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0132956\Desktop\"/>
    </mc:Choice>
  </mc:AlternateContent>
  <xr:revisionPtr revIDLastSave="0" documentId="8_{51EDEE2B-3FBB-4ED6-81B4-E479BC3C8CE7}" xr6:coauthVersionLast="47" xr6:coauthVersionMax="47" xr10:uidLastSave="{00000000-0000-0000-0000-000000000000}"/>
  <bookViews>
    <workbookView xWindow="-108" yWindow="-108" windowWidth="19416" windowHeight="10416"/>
  </bookViews>
  <sheets>
    <sheet name="7-1" sheetId="42" r:id="rId1"/>
    <sheet name="7-2~7-3" sheetId="43" r:id="rId2"/>
    <sheet name="7-4~7-5" sheetId="44" r:id="rId3"/>
  </sheets>
  <definedNames>
    <definedName name="_xlnm.Print_Area" localSheetId="0">'7-1'!$A$1:$F$83</definedName>
    <definedName name="_xlnm.Print_Area" localSheetId="1">'7-2~7-3'!$A$1:$P$51</definedName>
    <definedName name="_xlnm.Print_Titles" localSheetId="0">'7-1'!$4:$4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44" l="1"/>
  <c r="D41" i="44"/>
  <c r="D42" i="44"/>
  <c r="O41" i="44"/>
  <c r="N41" i="44"/>
  <c r="M41" i="44"/>
  <c r="L41" i="44"/>
  <c r="K41" i="44"/>
  <c r="J41" i="44"/>
  <c r="I41" i="44"/>
  <c r="H41" i="44"/>
  <c r="G41" i="44"/>
  <c r="F41" i="44"/>
  <c r="E41" i="44"/>
  <c r="O38" i="44"/>
  <c r="N38" i="44"/>
  <c r="M38" i="44"/>
  <c r="L38" i="44"/>
  <c r="K38" i="44"/>
  <c r="J38" i="44"/>
  <c r="I38" i="44"/>
  <c r="H38" i="44"/>
  <c r="G38" i="44"/>
  <c r="F38" i="44"/>
  <c r="E38" i="44"/>
  <c r="D38" i="44"/>
  <c r="C22" i="44"/>
  <c r="I21" i="44"/>
  <c r="H21" i="44"/>
  <c r="G21" i="44"/>
  <c r="F21" i="44"/>
  <c r="E21" i="44"/>
  <c r="D21" i="44"/>
  <c r="C16" i="44"/>
  <c r="I15" i="44"/>
  <c r="H15" i="44"/>
  <c r="G15" i="44"/>
  <c r="F15" i="44"/>
  <c r="E15" i="44"/>
  <c r="D15" i="44"/>
  <c r="I11" i="44"/>
  <c r="H11" i="44"/>
  <c r="G11" i="44"/>
  <c r="F11" i="44"/>
  <c r="E11" i="44"/>
  <c r="D11" i="44"/>
  <c r="C10" i="44"/>
  <c r="C9" i="44"/>
  <c r="C11" i="44"/>
  <c r="C5" i="44"/>
  <c r="I48" i="43"/>
  <c r="I45" i="43"/>
  <c r="I42" i="43"/>
  <c r="M39" i="43"/>
  <c r="M38" i="43"/>
  <c r="M36" i="43"/>
  <c r="M35" i="43"/>
  <c r="I33" i="43"/>
  <c r="I30" i="43"/>
  <c r="I27" i="43"/>
  <c r="I23" i="43"/>
  <c r="I22" i="43"/>
  <c r="I24" i="43"/>
  <c r="D36" i="42"/>
  <c r="C22" i="42"/>
  <c r="C26" i="42"/>
  <c r="C6" i="42"/>
  <c r="C5" i="42"/>
  <c r="D67" i="42"/>
  <c r="C67" i="42"/>
  <c r="D6" i="42"/>
  <c r="D5" i="42"/>
  <c r="C12" i="42"/>
  <c r="D12" i="42"/>
  <c r="D22" i="42"/>
  <c r="D26" i="42"/>
  <c r="C36" i="42"/>
  <c r="C64" i="42"/>
  <c r="C21" i="44"/>
  <c r="C23" i="44"/>
  <c r="C15" i="44"/>
  <c r="C17" i="44"/>
</calcChain>
</file>

<file path=xl/sharedStrings.xml><?xml version="1.0" encoding="utf-8"?>
<sst xmlns="http://schemas.openxmlformats.org/spreadsheetml/2006/main" count="391" uniqueCount="161">
  <si>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</si>
  <si>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</si>
  <si>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総数</t>
    <rPh sb="0" eb="2">
      <t>ソウスウ</t>
    </rPh>
    <phoneticPr fontId="2"/>
  </si>
  <si>
    <t>保護施設</t>
    <rPh sb="0" eb="2">
      <t>ホゴ</t>
    </rPh>
    <rPh sb="2" eb="4">
      <t>シセツ</t>
    </rPh>
    <phoneticPr fontId="2"/>
  </si>
  <si>
    <t>救護施設</t>
    <rPh sb="0" eb="2">
      <t>キュウゴ</t>
    </rPh>
    <rPh sb="2" eb="4">
      <t>シセツ</t>
    </rPh>
    <phoneticPr fontId="2"/>
  </si>
  <si>
    <t>老人福祉施設</t>
    <rPh sb="0" eb="2">
      <t>ロウジン</t>
    </rPh>
    <rPh sb="2" eb="4">
      <t>フクシ</t>
    </rPh>
    <rPh sb="4" eb="6">
      <t>シセツ</t>
    </rPh>
    <phoneticPr fontId="2"/>
  </si>
  <si>
    <t>養護老人ホーム（一般）</t>
    <rPh sb="0" eb="2">
      <t>ヨウゴ</t>
    </rPh>
    <rPh sb="2" eb="4">
      <t>ロウジン</t>
    </rPh>
    <rPh sb="8" eb="10">
      <t>イッパン</t>
    </rPh>
    <phoneticPr fontId="2"/>
  </si>
  <si>
    <t>養護老人ホーム（盲）</t>
    <rPh sb="0" eb="2">
      <t>ヨウゴ</t>
    </rPh>
    <rPh sb="2" eb="4">
      <t>ロウジン</t>
    </rPh>
    <rPh sb="8" eb="9">
      <t>モウ</t>
    </rPh>
    <phoneticPr fontId="2"/>
  </si>
  <si>
    <t>婦人保護施設</t>
    <rPh sb="0" eb="2">
      <t>フジン</t>
    </rPh>
    <rPh sb="2" eb="4">
      <t>ホゴ</t>
    </rPh>
    <rPh sb="4" eb="6">
      <t>シセツ</t>
    </rPh>
    <phoneticPr fontId="2"/>
  </si>
  <si>
    <t>乳児院</t>
    <rPh sb="0" eb="2">
      <t>ニュウジ</t>
    </rPh>
    <rPh sb="2" eb="3">
      <t>イン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</si>
  <si>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</si>
  <si>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保育所</t>
    <rPh sb="0" eb="2">
      <t>ホイク</t>
    </rPh>
    <rPh sb="2" eb="3">
      <t>ショ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</si>
  <si>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</si>
  <si>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小型児童館</t>
    <rPh sb="0" eb="2">
      <t>コガタ</t>
    </rPh>
    <rPh sb="2" eb="5">
      <t>ジドウカン</t>
    </rPh>
    <phoneticPr fontId="2"/>
  </si>
  <si>
    <t>児童センター</t>
    <rPh sb="0" eb="2">
      <t>ジドウ</t>
    </rPh>
    <phoneticPr fontId="2"/>
  </si>
  <si>
    <t>その他の社会福祉施設等</t>
    <rPh sb="2" eb="3">
      <t>タ</t>
    </rPh>
    <rPh sb="4" eb="6">
      <t>シャカイ</t>
    </rPh>
    <rPh sb="6" eb="8">
      <t>フクシ</t>
    </rPh>
    <rPh sb="8" eb="10">
      <t>シセツ</t>
    </rPh>
    <rPh sb="10" eb="11">
      <t>トウ</t>
    </rPh>
    <phoneticPr fontId="2"/>
  </si>
  <si>
    <t>隣保館</t>
    <rPh sb="0" eb="2">
      <t>リンポ</t>
    </rPh>
    <rPh sb="2" eb="3">
      <t>カン</t>
    </rPh>
    <phoneticPr fontId="2"/>
  </si>
  <si>
    <t>軽費老人ホーム（ケアハウス）</t>
    <rPh sb="0" eb="1">
      <t>ケイ</t>
    </rPh>
    <rPh sb="1" eb="2">
      <t>ヒ</t>
    </rPh>
    <rPh sb="2" eb="4">
      <t>ロウジン</t>
    </rPh>
    <phoneticPr fontId="2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</si>
  <si>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</si>
  <si>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</si>
  <si>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</si>
  <si>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福祉ホーム</t>
    <rPh sb="0" eb="2">
      <t>フクシ</t>
    </rPh>
    <phoneticPr fontId="2"/>
  </si>
  <si>
    <t>身体障害者社会参加支援施設</t>
    <rPh sb="0" eb="2">
      <t>シンタイ</t>
    </rPh>
    <rPh sb="2" eb="5">
      <t>ショウガイシャ</t>
    </rPh>
    <rPh sb="5" eb="7">
      <t>シャカイ</t>
    </rPh>
    <rPh sb="7" eb="9">
      <t>サンカ</t>
    </rPh>
    <rPh sb="9" eb="11">
      <t>シエン</t>
    </rPh>
    <rPh sb="11" eb="13">
      <t>シセツ</t>
    </rPh>
    <phoneticPr fontId="2"/>
  </si>
  <si>
    <t>授産施設</t>
    <rPh sb="0" eb="2">
      <t>ジュサン</t>
    </rPh>
    <rPh sb="2" eb="4">
      <t>シセツ</t>
    </rPh>
    <phoneticPr fontId="2"/>
  </si>
  <si>
    <t>更正施設</t>
    <rPh sb="0" eb="2">
      <t>コウセイ</t>
    </rPh>
    <rPh sb="2" eb="4">
      <t>シセツ</t>
    </rPh>
    <phoneticPr fontId="2"/>
  </si>
  <si>
    <t>宿所提供施設</t>
    <rPh sb="0" eb="1">
      <t>ヤド</t>
    </rPh>
    <rPh sb="1" eb="2">
      <t>ショ</t>
    </rPh>
    <rPh sb="2" eb="4">
      <t>テイキョウ</t>
    </rPh>
    <rPh sb="4" eb="6">
      <t>シセツ</t>
    </rPh>
    <phoneticPr fontId="2"/>
  </si>
  <si>
    <t>軽費老人ホーム（Ｂ型）</t>
    <rPh sb="0" eb="1">
      <t>ケイ</t>
    </rPh>
    <rPh sb="1" eb="2">
      <t>ヒ</t>
    </rPh>
    <rPh sb="2" eb="4">
      <t>ロウジン</t>
    </rPh>
    <rPh sb="9" eb="10">
      <t>ガタ</t>
    </rPh>
    <phoneticPr fontId="2"/>
  </si>
  <si>
    <t>身体障害者福祉センター（Ａ型）</t>
    <rPh sb="0" eb="2">
      <t>シンタイ</t>
    </rPh>
    <rPh sb="2" eb="5">
      <t>ショウガイシャ</t>
    </rPh>
    <rPh sb="5" eb="7">
      <t>フクシ</t>
    </rPh>
    <rPh sb="13" eb="14">
      <t>ガタ</t>
    </rPh>
    <phoneticPr fontId="2"/>
  </si>
  <si>
    <t>障害者更正センター</t>
    <rPh sb="0" eb="3">
      <t>ショウガイシャ</t>
    </rPh>
    <rPh sb="3" eb="5">
      <t>コウセイ</t>
    </rPh>
    <phoneticPr fontId="2"/>
  </si>
  <si>
    <t>盲導犬訓練施設</t>
    <rPh sb="0" eb="3">
      <t>モウドウケン</t>
    </rPh>
    <rPh sb="3" eb="5">
      <t>クンレン</t>
    </rPh>
    <rPh sb="5" eb="7">
      <t>シセツ</t>
    </rPh>
    <phoneticPr fontId="2"/>
  </si>
  <si>
    <t>点字図書館</t>
    <rPh sb="0" eb="2">
      <t>テンジ</t>
    </rPh>
    <rPh sb="2" eb="5">
      <t>トショカン</t>
    </rPh>
    <phoneticPr fontId="2"/>
  </si>
  <si>
    <t>点字出版施設</t>
    <rPh sb="0" eb="2">
      <t>テンジ</t>
    </rPh>
    <rPh sb="2" eb="4">
      <t>シュッパン</t>
    </rPh>
    <rPh sb="4" eb="6">
      <t>シセツ</t>
    </rPh>
    <phoneticPr fontId="2"/>
  </si>
  <si>
    <t>聴覚障害者情報提供施設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</si>
  <si>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</si>
  <si>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児童家庭支援センター</t>
    <rPh sb="0" eb="2">
      <t>ジドウ</t>
    </rPh>
    <rPh sb="2" eb="4">
      <t>カテイ</t>
    </rPh>
    <rPh sb="4" eb="6">
      <t>シエン</t>
    </rPh>
    <phoneticPr fontId="2"/>
  </si>
  <si>
    <t>大型児童館Ａ型</t>
    <rPh sb="0" eb="2">
      <t>オオガタ</t>
    </rPh>
    <rPh sb="2" eb="5">
      <t>ジドウカン</t>
    </rPh>
    <rPh sb="6" eb="7">
      <t>カタ</t>
    </rPh>
    <phoneticPr fontId="2"/>
  </si>
  <si>
    <t>大型児童館Ｂ型</t>
    <rPh sb="0" eb="2">
      <t>オオガタ</t>
    </rPh>
    <rPh sb="2" eb="5">
      <t>ジドウカン</t>
    </rPh>
    <rPh sb="6" eb="7">
      <t>カタ</t>
    </rPh>
    <phoneticPr fontId="2"/>
  </si>
  <si>
    <t>大型児童館Ｃ型</t>
    <rPh sb="0" eb="2">
      <t>オオガタ</t>
    </rPh>
    <rPh sb="2" eb="5">
      <t>ジドウカン</t>
    </rPh>
    <rPh sb="6" eb="7">
      <t>カタ</t>
    </rPh>
    <phoneticPr fontId="2"/>
  </si>
  <si>
    <t>その他の児童館</t>
    <rPh sb="2" eb="3">
      <t>タ</t>
    </rPh>
    <rPh sb="4" eb="7">
      <t>ジドウカン</t>
    </rPh>
    <phoneticPr fontId="2"/>
  </si>
  <si>
    <t>盲人ホーム</t>
    <rPh sb="0" eb="2">
      <t>モウジン</t>
    </rPh>
    <phoneticPr fontId="2"/>
  </si>
  <si>
    <t>へき地保健福祉館</t>
    <rPh sb="2" eb="3">
      <t>チ</t>
    </rPh>
    <rPh sb="3" eb="5">
      <t>ホケン</t>
    </rPh>
    <rPh sb="5" eb="7">
      <t>フクシ</t>
    </rPh>
    <rPh sb="7" eb="8">
      <t>カン</t>
    </rPh>
    <phoneticPr fontId="2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</si>
  <si>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2"/>
  </si>
  <si>
    <t>障害児入所施設（福祉型）</t>
  </si>
  <si>
    <t>障害児入所施設（医療型）</t>
  </si>
  <si>
    <t>児童発達支援センター（福祉型）</t>
  </si>
  <si>
    <t>児童発達支援センター（医療型）</t>
  </si>
  <si>
    <t xml:space="preserve"> 　</t>
    <phoneticPr fontId="2"/>
  </si>
  <si>
    <t>注：</t>
    <phoneticPr fontId="2"/>
  </si>
  <si>
    <t>都市型軽費老人ホーム</t>
  </si>
  <si>
    <t>幼保連携型認定こども園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</si>
  <si>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保育所型認定こども園</t>
    <rPh sb="0" eb="2">
      <t>ホイク</t>
    </rPh>
    <rPh sb="2" eb="3">
      <t>ショ</t>
    </rPh>
    <rPh sb="3" eb="4">
      <t>カタ</t>
    </rPh>
    <rPh sb="4" eb="6">
      <t>ニンテイ</t>
    </rPh>
    <rPh sb="9" eb="10">
      <t>エン</t>
    </rPh>
    <phoneticPr fontId="2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</si>
  <si>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2"/>
  </si>
  <si>
    <t>母子・父子福祉施設</t>
    <rPh sb="0" eb="2">
      <t>ボシ</t>
    </rPh>
    <rPh sb="3" eb="5">
      <t>フシ</t>
    </rPh>
    <rPh sb="5" eb="7">
      <t>フクシ</t>
    </rPh>
    <rPh sb="7" eb="9">
      <t>シセツ</t>
    </rPh>
    <phoneticPr fontId="2"/>
  </si>
  <si>
    <t>母子・父子福祉センター</t>
    <rPh sb="0" eb="2">
      <t>ボシ</t>
    </rPh>
    <rPh sb="3" eb="5">
      <t>フシ</t>
    </rPh>
    <rPh sb="5" eb="7">
      <t>フクシ</t>
    </rPh>
    <phoneticPr fontId="2"/>
  </si>
  <si>
    <t>母子・父子休養ホーム</t>
    <rPh sb="0" eb="2">
      <t>ボシ</t>
    </rPh>
    <rPh sb="5" eb="7">
      <t>キュウヨウ</t>
    </rPh>
    <phoneticPr fontId="2"/>
  </si>
  <si>
    <t>小規模保育事業所A型</t>
    <rPh sb="0" eb="3">
      <t>ショウキボ</t>
    </rPh>
    <rPh sb="3" eb="5">
      <t>ホイク</t>
    </rPh>
    <rPh sb="5" eb="7">
      <t>ジギョウ</t>
    </rPh>
    <rPh sb="7" eb="8">
      <t>ショ</t>
    </rPh>
    <rPh sb="9" eb="10">
      <t>カタ</t>
    </rPh>
    <phoneticPr fontId="2"/>
  </si>
  <si>
    <t>小規模保育事業所B型</t>
    <rPh sb="0" eb="3">
      <t>ショウキボ</t>
    </rPh>
    <rPh sb="3" eb="5">
      <t>ホイク</t>
    </rPh>
    <rPh sb="5" eb="7">
      <t>ジギョウ</t>
    </rPh>
    <rPh sb="7" eb="8">
      <t>ショ</t>
    </rPh>
    <rPh sb="9" eb="10">
      <t>カタ</t>
    </rPh>
    <phoneticPr fontId="2"/>
  </si>
  <si>
    <t>小規模保育事業所C型</t>
    <rPh sb="0" eb="3">
      <t>ショウキボ</t>
    </rPh>
    <rPh sb="3" eb="5">
      <t>ホイク</t>
    </rPh>
    <rPh sb="5" eb="7">
      <t>ジギョウ</t>
    </rPh>
    <rPh sb="7" eb="8">
      <t>ショ</t>
    </rPh>
    <rPh sb="9" eb="10">
      <t>カタ</t>
    </rPh>
    <phoneticPr fontId="2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</si>
  <si>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2"/>
  </si>
  <si>
    <t>家庭的保育事業所</t>
  </si>
  <si>
    <t>居宅訪問型保育事業所</t>
  </si>
  <si>
    <t>事業所内保育事業所</t>
  </si>
  <si>
    <t>4）母子生活支援施設の定員は世帯数である。</t>
    <phoneticPr fontId="2"/>
  </si>
  <si>
    <t>医療保護施設</t>
    <phoneticPr fontId="2"/>
  </si>
  <si>
    <t>在所者数と在所率についてはH30年から政令指定都市の公表なし（厚生労働省：e-Statの掲載なし）</t>
    <rPh sb="0" eb="2">
      <t>ザイショ</t>
    </rPh>
    <rPh sb="2" eb="3">
      <t>シャ</t>
    </rPh>
    <rPh sb="3" eb="4">
      <t>スウ</t>
    </rPh>
    <rPh sb="5" eb="7">
      <t>ザイショ</t>
    </rPh>
    <rPh sb="7" eb="8">
      <t>リツ</t>
    </rPh>
    <rPh sb="16" eb="17">
      <t>ネン</t>
    </rPh>
    <rPh sb="19" eb="21">
      <t>セイレイ</t>
    </rPh>
    <rPh sb="21" eb="23">
      <t>シテイ</t>
    </rPh>
    <rPh sb="23" eb="25">
      <t>トシ</t>
    </rPh>
    <rPh sb="26" eb="28">
      <t>コウヒョウ</t>
    </rPh>
    <rPh sb="31" eb="33">
      <t>コウセイ</t>
    </rPh>
    <rPh sb="33" eb="36">
      <t>ロウドウショウ</t>
    </rPh>
    <rPh sb="44" eb="46">
      <t>ケイサイ</t>
    </rPh>
    <phoneticPr fontId="2"/>
  </si>
  <si>
    <t>助産施設</t>
    <phoneticPr fontId="2"/>
  </si>
  <si>
    <t>児童遊園</t>
    <phoneticPr fontId="2"/>
  </si>
  <si>
    <t>無料低額宿泊所</t>
    <phoneticPr fontId="2"/>
  </si>
  <si>
    <t>・</t>
    <phoneticPr fontId="2"/>
  </si>
  <si>
    <t>有料老人ホーム（サービス付き高齢者向け住宅であるもの）</t>
    <phoneticPr fontId="2"/>
  </si>
  <si>
    <r>
      <t>有料老人ホーム（サービス付き高齢者向け住宅以外</t>
    </r>
    <r>
      <rPr>
        <sz val="8"/>
        <rFont val="ＭＳ Ｐ明朝"/>
        <family val="1"/>
        <charset val="128"/>
      </rPr>
      <t>）</t>
    </r>
    <rPh sb="0" eb="2">
      <t>ユウリョウ</t>
    </rPh>
    <rPh sb="2" eb="4">
      <t>ロウジン</t>
    </rPh>
    <phoneticPr fontId="2"/>
  </si>
  <si>
    <t>・</t>
  </si>
  <si>
    <t>日常生活支援住居施設</t>
    <phoneticPr fontId="2"/>
  </si>
  <si>
    <t>R3</t>
    <phoneticPr fontId="2"/>
  </si>
  <si>
    <t>第７章　社会福祉施設の状況</t>
    <rPh sb="0" eb="1">
      <t>ダイ</t>
    </rPh>
    <rPh sb="2" eb="3">
      <t>ショウ</t>
    </rPh>
    <rPh sb="4" eb="6">
      <t>シャカイ</t>
    </rPh>
    <rPh sb="6" eb="8">
      <t>フクシ</t>
    </rPh>
    <rPh sb="8" eb="10">
      <t>シセツ</t>
    </rPh>
    <rPh sb="11" eb="13">
      <t>ジョウキョウ</t>
    </rPh>
    <phoneticPr fontId="2"/>
  </si>
  <si>
    <t>身体障害者福祉センター（Ｂ型）</t>
    <rPh sb="0" eb="2">
      <t>シンタイ</t>
    </rPh>
    <rPh sb="2" eb="5">
      <t>ショウガイシャ</t>
    </rPh>
    <rPh sb="5" eb="7">
      <t>フクシ</t>
    </rPh>
    <rPh sb="13" eb="14">
      <t>ガタ</t>
    </rPh>
    <phoneticPr fontId="2"/>
  </si>
  <si>
    <t>老人福祉センター（Ａ型）</t>
    <rPh sb="0" eb="2">
      <t>ロウジン</t>
    </rPh>
    <rPh sb="2" eb="4">
      <t>フクシ</t>
    </rPh>
    <rPh sb="10" eb="11">
      <t>ガタ</t>
    </rPh>
    <phoneticPr fontId="2"/>
  </si>
  <si>
    <t>老人福祉センター（特Ａ型）</t>
    <rPh sb="0" eb="2">
      <t>ロウジン</t>
    </rPh>
    <rPh sb="2" eb="4">
      <t>フクシ</t>
    </rPh>
    <rPh sb="9" eb="10">
      <t>トク</t>
    </rPh>
    <rPh sb="11" eb="12">
      <t>ガタ</t>
    </rPh>
    <phoneticPr fontId="2"/>
  </si>
  <si>
    <t>老人福祉センター（Ｂ型）</t>
    <rPh sb="0" eb="2">
      <t>ロウジン</t>
    </rPh>
    <rPh sb="2" eb="4">
      <t>フクシ</t>
    </rPh>
    <rPh sb="10" eb="11">
      <t>ガタ</t>
    </rPh>
    <phoneticPr fontId="2"/>
  </si>
  <si>
    <t>軽費老人ホーム（Ａ型）</t>
    <rPh sb="0" eb="1">
      <t>ケイ</t>
    </rPh>
    <rPh sb="1" eb="2">
      <t>ヒ</t>
    </rPh>
    <rPh sb="2" eb="4">
      <t>ロウジン</t>
    </rPh>
    <rPh sb="9" eb="10">
      <t>ガタ</t>
    </rPh>
    <phoneticPr fontId="2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</si>
  <si>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</si>
  <si>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H24</t>
  </si>
  <si>
    <t>H25</t>
  </si>
  <si>
    <t>H26</t>
  </si>
  <si>
    <t>H27</t>
  </si>
  <si>
    <t>H28</t>
  </si>
  <si>
    <t>H29</t>
    <phoneticPr fontId="2"/>
  </si>
  <si>
    <t>H30</t>
  </si>
  <si>
    <t>R1</t>
    <phoneticPr fontId="2"/>
  </si>
  <si>
    <t>R2</t>
    <phoneticPr fontId="2"/>
  </si>
  <si>
    <t>R4</t>
    <phoneticPr fontId="2"/>
  </si>
  <si>
    <t>(再掲）</t>
    <rPh sb="1" eb="3">
      <t>サイケイ</t>
    </rPh>
    <phoneticPr fontId="2"/>
  </si>
  <si>
    <t>公営</t>
    <rPh sb="0" eb="2">
      <t>コウエイ</t>
    </rPh>
    <phoneticPr fontId="2"/>
  </si>
  <si>
    <t>私営</t>
    <rPh sb="0" eb="2">
      <t>シエイ</t>
    </rPh>
    <phoneticPr fontId="2"/>
  </si>
  <si>
    <t>保護施設</t>
  </si>
  <si>
    <t>障害者支援施設等</t>
    <rPh sb="0" eb="2">
      <t>ショウガイ</t>
    </rPh>
    <rPh sb="2" eb="3">
      <t>シャ</t>
    </rPh>
    <rPh sb="3" eb="5">
      <t>シエン</t>
    </rPh>
    <rPh sb="5" eb="7">
      <t>シセツ</t>
    </rPh>
    <rPh sb="7" eb="8">
      <t>トウ</t>
    </rPh>
    <phoneticPr fontId="2"/>
  </si>
  <si>
    <t xml:space="preserve">・・・ </t>
  </si>
  <si>
    <t>-</t>
  </si>
  <si>
    <t>身体障害者社会参加支援施設</t>
  </si>
  <si>
    <r>
      <t>児童福祉施設等</t>
    </r>
    <r>
      <rPr>
        <sz val="9"/>
        <rFont val="ＭＳ Ｐ明朝"/>
        <family val="1"/>
        <charset val="128"/>
      </rPr>
      <t>（保育所を含まない）</t>
    </r>
    <rPh sb="0" eb="2">
      <t>ジドウ</t>
    </rPh>
    <rPh sb="2" eb="4">
      <t>フクシ</t>
    </rPh>
    <rPh sb="4" eb="6">
      <t>シセツ</t>
    </rPh>
    <rPh sb="6" eb="7">
      <t>トウ</t>
    </rPh>
    <rPh sb="8" eb="10">
      <t>ホイク</t>
    </rPh>
    <rPh sb="10" eb="11">
      <t>ショ</t>
    </rPh>
    <rPh sb="12" eb="13">
      <t>フク</t>
    </rPh>
    <phoneticPr fontId="2"/>
  </si>
  <si>
    <t>各年10月１日現在</t>
    <phoneticPr fontId="2"/>
  </si>
  <si>
    <t>R1</t>
  </si>
  <si>
    <t>総数</t>
  </si>
  <si>
    <t>在所者数</t>
    <rPh sb="0" eb="2">
      <t>ザイショ</t>
    </rPh>
    <rPh sb="2" eb="3">
      <t>シャ</t>
    </rPh>
    <rPh sb="3" eb="4">
      <t>スウ</t>
    </rPh>
    <phoneticPr fontId="2"/>
  </si>
  <si>
    <t xml:space="preserve">・・・ </t>
    <phoneticPr fontId="2"/>
  </si>
  <si>
    <t>在所率（％）</t>
    <rPh sb="0" eb="2">
      <t>ザイショ</t>
    </rPh>
    <rPh sb="2" eb="3">
      <t>リツ</t>
    </rPh>
    <phoneticPr fontId="2"/>
  </si>
  <si>
    <t>保護施設</t>
    <phoneticPr fontId="2"/>
  </si>
  <si>
    <t xml:space="preserve">老人福祉施設 </t>
    <rPh sb="0" eb="2">
      <t>ロウジン</t>
    </rPh>
    <rPh sb="2" eb="4">
      <t>フクシ</t>
    </rPh>
    <rPh sb="4" eb="6">
      <t>シセツ</t>
    </rPh>
    <phoneticPr fontId="2"/>
  </si>
  <si>
    <t>障害者支援施設等</t>
    <rPh sb="3" eb="5">
      <t>シエン</t>
    </rPh>
    <rPh sb="5" eb="7">
      <t>シセツ</t>
    </rPh>
    <rPh sb="7" eb="8">
      <t>トウ</t>
    </rPh>
    <phoneticPr fontId="2"/>
  </si>
  <si>
    <t>身体障害者</t>
    <rPh sb="0" eb="2">
      <t>シンタイ</t>
    </rPh>
    <phoneticPr fontId="2"/>
  </si>
  <si>
    <t>社会参加支援施設</t>
    <rPh sb="2" eb="4">
      <t>サンカ</t>
    </rPh>
    <rPh sb="4" eb="6">
      <t>シエン</t>
    </rPh>
    <phoneticPr fontId="2"/>
  </si>
  <si>
    <t>児童福祉施設等</t>
    <rPh sb="6" eb="7">
      <t>トウ</t>
    </rPh>
    <phoneticPr fontId="2"/>
  </si>
  <si>
    <t>保育所</t>
  </si>
  <si>
    <t>その他の社会福祉</t>
    <phoneticPr fontId="2"/>
  </si>
  <si>
    <t>施設等</t>
  </si>
  <si>
    <t>注：</t>
    <rPh sb="0" eb="1">
      <t>チュウ</t>
    </rPh>
    <phoneticPr fontId="2"/>
  </si>
  <si>
    <t>児童福祉施設等の定員は保育所、母子生活支援施設を含まない。</t>
    <rPh sb="8" eb="10">
      <t>テイイン</t>
    </rPh>
    <phoneticPr fontId="2"/>
  </si>
  <si>
    <t>表７－４　保育所の年齢別在所児数</t>
    <rPh sb="0" eb="1">
      <t>ヒョウ</t>
    </rPh>
    <rPh sb="5" eb="7">
      <t>ホイク</t>
    </rPh>
    <rPh sb="7" eb="8">
      <t>ショ</t>
    </rPh>
    <rPh sb="9" eb="11">
      <t>ネンレイ</t>
    </rPh>
    <rPh sb="11" eb="12">
      <t>ベツ</t>
    </rPh>
    <rPh sb="12" eb="14">
      <t>ザイショ</t>
    </rPh>
    <rPh sb="14" eb="15">
      <t>ジ</t>
    </rPh>
    <rPh sb="15" eb="16">
      <t>スウ</t>
    </rPh>
    <phoneticPr fontId="2"/>
  </si>
  <si>
    <t>令和元年１０月１日現在</t>
    <rPh sb="0" eb="2">
      <t>レイワ</t>
    </rPh>
    <rPh sb="2" eb="4">
      <t>ガンネン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</si>
  <si>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年齢階級</t>
  </si>
  <si>
    <t>総　数</t>
    <phoneticPr fontId="2"/>
  </si>
  <si>
    <t>0歳</t>
  </si>
  <si>
    <t>1歳</t>
  </si>
  <si>
    <t>2歳</t>
  </si>
  <si>
    <t>3歳</t>
  </si>
  <si>
    <t>4歳</t>
  </si>
  <si>
    <t>5歳</t>
  </si>
  <si>
    <t>公　営</t>
    <phoneticPr fontId="2"/>
  </si>
  <si>
    <t>私　営</t>
    <phoneticPr fontId="2"/>
  </si>
  <si>
    <t>令和２年１０月１日現在</t>
    <rPh sb="0" eb="2">
      <t>レイワ</t>
    </rPh>
    <rPh sb="3" eb="4">
      <t>ネン</t>
    </rPh>
    <rPh sb="4" eb="5">
      <t>ガンネン</t>
    </rPh>
    <rPh sb="6" eb="7">
      <t>ガツ</t>
    </rPh>
    <rPh sb="8" eb="9">
      <t>ニチ</t>
    </rPh>
    <rPh sb="9" eb="11">
      <t>ゲンザイ</t>
    </rPh>
    <phoneticPr fontId="2"/>
  </si>
  <si>
    <t>令和４年１０月１日現在</t>
    <rPh sb="0" eb="2">
      <t>レイワ</t>
    </rPh>
    <rPh sb="3" eb="4">
      <t>ネン</t>
    </rPh>
    <rPh sb="4" eb="5">
      <t>ガンネン</t>
    </rPh>
    <rPh sb="6" eb="7">
      <t>ガツ</t>
    </rPh>
    <rPh sb="8" eb="9">
      <t>ニチ</t>
    </rPh>
    <rPh sb="9" eb="11">
      <t>ゲンザイ</t>
    </rPh>
    <phoneticPr fontId="2"/>
  </si>
  <si>
    <t>令和５年１０月１日現在</t>
    <rPh sb="0" eb="2">
      <t>レイワ</t>
    </rPh>
    <rPh sb="3" eb="4">
      <t>ネン</t>
    </rPh>
    <rPh sb="4" eb="5">
      <t>ガンネン</t>
    </rPh>
    <rPh sb="6" eb="7">
      <t>ガツ</t>
    </rPh>
    <rPh sb="8" eb="9">
      <t>ニチ</t>
    </rPh>
    <rPh sb="9" eb="11">
      <t>ゲンザイ</t>
    </rPh>
    <phoneticPr fontId="2"/>
  </si>
  <si>
    <t>表７－５　保育所の開所時刻・閉所時刻及び開所時間</t>
    <rPh sb="0" eb="1">
      <t>ヒョウ</t>
    </rPh>
    <rPh sb="5" eb="7">
      <t>ホイク</t>
    </rPh>
    <rPh sb="7" eb="8">
      <t>ショ</t>
    </rPh>
    <rPh sb="9" eb="11">
      <t>カイショ</t>
    </rPh>
    <rPh sb="11" eb="13">
      <t>ジコク</t>
    </rPh>
    <rPh sb="14" eb="16">
      <t>ヘイショ</t>
    </rPh>
    <rPh sb="16" eb="18">
      <t>ジコク</t>
    </rPh>
    <rPh sb="18" eb="19">
      <t>オヨ</t>
    </rPh>
    <rPh sb="20" eb="22">
      <t>カイショ</t>
    </rPh>
    <rPh sb="22" eb="24">
      <t>ジカン</t>
    </rPh>
    <phoneticPr fontId="2"/>
  </si>
  <si>
    <t>各年１０月１日現在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</si>
  <si>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開所時刻</t>
    <rPh sb="0" eb="2">
      <t>カイショ</t>
    </rPh>
    <rPh sb="2" eb="4">
      <t>ジコク</t>
    </rPh>
    <phoneticPr fontId="2"/>
  </si>
  <si>
    <t>閉所時刻</t>
    <rPh sb="0" eb="2">
      <t>ヘイショ</t>
    </rPh>
    <rPh sb="2" eb="4">
      <t>ジコク</t>
    </rPh>
    <phoneticPr fontId="2"/>
  </si>
  <si>
    <t>開所時間</t>
    <rPh sb="0" eb="2">
      <t>カイショ</t>
    </rPh>
    <rPh sb="2" eb="4">
      <t>ジカン</t>
    </rPh>
    <phoneticPr fontId="2"/>
  </si>
  <si>
    <t>6：59
以前</t>
    <rPh sb="5" eb="7">
      <t>イゼン</t>
    </rPh>
    <phoneticPr fontId="2"/>
  </si>
  <si>
    <t>7：00～
7：59</t>
    <phoneticPr fontId="2"/>
  </si>
  <si>
    <t>8：00
以降</t>
    <rPh sb="5" eb="7">
      <t>イコウ</t>
    </rPh>
    <phoneticPr fontId="2"/>
  </si>
  <si>
    <t>17：01～
18：00</t>
    <phoneticPr fontId="2"/>
  </si>
  <si>
    <t>18：01～
19：00</t>
    <phoneticPr fontId="2"/>
  </si>
  <si>
    <t>19：01～
20：00</t>
    <phoneticPr fontId="2"/>
  </si>
  <si>
    <t>20:01
以降</t>
    <rPh sb="6" eb="8">
      <t>イコウ</t>
    </rPh>
    <phoneticPr fontId="2"/>
  </si>
  <si>
    <t>10.5時間超11時間以下</t>
    <rPh sb="4" eb="6">
      <t>ジカン</t>
    </rPh>
    <rPh sb="6" eb="7">
      <t>チョウ</t>
    </rPh>
    <rPh sb="9" eb="11">
      <t>ジカン</t>
    </rPh>
    <rPh sb="11" eb="13">
      <t>イカ</t>
    </rPh>
    <phoneticPr fontId="2"/>
  </si>
  <si>
    <t>11時間超11.5時間
以下</t>
    <rPh sb="2" eb="4">
      <t>ジカン</t>
    </rPh>
    <rPh sb="4" eb="5">
      <t>チョウ</t>
    </rPh>
    <rPh sb="9" eb="11">
      <t>ジカン</t>
    </rPh>
    <rPh sb="12" eb="14">
      <t>イカ</t>
    </rPh>
    <phoneticPr fontId="2"/>
  </si>
  <si>
    <t>11.5時間超12時間以下</t>
    <rPh sb="4" eb="6">
      <t>ジカン</t>
    </rPh>
    <rPh sb="6" eb="7">
      <t>チョウ</t>
    </rPh>
    <rPh sb="9" eb="11">
      <t>ジカン</t>
    </rPh>
    <rPh sb="11" eb="13">
      <t>イカ</t>
    </rPh>
    <phoneticPr fontId="2"/>
  </si>
  <si>
    <t>12時間超</t>
    <rPh sb="2" eb="4">
      <t>ジカン</t>
    </rPh>
    <rPh sb="4" eb="5">
      <t>チョウ</t>
    </rPh>
    <phoneticPr fontId="2"/>
  </si>
  <si>
    <t>Ｒ2</t>
    <phoneticPr fontId="2"/>
  </si>
  <si>
    <t>Ｒ3</t>
    <phoneticPr fontId="2"/>
  </si>
  <si>
    <t>Ｒ4</t>
    <phoneticPr fontId="2"/>
  </si>
  <si>
    <t>Ｒ5</t>
    <phoneticPr fontId="2"/>
  </si>
  <si>
    <t>表７－１　主な施設の種類別にみた施設数・定員</t>
    <rPh sb="0" eb="1">
      <t>ヒョウ</t>
    </rPh>
    <rPh sb="6" eb="8">
      <t>シセツ</t>
    </rPh>
    <rPh sb="9" eb="11">
      <t>シュルイ</t>
    </rPh>
    <rPh sb="11" eb="12">
      <t>ベツ</t>
    </rPh>
    <rPh sb="15" eb="17">
      <t>シセツ</t>
    </rPh>
    <rPh sb="17" eb="18">
      <t>スウ</t>
    </rPh>
    <rPh sb="19" eb="21">
      <t>テイイン</t>
    </rPh>
    <phoneticPr fontId="2"/>
  </si>
  <si>
    <t>令和4年10月1日現在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</si>
  <si>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厚生労働省「令和４年社会福祉施設等調査（基本票）」による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シャカイ</t>
    </rPh>
    <rPh sb="12" eb="14">
      <t>フクシ</t>
    </rPh>
    <rPh sb="14" eb="16">
      <t>シセツ</t>
    </rPh>
    <rPh sb="16" eb="17">
      <t>ナド</t>
    </rPh>
    <rPh sb="17" eb="19">
      <t>チョウサ</t>
    </rPh>
    <rPh sb="20" eb="22">
      <t>キホン</t>
    </rPh>
    <rPh sb="22" eb="23">
      <t>ヒョウ</t>
    </rPh>
    <phoneticPr fontId="2"/>
  </si>
  <si>
    <t>1）施設の所在地で計上している。</t>
    <phoneticPr fontId="2"/>
  </si>
  <si>
    <t>2）定員を調査していない施設は除く。</t>
    <phoneticPr fontId="2"/>
  </si>
  <si>
    <t>3）総数、児童福祉施設等の定員には母子生活支援施設の定員を含まない。</t>
    <phoneticPr fontId="2"/>
  </si>
  <si>
    <t>表７－２　施設の種類別にみた施設数の年次推移</t>
    <rPh sb="0" eb="1">
      <t>ヒョウ</t>
    </rPh>
    <rPh sb="5" eb="7">
      <t>シセツ</t>
    </rPh>
    <rPh sb="8" eb="10">
      <t>シュルイ</t>
    </rPh>
    <rPh sb="10" eb="11">
      <t>ベツ</t>
    </rPh>
    <rPh sb="14" eb="16">
      <t>シセツ</t>
    </rPh>
    <rPh sb="16" eb="17">
      <t>スウ</t>
    </rPh>
    <rPh sb="18" eb="20">
      <t>ネンジ</t>
    </rPh>
    <rPh sb="20" eb="22">
      <t>スイイ</t>
    </rPh>
    <phoneticPr fontId="2"/>
  </si>
  <si>
    <t>厚生労働省「令和４年社会福祉施設等調査（基本表）」による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シャカイ</t>
    </rPh>
    <rPh sb="12" eb="14">
      <t>フクシ</t>
    </rPh>
    <rPh sb="14" eb="16">
      <t>シセツ</t>
    </rPh>
    <rPh sb="16" eb="17">
      <t>ナド</t>
    </rPh>
    <rPh sb="17" eb="19">
      <t>チョウサ</t>
    </rPh>
    <rPh sb="20" eb="21">
      <t>モト</t>
    </rPh>
    <rPh sb="21" eb="22">
      <t>ホン</t>
    </rPh>
    <rPh sb="22" eb="23">
      <t>ヒョウ</t>
    </rPh>
    <phoneticPr fontId="2"/>
  </si>
  <si>
    <t>表７－３　施設の種類別にみた定員・在所者数・在所率の年次推移</t>
    <rPh sb="0" eb="1">
      <t>ヒョウ</t>
    </rPh>
    <rPh sb="5" eb="7">
      <t>シセツ</t>
    </rPh>
    <rPh sb="8" eb="10">
      <t>シュルイ</t>
    </rPh>
    <rPh sb="10" eb="11">
      <t>ベツ</t>
    </rPh>
    <rPh sb="14" eb="16">
      <t>テイイン</t>
    </rPh>
    <rPh sb="17" eb="19">
      <t>ザイショ</t>
    </rPh>
    <rPh sb="19" eb="20">
      <t>シャ</t>
    </rPh>
    <rPh sb="20" eb="21">
      <t>スウ</t>
    </rPh>
    <rPh sb="22" eb="24">
      <t>ザイショ</t>
    </rPh>
    <rPh sb="24" eb="25">
      <t>リツ</t>
    </rPh>
    <rPh sb="26" eb="28">
      <t>ネンジ</t>
    </rPh>
    <rPh sb="28" eb="30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</si>
</sst>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2" formatCode="0\ ;;\ \-\ "/>
    <numFmt numFmtId="183" formatCode="#,##0\ ;;\ \-\ "/>
    <numFmt numFmtId="184" formatCode="#,##0\ ;;\ \･\ "/>
    <numFmt numFmtId="185" formatCode="#,##0.0\ ;;\ \-\ "/>
    <numFmt numFmtId="196" formatCode="??,??0"/>
    <numFmt numFmtId="212" formatCode="#,##0_);[Red]\(#,##0\)"/>
    <numFmt numFmtId="213" formatCode="#,##0.0_);[Red]\(#,##0.0\)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42">
    <xf numFmtId="0" fontId="0" fillId="0" borderId="0" xfId="0"/>
    <xf numFmtId="0" fontId="6" fillId="2" borderId="0" xfId="4" applyFont="1" applyFill="1" applyAlignment="1">
      <alignment vertical="center"/>
    </xf>
    <xf numFmtId="0" fontId="4" fillId="2" borderId="0" xfId="4" applyFont="1" applyFill="1"/>
    <xf numFmtId="38" fontId="4" fillId="2" borderId="0" xfId="1" applyFont="1" applyFill="1" applyAlignment="1">
      <alignment horizontal="right" vertical="center"/>
    </xf>
    <xf numFmtId="0" fontId="3" fillId="2" borderId="0" xfId="4" applyFont="1" applyFill="1"/>
    <xf numFmtId="38" fontId="5" fillId="2" borderId="0" xfId="1" applyFont="1" applyFill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5" fillId="2" borderId="2" xfId="4" applyFont="1" applyFill="1" applyBorder="1"/>
    <xf numFmtId="0" fontId="5" fillId="2" borderId="3" xfId="4" applyFont="1" applyFill="1" applyBorder="1"/>
    <xf numFmtId="0" fontId="5" fillId="2" borderId="4" xfId="4" applyFont="1" applyFill="1" applyBorder="1"/>
    <xf numFmtId="0" fontId="5" fillId="2" borderId="5" xfId="4" applyFont="1" applyFill="1" applyBorder="1"/>
    <xf numFmtId="0" fontId="5" fillId="2" borderId="6" xfId="4" applyFont="1" applyFill="1" applyBorder="1"/>
    <xf numFmtId="0" fontId="5" fillId="2" borderId="7" xfId="4" applyFont="1" applyFill="1" applyBorder="1"/>
    <xf numFmtId="0" fontId="5" fillId="2" borderId="8" xfId="4" applyFont="1" applyFill="1" applyBorder="1"/>
    <xf numFmtId="0" fontId="5" fillId="2" borderId="9" xfId="4" applyFont="1" applyFill="1" applyBorder="1"/>
    <xf numFmtId="0" fontId="5" fillId="2" borderId="7" xfId="4" quotePrefix="1" applyFont="1" applyFill="1" applyBorder="1" applyAlignment="1">
      <alignment horizontal="left"/>
    </xf>
    <xf numFmtId="0" fontId="5" fillId="2" borderId="10" xfId="4" applyFont="1" applyFill="1" applyBorder="1" applyAlignment="1">
      <alignment horizontal="left"/>
    </xf>
    <xf numFmtId="0" fontId="5" fillId="2" borderId="11" xfId="4" applyFont="1" applyFill="1" applyBorder="1" applyAlignment="1">
      <alignment horizontal="left"/>
    </xf>
    <xf numFmtId="0" fontId="5" fillId="2" borderId="12" xfId="4" applyFont="1" applyFill="1" applyBorder="1"/>
    <xf numFmtId="0" fontId="5" fillId="2" borderId="13" xfId="4" applyFont="1" applyFill="1" applyBorder="1"/>
    <xf numFmtId="0" fontId="5" fillId="2" borderId="7" xfId="4" applyFont="1" applyFill="1" applyBorder="1" applyAlignment="1">
      <alignment horizontal="left"/>
    </xf>
    <xf numFmtId="0" fontId="4" fillId="2" borderId="4" xfId="4" applyFont="1" applyFill="1" applyBorder="1"/>
    <xf numFmtId="0" fontId="4" fillId="2" borderId="14" xfId="4" applyFont="1" applyFill="1" applyBorder="1"/>
    <xf numFmtId="0" fontId="5" fillId="2" borderId="0" xfId="0" applyFont="1" applyFill="1" applyAlignment="1">
      <alignment vertical="center"/>
    </xf>
    <xf numFmtId="0" fontId="4" fillId="2" borderId="15" xfId="4" applyFont="1" applyFill="1" applyBorder="1"/>
    <xf numFmtId="0" fontId="5" fillId="2" borderId="9" xfId="4" applyFont="1" applyFill="1" applyBorder="1" applyAlignment="1">
      <alignment horizontal="left"/>
    </xf>
    <xf numFmtId="0" fontId="5" fillId="2" borderId="4" xfId="4" applyFont="1" applyFill="1" applyBorder="1" applyAlignment="1">
      <alignment horizontal="left"/>
    </xf>
    <xf numFmtId="0" fontId="5" fillId="2" borderId="5" xfId="4" applyFont="1" applyFill="1" applyBorder="1" applyAlignment="1">
      <alignment horizontal="left"/>
    </xf>
    <xf numFmtId="0" fontId="5" fillId="2" borderId="6" xfId="4" applyFont="1" applyFill="1" applyBorder="1" applyAlignment="1">
      <alignment horizontal="left"/>
    </xf>
    <xf numFmtId="0" fontId="5" fillId="2" borderId="6" xfId="4" quotePrefix="1" applyFont="1" applyFill="1" applyBorder="1" applyAlignment="1">
      <alignment horizontal="left"/>
    </xf>
    <xf numFmtId="0" fontId="5" fillId="2" borderId="7" xfId="4" applyFont="1" applyFill="1" applyBorder="1" applyAlignment="1"/>
    <xf numFmtId="0" fontId="3" fillId="2" borderId="14" xfId="4" applyFont="1" applyFill="1" applyBorder="1"/>
    <xf numFmtId="0" fontId="3" fillId="2" borderId="15" xfId="4" applyFont="1" applyFill="1" applyBorder="1"/>
    <xf numFmtId="0" fontId="7" fillId="2" borderId="9" xfId="4" applyFont="1" applyFill="1" applyBorder="1" applyAlignment="1">
      <alignment horizontal="left"/>
    </xf>
    <xf numFmtId="0" fontId="7" fillId="2" borderId="0" xfId="4" applyFont="1" applyFill="1" applyAlignment="1">
      <alignment horizontal="left"/>
    </xf>
    <xf numFmtId="38" fontId="5" fillId="2" borderId="0" xfId="1" applyFont="1" applyFill="1" applyAlignment="1">
      <alignment horizontal="right"/>
    </xf>
    <xf numFmtId="0" fontId="7" fillId="2" borderId="0" xfId="4" applyFont="1" applyFill="1"/>
    <xf numFmtId="0" fontId="7" fillId="2" borderId="0" xfId="0" applyFont="1" applyFill="1"/>
    <xf numFmtId="0" fontId="7" fillId="2" borderId="0" xfId="4" quotePrefix="1" applyFont="1" applyFill="1" applyAlignment="1">
      <alignment horizontal="left"/>
    </xf>
    <xf numFmtId="0" fontId="11" fillId="2" borderId="0" xfId="4" applyFont="1" applyFill="1"/>
    <xf numFmtId="38" fontId="3" fillId="2" borderId="0" xfId="1" applyFont="1" applyFill="1" applyAlignment="1">
      <alignment horizontal="right" vertical="center"/>
    </xf>
    <xf numFmtId="38" fontId="3" fillId="2" borderId="0" xfId="1" applyFont="1" applyFill="1" applyAlignment="1">
      <alignment horizontal="right"/>
    </xf>
    <xf numFmtId="38" fontId="4" fillId="2" borderId="0" xfId="1" applyFont="1" applyFill="1" applyAlignment="1">
      <alignment horizontal="right"/>
    </xf>
    <xf numFmtId="0" fontId="1" fillId="2" borderId="0" xfId="4" applyFont="1" applyFill="1"/>
    <xf numFmtId="38" fontId="1" fillId="2" borderId="0" xfId="1" applyFont="1" applyFill="1" applyAlignment="1">
      <alignment horizontal="right"/>
    </xf>
    <xf numFmtId="183" fontId="5" fillId="2" borderId="16" xfId="1" applyNumberFormat="1" applyFont="1" applyFill="1" applyBorder="1" applyAlignment="1">
      <alignment horizontal="right" vertical="center"/>
    </xf>
    <xf numFmtId="183" fontId="5" fillId="2" borderId="0" xfId="1" applyNumberFormat="1" applyFont="1" applyFill="1" applyBorder="1" applyAlignment="1">
      <alignment horizontal="right" vertical="center"/>
    </xf>
    <xf numFmtId="185" fontId="5" fillId="2" borderId="0" xfId="1" applyNumberFormat="1" applyFont="1" applyFill="1" applyBorder="1" applyAlignment="1">
      <alignment horizontal="right" vertical="center"/>
    </xf>
    <xf numFmtId="183" fontId="5" fillId="2" borderId="17" xfId="1" applyNumberFormat="1" applyFont="1" applyFill="1" applyBorder="1" applyAlignment="1">
      <alignment horizontal="right" vertical="center"/>
    </xf>
    <xf numFmtId="182" fontId="5" fillId="2" borderId="0" xfId="4" applyNumberFormat="1" applyFont="1" applyFill="1" applyAlignment="1">
      <alignment horizontal="right" vertical="center"/>
    </xf>
    <xf numFmtId="185" fontId="5" fillId="2" borderId="0" xfId="4" applyNumberFormat="1" applyFont="1" applyFill="1" applyAlignment="1">
      <alignment horizontal="right" vertical="center"/>
    </xf>
    <xf numFmtId="183" fontId="5" fillId="2" borderId="18" xfId="1" applyNumberFormat="1" applyFont="1" applyFill="1" applyBorder="1" applyAlignment="1">
      <alignment horizontal="right" vertical="center"/>
    </xf>
    <xf numFmtId="183" fontId="5" fillId="2" borderId="0" xfId="4" applyNumberFormat="1" applyFont="1" applyFill="1" applyAlignment="1">
      <alignment horizontal="right" vertical="center"/>
    </xf>
    <xf numFmtId="183" fontId="5" fillId="2" borderId="19" xfId="1" applyNumberFormat="1" applyFont="1" applyFill="1" applyBorder="1" applyAlignment="1">
      <alignment horizontal="right" vertical="center"/>
    </xf>
    <xf numFmtId="184" fontId="5" fillId="2" borderId="0" xfId="4" applyNumberFormat="1" applyFont="1" applyFill="1" applyAlignment="1">
      <alignment horizontal="right" vertical="center"/>
    </xf>
    <xf numFmtId="183" fontId="5" fillId="2" borderId="20" xfId="1" applyNumberFormat="1" applyFont="1" applyFill="1" applyBorder="1" applyAlignment="1">
      <alignment horizontal="right" vertical="center"/>
    </xf>
    <xf numFmtId="183" fontId="5" fillId="2" borderId="21" xfId="1" applyNumberFormat="1" applyFont="1" applyFill="1" applyBorder="1" applyAlignment="1">
      <alignment horizontal="right" vertical="center"/>
    </xf>
    <xf numFmtId="0" fontId="5" fillId="2" borderId="22" xfId="4" applyFont="1" applyFill="1" applyBorder="1"/>
    <xf numFmtId="183" fontId="5" fillId="2" borderId="23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183" fontId="5" fillId="2" borderId="0" xfId="4" applyNumberFormat="1" applyFont="1" applyFill="1" applyAlignment="1">
      <alignment vertical="center"/>
    </xf>
    <xf numFmtId="185" fontId="5" fillId="2" borderId="0" xfId="4" applyNumberFormat="1" applyFont="1" applyFill="1" applyAlignment="1">
      <alignment vertical="center"/>
    </xf>
    <xf numFmtId="0" fontId="3" fillId="2" borderId="0" xfId="7" applyFont="1" applyFill="1"/>
    <xf numFmtId="183" fontId="5" fillId="2" borderId="24" xfId="1" applyNumberFormat="1" applyFont="1" applyFill="1" applyBorder="1" applyAlignment="1">
      <alignment horizontal="right" vertical="center"/>
    </xf>
    <xf numFmtId="183" fontId="5" fillId="2" borderId="0" xfId="4" applyNumberFormat="1" applyFont="1" applyFill="1"/>
    <xf numFmtId="185" fontId="5" fillId="2" borderId="0" xfId="4" applyNumberFormat="1" applyFont="1" applyFill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0" fontId="5" fillId="2" borderId="10" xfId="2" applyFont="1" applyFill="1" applyBorder="1" applyAlignment="1">
      <alignment vertical="center"/>
    </xf>
    <xf numFmtId="0" fontId="5" fillId="2" borderId="25" xfId="2" applyFont="1" applyFill="1" applyBorder="1" applyAlignment="1">
      <alignment vertical="center"/>
    </xf>
    <xf numFmtId="0" fontId="5" fillId="2" borderId="11" xfId="2" applyFont="1" applyFill="1" applyBorder="1" applyAlignment="1">
      <alignment vertical="center"/>
    </xf>
    <xf numFmtId="0" fontId="5" fillId="2" borderId="26" xfId="2" quotePrefix="1" applyFont="1" applyFill="1" applyBorder="1" applyAlignment="1">
      <alignment horizontal="center" vertical="center"/>
    </xf>
    <xf numFmtId="0" fontId="5" fillId="2" borderId="25" xfId="2" quotePrefix="1" applyFont="1" applyFill="1" applyBorder="1" applyAlignment="1">
      <alignment horizontal="center" vertical="center"/>
    </xf>
    <xf numFmtId="0" fontId="5" fillId="2" borderId="27" xfId="2" quotePrefix="1" applyFont="1" applyFill="1" applyBorder="1" applyAlignment="1">
      <alignment horizontal="center" vertical="center"/>
    </xf>
    <xf numFmtId="0" fontId="5" fillId="2" borderId="28" xfId="2" quotePrefix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5" xfId="2" applyFont="1" applyFill="1" applyBorder="1" applyAlignment="1">
      <alignment vertical="center"/>
    </xf>
    <xf numFmtId="0" fontId="5" fillId="2" borderId="29" xfId="2" applyFont="1" applyFill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31" xfId="2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vertical="center"/>
    </xf>
    <xf numFmtId="0" fontId="5" fillId="2" borderId="33" xfId="2" applyFont="1" applyFill="1" applyBorder="1" applyAlignment="1">
      <alignment vertical="center"/>
    </xf>
    <xf numFmtId="0" fontId="5" fillId="2" borderId="34" xfId="2" applyFont="1" applyFill="1" applyBorder="1" applyAlignment="1">
      <alignment vertical="center"/>
    </xf>
    <xf numFmtId="0" fontId="5" fillId="2" borderId="35" xfId="2" applyFont="1" applyFill="1" applyBorder="1" applyAlignment="1">
      <alignment vertical="center"/>
    </xf>
    <xf numFmtId="0" fontId="5" fillId="2" borderId="36" xfId="2" applyFont="1" applyFill="1" applyBorder="1" applyAlignment="1">
      <alignment vertical="center"/>
    </xf>
    <xf numFmtId="0" fontId="5" fillId="2" borderId="37" xfId="2" applyFont="1" applyFill="1" applyBorder="1" applyAlignment="1">
      <alignment vertical="center"/>
    </xf>
    <xf numFmtId="0" fontId="5" fillId="2" borderId="3" xfId="2" applyFont="1" applyFill="1" applyBorder="1" applyAlignment="1">
      <alignment horizontal="distributed" vertical="center" justifyLastLine="1"/>
    </xf>
    <xf numFmtId="182" fontId="5" fillId="2" borderId="39" xfId="2" applyNumberFormat="1" applyFont="1" applyFill="1" applyBorder="1" applyAlignment="1">
      <alignment horizontal="right" vertical="center"/>
    </xf>
    <xf numFmtId="182" fontId="5" fillId="2" borderId="38" xfId="2" applyNumberFormat="1" applyFont="1" applyFill="1" applyBorder="1" applyAlignment="1">
      <alignment horizontal="right" vertical="center"/>
    </xf>
    <xf numFmtId="182" fontId="5" fillId="2" borderId="40" xfId="2" applyNumberFormat="1" applyFont="1" applyFill="1" applyBorder="1" applyAlignment="1">
      <alignment horizontal="right" vertical="center"/>
    </xf>
    <xf numFmtId="182" fontId="5" fillId="2" borderId="41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center"/>
    </xf>
    <xf numFmtId="182" fontId="5" fillId="2" borderId="29" xfId="2" applyNumberFormat="1" applyFont="1" applyFill="1" applyBorder="1" applyAlignment="1">
      <alignment horizontal="right" vertical="center"/>
    </xf>
    <xf numFmtId="182" fontId="5" fillId="2" borderId="26" xfId="2" applyNumberFormat="1" applyFont="1" applyFill="1" applyBorder="1" applyAlignment="1">
      <alignment horizontal="right" vertical="center"/>
    </xf>
    <xf numFmtId="182" fontId="5" fillId="2" borderId="0" xfId="2" applyNumberFormat="1" applyFont="1" applyFill="1" applyAlignment="1">
      <alignment horizontal="right" vertical="center"/>
    </xf>
    <xf numFmtId="182" fontId="5" fillId="2" borderId="30" xfId="2" applyNumberFormat="1" applyFont="1" applyFill="1" applyBorder="1" applyAlignment="1">
      <alignment horizontal="right" vertical="center"/>
    </xf>
    <xf numFmtId="182" fontId="5" fillId="2" borderId="31" xfId="2" applyNumberFormat="1" applyFont="1" applyFill="1" applyBorder="1" applyAlignment="1">
      <alignment horizontal="right" vertical="center"/>
    </xf>
    <xf numFmtId="0" fontId="5" fillId="2" borderId="4" xfId="2" quotePrefix="1" applyFont="1" applyFill="1" applyBorder="1" applyAlignment="1">
      <alignment horizontal="left" vertical="center"/>
    </xf>
    <xf numFmtId="0" fontId="5" fillId="2" borderId="4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5" fillId="2" borderId="5" xfId="2" applyFont="1" applyFill="1" applyBorder="1" applyAlignment="1">
      <alignment horizontal="left" vertical="center"/>
    </xf>
    <xf numFmtId="0" fontId="12" fillId="2" borderId="0" xfId="2" applyFont="1" applyFill="1"/>
    <xf numFmtId="0" fontId="5" fillId="2" borderId="8" xfId="2" applyFont="1" applyFill="1" applyBorder="1" applyAlignment="1">
      <alignment horizontal="left" vertical="center"/>
    </xf>
    <xf numFmtId="0" fontId="5" fillId="2" borderId="42" xfId="2" applyFont="1" applyFill="1" applyBorder="1" applyAlignment="1">
      <alignment horizontal="left" vertical="center"/>
    </xf>
    <xf numFmtId="0" fontId="5" fillId="2" borderId="43" xfId="2" applyFont="1" applyFill="1" applyBorder="1" applyAlignment="1">
      <alignment horizontal="left" vertical="center"/>
    </xf>
    <xf numFmtId="182" fontId="5" fillId="2" borderId="44" xfId="2" applyNumberFormat="1" applyFont="1" applyFill="1" applyBorder="1" applyAlignment="1">
      <alignment horizontal="right" vertical="center"/>
    </xf>
    <xf numFmtId="182" fontId="5" fillId="2" borderId="42" xfId="2" applyNumberFormat="1" applyFont="1" applyFill="1" applyBorder="1" applyAlignment="1">
      <alignment horizontal="right" vertical="center"/>
    </xf>
    <xf numFmtId="182" fontId="5" fillId="2" borderId="45" xfId="2" applyNumberFormat="1" applyFont="1" applyFill="1" applyBorder="1" applyAlignment="1">
      <alignment horizontal="right" vertical="center"/>
    </xf>
    <xf numFmtId="182" fontId="5" fillId="2" borderId="46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182" fontId="5" fillId="2" borderId="0" xfId="2" applyNumberFormat="1" applyFont="1" applyFill="1"/>
    <xf numFmtId="0" fontId="5" fillId="2" borderId="0" xfId="2" applyFont="1" applyFill="1" applyAlignment="1">
      <alignment horizontal="left" vertical="top"/>
    </xf>
    <xf numFmtId="0" fontId="5" fillId="2" borderId="0" xfId="2" quotePrefix="1" applyFont="1" applyFill="1" applyAlignment="1">
      <alignment horizontal="left" vertical="top" wrapText="1"/>
    </xf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vertical="top"/>
    </xf>
    <xf numFmtId="0" fontId="5" fillId="2" borderId="10" xfId="2" applyFont="1" applyFill="1" applyBorder="1"/>
    <xf numFmtId="0" fontId="5" fillId="2" borderId="11" xfId="2" applyFont="1" applyFill="1" applyBorder="1"/>
    <xf numFmtId="0" fontId="5" fillId="2" borderId="20" xfId="2" applyFont="1" applyFill="1" applyBorder="1" applyAlignment="1">
      <alignment vertical="center"/>
    </xf>
    <xf numFmtId="0" fontId="10" fillId="2" borderId="0" xfId="4" applyFont="1" applyFill="1"/>
    <xf numFmtId="0" fontId="5" fillId="2" borderId="4" xfId="2" applyFont="1" applyFill="1" applyBorder="1"/>
    <xf numFmtId="0" fontId="5" fillId="2" borderId="5" xfId="2" applyFont="1" applyFill="1" applyBorder="1"/>
    <xf numFmtId="0" fontId="5" fillId="2" borderId="17" xfId="2" applyFont="1" applyFill="1" applyBorder="1" applyAlignment="1">
      <alignment vertical="center"/>
    </xf>
    <xf numFmtId="0" fontId="5" fillId="2" borderId="32" xfId="2" applyFont="1" applyFill="1" applyBorder="1"/>
    <xf numFmtId="0" fontId="5" fillId="2" borderId="34" xfId="2" applyFont="1" applyFill="1" applyBorder="1"/>
    <xf numFmtId="0" fontId="5" fillId="2" borderId="47" xfId="2" applyFont="1" applyFill="1" applyBorder="1" applyAlignment="1">
      <alignment vertical="center"/>
    </xf>
    <xf numFmtId="0" fontId="8" fillId="2" borderId="0" xfId="4" applyFont="1" applyFill="1"/>
    <xf numFmtId="0" fontId="5" fillId="2" borderId="50" xfId="2" applyFont="1" applyFill="1" applyBorder="1" applyAlignment="1">
      <alignment vertical="center"/>
    </xf>
    <xf numFmtId="212" fontId="5" fillId="2" borderId="51" xfId="1" applyNumberFormat="1" applyFont="1" applyFill="1" applyBorder="1" applyAlignment="1">
      <alignment horizontal="right" vertical="center"/>
    </xf>
    <xf numFmtId="212" fontId="5" fillId="2" borderId="52" xfId="1" applyNumberFormat="1" applyFont="1" applyFill="1" applyBorder="1" applyAlignment="1">
      <alignment horizontal="right" vertical="center"/>
    </xf>
    <xf numFmtId="212" fontId="5" fillId="2" borderId="53" xfId="1" applyNumberFormat="1" applyFont="1" applyFill="1" applyBorder="1" applyAlignment="1">
      <alignment horizontal="right" vertical="center"/>
    </xf>
    <xf numFmtId="183" fontId="5" fillId="2" borderId="0" xfId="2" applyNumberFormat="1" applyFont="1" applyFill="1"/>
    <xf numFmtId="212" fontId="5" fillId="2" borderId="29" xfId="1" applyNumberFormat="1" applyFont="1" applyFill="1" applyBorder="1" applyAlignment="1">
      <alignment horizontal="right" vertical="center"/>
    </xf>
    <xf numFmtId="212" fontId="5" fillId="2" borderId="0" xfId="1" applyNumberFormat="1" applyFont="1" applyFill="1" applyBorder="1" applyAlignment="1">
      <alignment horizontal="right" vertical="center"/>
    </xf>
    <xf numFmtId="212" fontId="5" fillId="2" borderId="30" xfId="1" applyNumberFormat="1" applyFont="1" applyFill="1" applyBorder="1" applyAlignment="1">
      <alignment horizontal="right" vertical="center"/>
    </xf>
    <xf numFmtId="183" fontId="5" fillId="2" borderId="0" xfId="2" quotePrefix="1" applyNumberFormat="1" applyFont="1" applyFill="1" applyAlignment="1">
      <alignment horizontal="right"/>
    </xf>
    <xf numFmtId="0" fontId="5" fillId="2" borderId="54" xfId="2" applyFont="1" applyFill="1" applyBorder="1" applyAlignment="1">
      <alignment vertical="center"/>
    </xf>
    <xf numFmtId="0" fontId="5" fillId="2" borderId="55" xfId="2" applyFont="1" applyFill="1" applyBorder="1" applyAlignment="1">
      <alignment vertical="center"/>
    </xf>
    <xf numFmtId="0" fontId="5" fillId="2" borderId="56" xfId="2" applyFont="1" applyFill="1" applyBorder="1" applyAlignment="1">
      <alignment vertical="center"/>
    </xf>
    <xf numFmtId="213" fontId="5" fillId="2" borderId="57" xfId="2" applyNumberFormat="1" applyFont="1" applyFill="1" applyBorder="1" applyAlignment="1">
      <alignment horizontal="right" vertical="center"/>
    </xf>
    <xf numFmtId="213" fontId="5" fillId="2" borderId="58" xfId="2" applyNumberFormat="1" applyFont="1" applyFill="1" applyBorder="1" applyAlignment="1">
      <alignment horizontal="right" vertical="center"/>
    </xf>
    <xf numFmtId="213" fontId="5" fillId="2" borderId="59" xfId="2" applyNumberFormat="1" applyFont="1" applyFill="1" applyBorder="1" applyAlignment="1">
      <alignment horizontal="right" vertical="center"/>
    </xf>
    <xf numFmtId="212" fontId="5" fillId="2" borderId="29" xfId="2" applyNumberFormat="1" applyFont="1" applyFill="1" applyBorder="1" applyAlignment="1">
      <alignment horizontal="right" vertical="center"/>
    </xf>
    <xf numFmtId="212" fontId="5" fillId="2" borderId="0" xfId="2" applyNumberFormat="1" applyFont="1" applyFill="1" applyAlignment="1">
      <alignment horizontal="right" vertical="center"/>
    </xf>
    <xf numFmtId="212" fontId="5" fillId="2" borderId="30" xfId="2" applyNumberFormat="1" applyFont="1" applyFill="1" applyBorder="1" applyAlignment="1">
      <alignment horizontal="right" vertical="center"/>
    </xf>
    <xf numFmtId="213" fontId="5" fillId="2" borderId="44" xfId="2" applyNumberFormat="1" applyFont="1" applyFill="1" applyBorder="1" applyAlignment="1">
      <alignment horizontal="right" vertical="center"/>
    </xf>
    <xf numFmtId="213" fontId="5" fillId="2" borderId="42" xfId="2" applyNumberFormat="1" applyFont="1" applyFill="1" applyBorder="1" applyAlignment="1">
      <alignment horizontal="right" vertical="center"/>
    </xf>
    <xf numFmtId="213" fontId="5" fillId="2" borderId="0" xfId="2" applyNumberFormat="1" applyFont="1" applyFill="1" applyAlignment="1">
      <alignment horizontal="right" vertical="center"/>
    </xf>
    <xf numFmtId="213" fontId="5" fillId="2" borderId="30" xfId="2" applyNumberFormat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left" vertical="center"/>
    </xf>
    <xf numFmtId="212" fontId="5" fillId="2" borderId="25" xfId="2" applyNumberFormat="1" applyFont="1" applyFill="1" applyBorder="1" applyAlignment="1">
      <alignment horizontal="right" vertical="center"/>
    </xf>
    <xf numFmtId="212" fontId="5" fillId="2" borderId="27" xfId="2" applyNumberFormat="1" applyFont="1" applyFill="1" applyBorder="1" applyAlignment="1">
      <alignment horizontal="right" vertical="center"/>
    </xf>
    <xf numFmtId="0" fontId="5" fillId="2" borderId="8" xfId="2" applyFont="1" applyFill="1" applyBorder="1" applyAlignment="1">
      <alignment vertical="center"/>
    </xf>
    <xf numFmtId="0" fontId="5" fillId="2" borderId="43" xfId="2" applyFont="1" applyFill="1" applyBorder="1" applyAlignment="1">
      <alignment vertical="center"/>
    </xf>
    <xf numFmtId="0" fontId="5" fillId="2" borderId="21" xfId="2" applyFont="1" applyFill="1" applyBorder="1" applyAlignment="1">
      <alignment vertical="center"/>
    </xf>
    <xf numFmtId="213" fontId="5" fillId="2" borderId="45" xfId="2" applyNumberFormat="1" applyFont="1" applyFill="1" applyBorder="1" applyAlignment="1">
      <alignment horizontal="right" vertical="center"/>
    </xf>
    <xf numFmtId="212" fontId="5" fillId="2" borderId="26" xfId="2" applyNumberFormat="1" applyFont="1" applyFill="1" applyBorder="1" applyAlignment="1">
      <alignment horizontal="right" vertical="center"/>
    </xf>
    <xf numFmtId="183" fontId="5" fillId="2" borderId="29" xfId="2" applyNumberFormat="1" applyFont="1" applyFill="1" applyBorder="1" applyAlignment="1">
      <alignment horizontal="right" vertical="center"/>
    </xf>
    <xf numFmtId="183" fontId="5" fillId="2" borderId="0" xfId="2" applyNumberFormat="1" applyFont="1" applyFill="1" applyAlignment="1">
      <alignment horizontal="right" vertical="center"/>
    </xf>
    <xf numFmtId="183" fontId="5" fillId="2" borderId="30" xfId="2" applyNumberFormat="1" applyFont="1" applyFill="1" applyBorder="1" applyAlignment="1">
      <alignment horizontal="right" vertical="center"/>
    </xf>
    <xf numFmtId="183" fontId="5" fillId="2" borderId="0" xfId="2" applyNumberFormat="1" applyFont="1" applyFill="1" applyAlignment="1">
      <alignment horizontal="right"/>
    </xf>
    <xf numFmtId="185" fontId="5" fillId="2" borderId="44" xfId="2" applyNumberFormat="1" applyFont="1" applyFill="1" applyBorder="1" applyAlignment="1">
      <alignment horizontal="right" vertical="center"/>
    </xf>
    <xf numFmtId="185" fontId="5" fillId="2" borderId="42" xfId="2" applyNumberFormat="1" applyFont="1" applyFill="1" applyBorder="1" applyAlignment="1">
      <alignment horizontal="right" vertical="center"/>
    </xf>
    <xf numFmtId="185" fontId="5" fillId="2" borderId="45" xfId="2" applyNumberFormat="1" applyFont="1" applyFill="1" applyBorder="1" applyAlignment="1">
      <alignment horizontal="right" vertical="center"/>
    </xf>
    <xf numFmtId="185" fontId="5" fillId="2" borderId="29" xfId="2" applyNumberFormat="1" applyFont="1" applyFill="1" applyBorder="1" applyAlignment="1">
      <alignment horizontal="right" vertical="center"/>
    </xf>
    <xf numFmtId="185" fontId="5" fillId="2" borderId="0" xfId="2" applyNumberFormat="1" applyFont="1" applyFill="1" applyAlignment="1">
      <alignment horizontal="right" vertical="center"/>
    </xf>
    <xf numFmtId="0" fontId="12" fillId="2" borderId="0" xfId="2" applyFont="1" applyFill="1" applyAlignment="1">
      <alignment horizontal="center"/>
    </xf>
    <xf numFmtId="183" fontId="12" fillId="2" borderId="0" xfId="2" applyNumberFormat="1" applyFont="1" applyFill="1"/>
    <xf numFmtId="212" fontId="5" fillId="2" borderId="31" xfId="2" applyNumberFormat="1" applyFont="1" applyFill="1" applyBorder="1" applyAlignment="1">
      <alignment horizontal="right" vertical="center"/>
    </xf>
    <xf numFmtId="183" fontId="12" fillId="2" borderId="0" xfId="2" quotePrefix="1" applyNumberFormat="1" applyFont="1" applyFill="1" applyAlignment="1">
      <alignment horizontal="right"/>
    </xf>
    <xf numFmtId="213" fontId="5" fillId="2" borderId="46" xfId="2" applyNumberFormat="1" applyFont="1" applyFill="1" applyBorder="1" applyAlignment="1">
      <alignment horizontal="right" vertical="center"/>
    </xf>
    <xf numFmtId="183" fontId="12" fillId="2" borderId="0" xfId="2" quotePrefix="1" applyNumberFormat="1" applyFont="1" applyFill="1" applyAlignment="1">
      <alignment horizontal="left"/>
    </xf>
    <xf numFmtId="213" fontId="5" fillId="2" borderId="0" xfId="2" applyNumberFormat="1" applyFont="1" applyFill="1" applyAlignment="1">
      <alignment horizontal="right"/>
    </xf>
    <xf numFmtId="0" fontId="7" fillId="2" borderId="0" xfId="2" applyFont="1" applyFill="1" applyAlignment="1">
      <alignment horizontal="left" vertical="top"/>
    </xf>
    <xf numFmtId="0" fontId="7" fillId="2" borderId="0" xfId="2" applyFont="1" applyFill="1" applyAlignment="1">
      <alignment vertical="top" wrapText="1"/>
    </xf>
    <xf numFmtId="0" fontId="1" fillId="2" borderId="0" xfId="2" quotePrefix="1" applyFont="1" applyFill="1" applyAlignment="1">
      <alignment horizontal="left"/>
    </xf>
    <xf numFmtId="0" fontId="5" fillId="2" borderId="62" xfId="2" applyFont="1" applyFill="1" applyBorder="1" applyAlignment="1">
      <alignment horizontal="center" vertical="center"/>
    </xf>
    <xf numFmtId="0" fontId="5" fillId="2" borderId="63" xfId="2" applyFont="1" applyFill="1" applyBorder="1" applyAlignment="1">
      <alignment horizontal="center" vertical="center"/>
    </xf>
    <xf numFmtId="0" fontId="14" fillId="2" borderId="0" xfId="2" applyFont="1" applyFill="1"/>
    <xf numFmtId="182" fontId="5" fillId="2" borderId="64" xfId="2" applyNumberFormat="1" applyFont="1" applyFill="1" applyBorder="1" applyAlignment="1">
      <alignment horizontal="right" vertical="center"/>
    </xf>
    <xf numFmtId="182" fontId="5" fillId="2" borderId="65" xfId="2" applyNumberFormat="1" applyFont="1" applyFill="1" applyBorder="1" applyAlignment="1">
      <alignment horizontal="right" vertical="center"/>
    </xf>
    <xf numFmtId="182" fontId="5" fillId="2" borderId="28" xfId="2" applyNumberFormat="1" applyFont="1" applyFill="1" applyBorder="1" applyAlignment="1">
      <alignment horizontal="right" vertical="center"/>
    </xf>
    <xf numFmtId="182" fontId="5" fillId="2" borderId="66" xfId="2" applyNumberFormat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212" fontId="5" fillId="2" borderId="67" xfId="1" applyNumberFormat="1" applyFont="1" applyFill="1" applyBorder="1" applyAlignment="1">
      <alignment horizontal="right" vertical="center"/>
    </xf>
    <xf numFmtId="212" fontId="5" fillId="2" borderId="48" xfId="1" applyNumberFormat="1" applyFont="1" applyFill="1" applyBorder="1" applyAlignment="1">
      <alignment horizontal="right" vertical="center"/>
    </xf>
    <xf numFmtId="212" fontId="5" fillId="2" borderId="68" xfId="1" applyNumberFormat="1" applyFont="1" applyFill="1" applyBorder="1" applyAlignment="1">
      <alignment horizontal="right" vertical="center"/>
    </xf>
    <xf numFmtId="212" fontId="5" fillId="2" borderId="31" xfId="1" applyNumberFormat="1" applyFont="1" applyFill="1" applyBorder="1" applyAlignment="1">
      <alignment horizontal="right" vertical="center"/>
    </xf>
    <xf numFmtId="212" fontId="5" fillId="2" borderId="4" xfId="1" applyNumberFormat="1" applyFont="1" applyFill="1" applyBorder="1" applyAlignment="1">
      <alignment horizontal="right" vertical="center"/>
    </xf>
    <xf numFmtId="212" fontId="5" fillId="2" borderId="65" xfId="1" applyNumberFormat="1" applyFont="1" applyFill="1" applyBorder="1" applyAlignment="1">
      <alignment horizontal="right" vertical="center"/>
    </xf>
    <xf numFmtId="213" fontId="5" fillId="2" borderId="69" xfId="2" applyNumberFormat="1" applyFont="1" applyFill="1" applyBorder="1" applyAlignment="1">
      <alignment horizontal="right" vertical="center"/>
    </xf>
    <xf numFmtId="213" fontId="5" fillId="2" borderId="54" xfId="2" applyNumberFormat="1" applyFont="1" applyFill="1" applyBorder="1" applyAlignment="1">
      <alignment horizontal="right" vertical="center"/>
    </xf>
    <xf numFmtId="213" fontId="5" fillId="2" borderId="70" xfId="2" applyNumberFormat="1" applyFont="1" applyFill="1" applyBorder="1" applyAlignment="1">
      <alignment horizontal="right" vertical="center"/>
    </xf>
    <xf numFmtId="212" fontId="5" fillId="2" borderId="71" xfId="2" applyNumberFormat="1" applyFont="1" applyFill="1" applyBorder="1" applyAlignment="1">
      <alignment horizontal="right" vertical="center"/>
    </xf>
    <xf numFmtId="212" fontId="5" fillId="2" borderId="4" xfId="2" applyNumberFormat="1" applyFont="1" applyFill="1" applyBorder="1" applyAlignment="1">
      <alignment horizontal="right" vertical="center"/>
    </xf>
    <xf numFmtId="183" fontId="5" fillId="2" borderId="65" xfId="2" applyNumberFormat="1" applyFont="1" applyFill="1" applyBorder="1" applyAlignment="1">
      <alignment horizontal="right" vertical="center"/>
    </xf>
    <xf numFmtId="213" fontId="5" fillId="2" borderId="31" xfId="2" applyNumberFormat="1" applyFont="1" applyFill="1" applyBorder="1" applyAlignment="1">
      <alignment horizontal="right" vertical="center"/>
    </xf>
    <xf numFmtId="213" fontId="5" fillId="2" borderId="4" xfId="2" applyNumberFormat="1" applyFont="1" applyFill="1" applyBorder="1" applyAlignment="1">
      <alignment horizontal="right" vertical="center"/>
    </xf>
    <xf numFmtId="212" fontId="5" fillId="2" borderId="28" xfId="2" applyNumberFormat="1" applyFont="1" applyFill="1" applyBorder="1" applyAlignment="1">
      <alignment horizontal="right" vertical="center"/>
    </xf>
    <xf numFmtId="212" fontId="5" fillId="2" borderId="10" xfId="2" applyNumberFormat="1" applyFont="1" applyFill="1" applyBorder="1" applyAlignment="1">
      <alignment horizontal="right" vertical="center"/>
    </xf>
    <xf numFmtId="182" fontId="5" fillId="2" borderId="72" xfId="2" applyNumberFormat="1" applyFont="1" applyFill="1" applyBorder="1" applyAlignment="1">
      <alignment horizontal="right" vertical="center"/>
    </xf>
    <xf numFmtId="213" fontId="5" fillId="2" borderId="8" xfId="2" applyNumberFormat="1" applyFont="1" applyFill="1" applyBorder="1" applyAlignment="1">
      <alignment horizontal="right" vertical="center"/>
    </xf>
    <xf numFmtId="183" fontId="5" fillId="2" borderId="66" xfId="2" applyNumberFormat="1" applyFont="1" applyFill="1" applyBorder="1" applyAlignment="1">
      <alignment horizontal="right" vertical="center"/>
    </xf>
    <xf numFmtId="183" fontId="5" fillId="2" borderId="31" xfId="2" applyNumberFormat="1" applyFont="1" applyFill="1" applyBorder="1" applyAlignment="1">
      <alignment horizontal="right" vertical="center"/>
    </xf>
    <xf numFmtId="183" fontId="5" fillId="2" borderId="73" xfId="2" applyNumberFormat="1" applyFont="1" applyFill="1" applyBorder="1" applyAlignment="1">
      <alignment horizontal="right" vertical="center"/>
    </xf>
    <xf numFmtId="182" fontId="5" fillId="2" borderId="74" xfId="2" applyNumberFormat="1" applyFont="1" applyFill="1" applyBorder="1" applyAlignment="1">
      <alignment horizontal="right" vertical="center"/>
    </xf>
    <xf numFmtId="183" fontId="5" fillId="2" borderId="4" xfId="2" applyNumberFormat="1" applyFont="1" applyFill="1" applyBorder="1" applyAlignment="1">
      <alignment horizontal="right" vertical="center"/>
    </xf>
    <xf numFmtId="183" fontId="5" fillId="2" borderId="5" xfId="2" applyNumberFormat="1" applyFont="1" applyFill="1" applyBorder="1" applyAlignment="1">
      <alignment horizontal="right" vertical="center"/>
    </xf>
    <xf numFmtId="185" fontId="5" fillId="2" borderId="46" xfId="2" applyNumberFormat="1" applyFont="1" applyFill="1" applyBorder="1" applyAlignment="1">
      <alignment horizontal="right" vertical="center"/>
    </xf>
    <xf numFmtId="185" fontId="5" fillId="2" borderId="8" xfId="2" applyNumberFormat="1" applyFont="1" applyFill="1" applyBorder="1" applyAlignment="1">
      <alignment horizontal="right" vertical="center"/>
    </xf>
    <xf numFmtId="185" fontId="5" fillId="2" borderId="66" xfId="2" applyNumberFormat="1" applyFont="1" applyFill="1" applyBorder="1" applyAlignment="1">
      <alignment horizontal="right" vertical="center"/>
    </xf>
    <xf numFmtId="185" fontId="5" fillId="2" borderId="43" xfId="2" applyNumberFormat="1" applyFont="1" applyFill="1" applyBorder="1" applyAlignment="1">
      <alignment horizontal="right" vertical="center"/>
    </xf>
    <xf numFmtId="183" fontId="5" fillId="2" borderId="72" xfId="2" applyNumberFormat="1" applyFont="1" applyFill="1" applyBorder="1" applyAlignment="1">
      <alignment horizontal="right" vertical="center"/>
    </xf>
    <xf numFmtId="212" fontId="5" fillId="2" borderId="72" xfId="2" applyNumberFormat="1" applyFont="1" applyFill="1" applyBorder="1" applyAlignment="1">
      <alignment horizontal="right" vertical="center"/>
    </xf>
    <xf numFmtId="212" fontId="5" fillId="2" borderId="65" xfId="2" applyNumberFormat="1" applyFont="1" applyFill="1" applyBorder="1" applyAlignment="1">
      <alignment horizontal="right" vertical="center"/>
    </xf>
    <xf numFmtId="213" fontId="5" fillId="2" borderId="66" xfId="2" applyNumberFormat="1" applyFont="1" applyFill="1" applyBorder="1" applyAlignment="1">
      <alignment horizontal="right" vertical="center"/>
    </xf>
    <xf numFmtId="0" fontId="5" fillId="2" borderId="0" xfId="5" applyFont="1" applyFill="1" applyAlignment="1">
      <alignment horizontal="left" vertical="center"/>
    </xf>
    <xf numFmtId="196" fontId="5" fillId="2" borderId="42" xfId="1" applyNumberFormat="1" applyFont="1" applyFill="1" applyBorder="1" applyAlignment="1">
      <alignment horizontal="center" vertical="center"/>
    </xf>
    <xf numFmtId="38" fontId="5" fillId="2" borderId="42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0" fontId="5" fillId="2" borderId="0" xfId="3" quotePrefix="1" applyFont="1" applyFill="1" applyAlignment="1">
      <alignment horizontal="right"/>
    </xf>
    <xf numFmtId="0" fontId="5" fillId="2" borderId="0" xfId="5" applyFont="1" applyFill="1" applyAlignment="1">
      <alignment vertical="center"/>
    </xf>
    <xf numFmtId="0" fontId="5" fillId="2" borderId="75" xfId="5" applyFont="1" applyFill="1" applyBorder="1" applyAlignment="1">
      <alignment horizontal="center" vertical="center"/>
    </xf>
    <xf numFmtId="0" fontId="5" fillId="2" borderId="77" xfId="5" applyFont="1" applyFill="1" applyBorder="1" applyAlignment="1">
      <alignment horizontal="center" vertical="center"/>
    </xf>
    <xf numFmtId="0" fontId="5" fillId="2" borderId="78" xfId="5" applyFont="1" applyFill="1" applyBorder="1" applyAlignment="1">
      <alignment horizontal="center" vertical="center"/>
    </xf>
    <xf numFmtId="0" fontId="5" fillId="2" borderId="79" xfId="5" applyFont="1" applyFill="1" applyBorder="1" applyAlignment="1">
      <alignment horizontal="center" vertical="center"/>
    </xf>
    <xf numFmtId="0" fontId="5" fillId="2" borderId="0" xfId="5" quotePrefix="1" applyFont="1" applyFill="1" applyAlignment="1">
      <alignment horizontal="center" vertical="center" wrapText="1"/>
    </xf>
    <xf numFmtId="0" fontId="5" fillId="2" borderId="0" xfId="5" applyFont="1" applyFill="1"/>
    <xf numFmtId="196" fontId="5" fillId="2" borderId="2" xfId="1" applyNumberFormat="1" applyFont="1" applyFill="1" applyBorder="1" applyAlignment="1">
      <alignment vertical="center"/>
    </xf>
    <xf numFmtId="38" fontId="5" fillId="2" borderId="80" xfId="1" applyFont="1" applyFill="1" applyBorder="1" applyAlignment="1">
      <alignment horizontal="right" vertical="center"/>
    </xf>
    <xf numFmtId="38" fontId="5" fillId="2" borderId="39" xfId="1" applyFont="1" applyFill="1" applyBorder="1" applyAlignment="1">
      <alignment horizontal="right" vertical="center"/>
    </xf>
    <xf numFmtId="38" fontId="5" fillId="2" borderId="41" xfId="1" applyFont="1" applyFill="1" applyBorder="1" applyAlignment="1">
      <alignment horizontal="right" vertical="center"/>
    </xf>
    <xf numFmtId="196" fontId="5" fillId="2" borderId="81" xfId="1" applyNumberFormat="1" applyFont="1" applyFill="1" applyBorder="1" applyAlignment="1">
      <alignment vertical="center"/>
    </xf>
    <xf numFmtId="38" fontId="5" fillId="2" borderId="83" xfId="1" applyFont="1" applyFill="1" applyBorder="1" applyAlignment="1">
      <alignment horizontal="right" vertical="center"/>
    </xf>
    <xf numFmtId="38" fontId="5" fillId="2" borderId="84" xfId="1" applyFont="1" applyFill="1" applyBorder="1" applyAlignment="1">
      <alignment horizontal="right" vertical="center"/>
    </xf>
    <xf numFmtId="38" fontId="5" fillId="2" borderId="85" xfId="1" applyFont="1" applyFill="1" applyBorder="1" applyAlignment="1">
      <alignment horizontal="right" vertical="center"/>
    </xf>
    <xf numFmtId="196" fontId="5" fillId="2" borderId="86" xfId="1" applyNumberFormat="1" applyFont="1" applyFill="1" applyBorder="1" applyAlignment="1">
      <alignment vertical="center"/>
    </xf>
    <xf numFmtId="38" fontId="5" fillId="2" borderId="88" xfId="1" applyFont="1" applyFill="1" applyBorder="1" applyAlignment="1">
      <alignment horizontal="right" vertical="center"/>
    </xf>
    <xf numFmtId="38" fontId="5" fillId="2" borderId="89" xfId="1" applyFont="1" applyFill="1" applyBorder="1" applyAlignment="1">
      <alignment horizontal="right" vertical="center"/>
    </xf>
    <xf numFmtId="38" fontId="5" fillId="2" borderId="90" xfId="1" applyFont="1" applyFill="1" applyBorder="1" applyAlignment="1">
      <alignment horizontal="right" vertical="center"/>
    </xf>
    <xf numFmtId="0" fontId="5" fillId="2" borderId="42" xfId="5" applyFont="1" applyFill="1" applyBorder="1" applyAlignment="1">
      <alignment horizontal="left" vertical="center"/>
    </xf>
    <xf numFmtId="0" fontId="5" fillId="2" borderId="0" xfId="5" applyFont="1" applyFill="1" applyAlignment="1">
      <alignment horizontal="center"/>
    </xf>
    <xf numFmtId="196" fontId="5" fillId="2" borderId="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0" fontId="1" fillId="2" borderId="0" xfId="5" quotePrefix="1" applyFont="1" applyFill="1" applyAlignment="1">
      <alignment horizontal="left" vertical="center"/>
    </xf>
    <xf numFmtId="0" fontId="5" fillId="2" borderId="0" xfId="3" applyFont="1" applyFill="1" applyAlignment="1">
      <alignment horizontal="right" vertical="center"/>
    </xf>
    <xf numFmtId="0" fontId="5" fillId="2" borderId="0" xfId="3" applyFont="1" applyFill="1" applyAlignment="1">
      <alignment horizontal="right"/>
    </xf>
    <xf numFmtId="0" fontId="5" fillId="2" borderId="10" xfId="5" applyFont="1" applyFill="1" applyBorder="1" applyAlignment="1">
      <alignment horizontal="center" vertical="center"/>
    </xf>
    <xf numFmtId="0" fontId="5" fillId="2" borderId="25" xfId="5" applyFont="1" applyFill="1" applyBorder="1" applyAlignment="1">
      <alignment horizontal="center" vertical="center"/>
    </xf>
    <xf numFmtId="0" fontId="5" fillId="2" borderId="32" xfId="5" applyFont="1" applyFill="1" applyBorder="1" applyAlignment="1">
      <alignment horizontal="center" vertical="center"/>
    </xf>
    <xf numFmtId="0" fontId="5" fillId="2" borderId="33" xfId="5" applyFont="1" applyFill="1" applyBorder="1" applyAlignment="1">
      <alignment horizontal="center" vertical="center"/>
    </xf>
    <xf numFmtId="0" fontId="5" fillId="2" borderId="77" xfId="5" applyFont="1" applyFill="1" applyBorder="1" applyAlignment="1">
      <alignment horizontal="center" vertical="center" wrapText="1"/>
    </xf>
    <xf numFmtId="0" fontId="5" fillId="2" borderId="78" xfId="5" applyFont="1" applyFill="1" applyBorder="1" applyAlignment="1">
      <alignment horizontal="center" vertical="center" wrapText="1"/>
    </xf>
    <xf numFmtId="0" fontId="5" fillId="2" borderId="79" xfId="5" quotePrefix="1" applyFont="1" applyFill="1" applyBorder="1" applyAlignment="1">
      <alignment horizontal="center" vertical="center" wrapText="1"/>
    </xf>
    <xf numFmtId="0" fontId="5" fillId="2" borderId="77" xfId="5" quotePrefix="1" applyFont="1" applyFill="1" applyBorder="1" applyAlignment="1">
      <alignment horizontal="center" vertical="center" wrapText="1"/>
    </xf>
    <xf numFmtId="0" fontId="5" fillId="2" borderId="78" xfId="5" quotePrefix="1" applyFont="1" applyFill="1" applyBorder="1" applyAlignment="1">
      <alignment horizontal="center" vertical="center" wrapText="1"/>
    </xf>
    <xf numFmtId="0" fontId="5" fillId="2" borderId="79" xfId="5" applyFont="1" applyFill="1" applyBorder="1" applyAlignment="1">
      <alignment horizontal="center" vertical="center" wrapText="1"/>
    </xf>
    <xf numFmtId="20" fontId="9" fillId="2" borderId="77" xfId="5" quotePrefix="1" applyNumberFormat="1" applyFont="1" applyFill="1" applyBorder="1" applyAlignment="1">
      <alignment horizontal="center" vertical="center" wrapText="1"/>
    </xf>
    <xf numFmtId="0" fontId="9" fillId="2" borderId="78" xfId="5" quotePrefix="1" applyFont="1" applyFill="1" applyBorder="1" applyAlignment="1">
      <alignment horizontal="center" vertical="center" wrapText="1"/>
    </xf>
    <xf numFmtId="0" fontId="9" fillId="2" borderId="79" xfId="5" applyFont="1" applyFill="1" applyBorder="1" applyAlignment="1">
      <alignment horizontal="center" vertical="center" wrapText="1"/>
    </xf>
    <xf numFmtId="0" fontId="5" fillId="2" borderId="10" xfId="5" applyFont="1" applyFill="1" applyBorder="1" applyAlignment="1">
      <alignment horizontal="center" vertical="center" wrapText="1"/>
    </xf>
    <xf numFmtId="0" fontId="5" fillId="2" borderId="25" xfId="5" quotePrefix="1" applyFont="1" applyFill="1" applyBorder="1" applyAlignment="1">
      <alignment horizontal="center" vertical="center" wrapText="1"/>
    </xf>
    <xf numFmtId="183" fontId="5" fillId="2" borderId="10" xfId="5" applyNumberFormat="1" applyFont="1" applyFill="1" applyBorder="1" applyAlignment="1">
      <alignment horizontal="right" vertical="center"/>
    </xf>
    <xf numFmtId="183" fontId="5" fillId="2" borderId="92" xfId="5" applyNumberFormat="1" applyFont="1" applyFill="1" applyBorder="1" applyAlignment="1">
      <alignment horizontal="right" vertical="center"/>
    </xf>
    <xf numFmtId="183" fontId="5" fillId="2" borderId="93" xfId="5" applyNumberFormat="1" applyFont="1" applyFill="1" applyBorder="1" applyAlignment="1">
      <alignment horizontal="right" vertical="center"/>
    </xf>
    <xf numFmtId="183" fontId="5" fillId="2" borderId="94" xfId="5" applyNumberFormat="1" applyFont="1" applyFill="1" applyBorder="1" applyAlignment="1">
      <alignment horizontal="right" vertical="center"/>
    </xf>
    <xf numFmtId="183" fontId="5" fillId="2" borderId="92" xfId="5" applyNumberFormat="1" applyFont="1" applyFill="1" applyBorder="1" applyAlignment="1">
      <alignment horizontal="right" vertical="center" shrinkToFit="1"/>
    </xf>
    <xf numFmtId="183" fontId="5" fillId="2" borderId="93" xfId="5" applyNumberFormat="1" applyFont="1" applyFill="1" applyBorder="1" applyAlignment="1">
      <alignment horizontal="right" vertical="center" shrinkToFit="1"/>
    </xf>
    <xf numFmtId="183" fontId="5" fillId="2" borderId="94" xfId="5" applyNumberFormat="1" applyFont="1" applyFill="1" applyBorder="1" applyAlignment="1">
      <alignment horizontal="right" vertical="center" shrinkToFit="1"/>
    </xf>
    <xf numFmtId="183" fontId="5" fillId="2" borderId="95" xfId="5" applyNumberFormat="1" applyFont="1" applyFill="1" applyBorder="1" applyAlignment="1">
      <alignment horizontal="right" vertical="center" shrinkToFit="1"/>
    </xf>
    <xf numFmtId="183" fontId="5" fillId="2" borderId="26" xfId="5" applyNumberFormat="1" applyFont="1" applyFill="1" applyBorder="1" applyAlignment="1">
      <alignment horizontal="right" vertical="center" shrinkToFit="1"/>
    </xf>
    <xf numFmtId="183" fontId="5" fillId="2" borderId="28" xfId="5" applyNumberFormat="1" applyFont="1" applyFill="1" applyBorder="1" applyAlignment="1">
      <alignment horizontal="right" vertical="center" shrinkToFit="1"/>
    </xf>
    <xf numFmtId="0" fontId="5" fillId="2" borderId="97" xfId="5" applyFont="1" applyFill="1" applyBorder="1" applyAlignment="1">
      <alignment horizontal="center" vertical="center" wrapText="1"/>
    </xf>
    <xf numFmtId="183" fontId="5" fillId="2" borderId="98" xfId="5" applyNumberFormat="1" applyFont="1" applyFill="1" applyBorder="1" applyAlignment="1">
      <alignment horizontal="right" vertical="center"/>
    </xf>
    <xf numFmtId="183" fontId="5" fillId="2" borderId="99" xfId="5" applyNumberFormat="1" applyFont="1" applyFill="1" applyBorder="1" applyAlignment="1">
      <alignment horizontal="right" vertical="center"/>
    </xf>
    <xf numFmtId="183" fontId="5" fillId="2" borderId="100" xfId="5" applyNumberFormat="1" applyFont="1" applyFill="1" applyBorder="1" applyAlignment="1">
      <alignment horizontal="right" vertical="center"/>
    </xf>
    <xf numFmtId="183" fontId="5" fillId="2" borderId="97" xfId="5" applyNumberFormat="1" applyFont="1" applyFill="1" applyBorder="1" applyAlignment="1">
      <alignment horizontal="right" vertical="center"/>
    </xf>
    <xf numFmtId="183" fontId="5" fillId="2" borderId="101" xfId="5" applyNumberFormat="1" applyFont="1" applyFill="1" applyBorder="1" applyAlignment="1">
      <alignment horizontal="right" vertical="center"/>
    </xf>
    <xf numFmtId="0" fontId="5" fillId="2" borderId="90" xfId="5" applyFont="1" applyFill="1" applyBorder="1" applyAlignment="1">
      <alignment horizontal="center" vertical="center" wrapText="1"/>
    </xf>
    <xf numFmtId="183" fontId="5" fillId="2" borderId="86" xfId="5" applyNumberFormat="1" applyFont="1" applyFill="1" applyBorder="1" applyAlignment="1">
      <alignment horizontal="right" vertical="center"/>
    </xf>
    <xf numFmtId="183" fontId="5" fillId="2" borderId="88" xfId="5" applyNumberFormat="1" applyFont="1" applyFill="1" applyBorder="1" applyAlignment="1">
      <alignment horizontal="right" vertical="center"/>
    </xf>
    <xf numFmtId="183" fontId="5" fillId="2" borderId="89" xfId="5" applyNumberFormat="1" applyFont="1" applyFill="1" applyBorder="1" applyAlignment="1">
      <alignment horizontal="right" vertical="center"/>
    </xf>
    <xf numFmtId="183" fontId="5" fillId="2" borderId="90" xfId="5" applyNumberFormat="1" applyFont="1" applyFill="1" applyBorder="1" applyAlignment="1">
      <alignment horizontal="right" vertical="center"/>
    </xf>
    <xf numFmtId="183" fontId="5" fillId="2" borderId="83" xfId="5" applyNumberFormat="1" applyFont="1" applyFill="1" applyBorder="1" applyAlignment="1">
      <alignment horizontal="right" vertical="center"/>
    </xf>
    <xf numFmtId="183" fontId="5" fillId="2" borderId="84" xfId="5" applyNumberFormat="1" applyFont="1" applyFill="1" applyBorder="1" applyAlignment="1">
      <alignment horizontal="right" vertical="center"/>
    </xf>
    <xf numFmtId="183" fontId="5" fillId="2" borderId="85" xfId="5" applyNumberFormat="1" applyFont="1" applyFill="1" applyBorder="1" applyAlignment="1">
      <alignment horizontal="right" vertical="center"/>
    </xf>
    <xf numFmtId="183" fontId="5" fillId="2" borderId="103" xfId="5" applyNumberFormat="1" applyFont="1" applyFill="1" applyBorder="1" applyAlignment="1">
      <alignment horizontal="right" vertical="center"/>
    </xf>
    <xf numFmtId="183" fontId="5" fillId="2" borderId="104" xfId="5" applyNumberFormat="1" applyFont="1" applyFill="1" applyBorder="1" applyAlignment="1">
      <alignment horizontal="right" vertical="center"/>
    </xf>
    <xf numFmtId="183" fontId="5" fillId="2" borderId="105" xfId="5" applyNumberFormat="1" applyFont="1" applyFill="1" applyBorder="1" applyAlignment="1">
      <alignment horizontal="right" vertical="center"/>
    </xf>
    <xf numFmtId="0" fontId="5" fillId="2" borderId="0" xfId="6" applyFont="1" applyFill="1" applyAlignment="1">
      <alignment horizontal="left" vertical="center" shrinkToFit="1"/>
    </xf>
    <xf numFmtId="183" fontId="5" fillId="2" borderId="0" xfId="5" applyNumberFormat="1" applyFont="1" applyFill="1" applyAlignment="1">
      <alignment vertical="center"/>
    </xf>
    <xf numFmtId="183" fontId="5" fillId="2" borderId="0" xfId="5" applyNumberFormat="1" applyFont="1" applyFill="1" applyAlignment="1">
      <alignment horizontal="right" vertical="center"/>
    </xf>
    <xf numFmtId="0" fontId="5" fillId="2" borderId="0" xfId="6" applyFont="1" applyFill="1" applyAlignment="1">
      <alignment horizontal="left" vertical="center" indent="1" shrinkToFit="1"/>
    </xf>
    <xf numFmtId="0" fontId="7" fillId="2" borderId="0" xfId="0" applyFont="1" applyFill="1" applyAlignment="1">
      <alignment horizontal="right"/>
    </xf>
    <xf numFmtId="0" fontId="7" fillId="2" borderId="0" xfId="6" applyFont="1" applyFill="1" applyAlignment="1">
      <alignment horizontal="left"/>
    </xf>
    <xf numFmtId="0" fontId="4" fillId="2" borderId="0" xfId="5" applyFont="1" applyFill="1"/>
    <xf numFmtId="0" fontId="7" fillId="2" borderId="0" xfId="5" applyFont="1" applyFill="1"/>
    <xf numFmtId="0" fontId="13" fillId="2" borderId="0" xfId="4" applyFont="1" applyFill="1"/>
    <xf numFmtId="0" fontId="13" fillId="2" borderId="0" xfId="5" applyFont="1" applyFill="1"/>
    <xf numFmtId="0" fontId="3" fillId="2" borderId="0" xfId="5" applyFont="1" applyFill="1" applyAlignment="1">
      <alignment vertical="center"/>
    </xf>
    <xf numFmtId="0" fontId="3" fillId="2" borderId="0" xfId="5" applyFont="1" applyFill="1"/>
    <xf numFmtId="0" fontId="3" fillId="2" borderId="0" xfId="5" applyFont="1" applyFill="1" applyAlignment="1">
      <alignment vertical="top"/>
    </xf>
    <xf numFmtId="0" fontId="3" fillId="2" borderId="4" xfId="5" applyFont="1" applyFill="1" applyBorder="1"/>
    <xf numFmtId="0" fontId="3" fillId="2" borderId="8" xfId="5" applyFont="1" applyFill="1" applyBorder="1"/>
    <xf numFmtId="0" fontId="5" fillId="2" borderId="42" xfId="3" quotePrefix="1" applyFont="1" applyFill="1" applyBorder="1" applyAlignment="1">
      <alignment horizontal="right"/>
    </xf>
    <xf numFmtId="196" fontId="5" fillId="2" borderId="25" xfId="1" applyNumberFormat="1" applyFont="1" applyFill="1" applyBorder="1" applyAlignment="1">
      <alignment vertical="center"/>
    </xf>
    <xf numFmtId="38" fontId="5" fillId="2" borderId="25" xfId="1" applyFont="1" applyFill="1" applyBorder="1" applyAlignment="1">
      <alignment horizontal="right" vertical="center"/>
    </xf>
    <xf numFmtId="0" fontId="5" fillId="2" borderId="0" xfId="5" applyFont="1" applyFill="1" applyBorder="1" applyAlignment="1">
      <alignment horizontal="center" vertical="center"/>
    </xf>
    <xf numFmtId="196" fontId="5" fillId="2" borderId="0" xfId="1" applyNumberFormat="1" applyFont="1" applyFill="1" applyBorder="1" applyAlignment="1">
      <alignment vertical="center"/>
    </xf>
    <xf numFmtId="0" fontId="5" fillId="2" borderId="0" xfId="5" applyFont="1" applyFill="1" applyBorder="1"/>
    <xf numFmtId="0" fontId="5" fillId="2" borderId="0" xfId="5" applyFont="1" applyFill="1" applyBorder="1" applyAlignment="1">
      <alignment horizontal="center"/>
    </xf>
    <xf numFmtId="0" fontId="4" fillId="2" borderId="75" xfId="4" applyFont="1" applyFill="1" applyBorder="1" applyAlignment="1">
      <alignment horizontal="center" vertical="center"/>
    </xf>
    <xf numFmtId="0" fontId="4" fillId="2" borderId="76" xfId="4" applyFont="1" applyFill="1" applyBorder="1" applyAlignment="1">
      <alignment horizontal="center" vertical="center"/>
    </xf>
    <xf numFmtId="0" fontId="5" fillId="2" borderId="60" xfId="2" applyFont="1" applyFill="1" applyBorder="1" applyAlignment="1">
      <alignment horizontal="center" vertical="center"/>
    </xf>
    <xf numFmtId="0" fontId="5" fillId="2" borderId="6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distributed" vertical="center" justifyLastLine="1"/>
    </xf>
    <xf numFmtId="0" fontId="5" fillId="2" borderId="38" xfId="2" applyFont="1" applyFill="1" applyBorder="1" applyAlignment="1">
      <alignment horizontal="distributed" vertical="center" justifyLastLine="1"/>
    </xf>
    <xf numFmtId="0" fontId="5" fillId="2" borderId="48" xfId="2" applyFont="1" applyFill="1" applyBorder="1" applyAlignment="1">
      <alignment horizontal="distributed" vertical="center" justifyLastLine="1"/>
    </xf>
    <xf numFmtId="0" fontId="5" fillId="2" borderId="49" xfId="2" applyFont="1" applyFill="1" applyBorder="1" applyAlignment="1">
      <alignment horizontal="distributed" vertical="center" justifyLastLine="1"/>
    </xf>
    <xf numFmtId="0" fontId="7" fillId="2" borderId="0" xfId="2" quotePrefix="1" applyFont="1" applyFill="1" applyAlignment="1">
      <alignment horizontal="left" vertical="top" wrapText="1"/>
    </xf>
    <xf numFmtId="0" fontId="5" fillId="2" borderId="96" xfId="5" applyFont="1" applyFill="1" applyBorder="1" applyAlignment="1">
      <alignment horizontal="center" vertical="center" wrapText="1"/>
    </xf>
    <xf numFmtId="0" fontId="5" fillId="2" borderId="102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91" xfId="5" applyFont="1" applyFill="1" applyBorder="1" applyAlignment="1">
      <alignment horizontal="center" vertical="center"/>
    </xf>
    <xf numFmtId="0" fontId="5" fillId="2" borderId="22" xfId="5" applyFont="1" applyFill="1" applyBorder="1" applyAlignment="1">
      <alignment horizontal="center" vertical="center"/>
    </xf>
    <xf numFmtId="0" fontId="5" fillId="2" borderId="75" xfId="5" applyFont="1" applyFill="1" applyBorder="1" applyAlignment="1">
      <alignment horizontal="center" vertical="center"/>
    </xf>
    <xf numFmtId="0" fontId="5" fillId="2" borderId="76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 justifyLastLine="1"/>
    </xf>
    <xf numFmtId="0" fontId="5" fillId="2" borderId="3" xfId="5" applyFont="1" applyFill="1" applyBorder="1" applyAlignment="1">
      <alignment horizontal="center" vertical="center" justifyLastLine="1"/>
    </xf>
    <xf numFmtId="0" fontId="5" fillId="2" borderId="81" xfId="5" applyFont="1" applyFill="1" applyBorder="1" applyAlignment="1">
      <alignment horizontal="center" vertical="center"/>
    </xf>
    <xf numFmtId="0" fontId="5" fillId="2" borderId="82" xfId="5" applyFont="1" applyFill="1" applyBorder="1" applyAlignment="1">
      <alignment horizontal="center" vertical="center"/>
    </xf>
    <xf numFmtId="0" fontId="5" fillId="2" borderId="86" xfId="5" applyFont="1" applyFill="1" applyBorder="1" applyAlignment="1">
      <alignment horizontal="center" vertical="center"/>
    </xf>
    <xf numFmtId="0" fontId="5" fillId="2" borderId="87" xfId="5" applyFont="1" applyFill="1" applyBorder="1" applyAlignment="1">
      <alignment horizontal="center" vertical="center"/>
    </xf>
    <xf numFmtId="0" fontId="5" fillId="2" borderId="10" xfId="5" applyFont="1" applyFill="1" applyBorder="1" applyAlignment="1">
      <alignment horizontal="center" vertical="center"/>
    </xf>
    <xf numFmtId="0" fontId="5" fillId="2" borderId="32" xfId="5" applyFont="1" applyFill="1" applyBorder="1" applyAlignment="1">
      <alignment horizontal="center" vertical="center"/>
    </xf>
    <xf numFmtId="0" fontId="5" fillId="2" borderId="12" xfId="5" quotePrefix="1" applyFont="1" applyFill="1" applyBorder="1" applyAlignment="1">
      <alignment horizontal="center" vertical="center"/>
    </xf>
    <xf numFmtId="0" fontId="5" fillId="2" borderId="91" xfId="5" quotePrefix="1" applyFont="1" applyFill="1" applyBorder="1" applyAlignment="1">
      <alignment horizontal="center" vertical="center"/>
    </xf>
    <xf numFmtId="0" fontId="5" fillId="2" borderId="22" xfId="5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3-05-06社会福祉２" xfId="2"/>
    <cellStyle name="標準_3-05-07社会福祉３" xfId="3"/>
    <cellStyle name="標準_H13社会福祉施設 2" xfId="4"/>
    <cellStyle name="標準_H14申請表－介護" xfId="5"/>
    <cellStyle name="標準_H16施設表（総括）" xfId="6"/>
    <cellStyle name="標準_表5-10用　社会福祉施設資料24年度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zoomScale="115" zoomScaleNormal="115" zoomScaleSheetLayoutView="110" workbookViewId="0">
      <selection activeCell="A4" sqref="A4:B4"/>
    </sheetView>
  </sheetViews>
  <sheetFormatPr defaultColWidth="9.109375" defaultRowHeight="13.2" x14ac:dyDescent="0.2"/>
  <cols>
    <col min="1" max="1" width="2.88671875" style="4" customWidth="1"/>
    <col min="2" max="2" width="46" style="4" customWidth="1"/>
    <col min="3" max="3" width="9.88671875" style="43" customWidth="1"/>
    <col min="4" max="4" width="10.33203125" style="42" customWidth="1"/>
    <col min="5" max="5" width="10.6640625" style="4" customWidth="1"/>
    <col min="6" max="6" width="8.6640625" style="4" customWidth="1"/>
    <col min="7" max="16384" width="9.109375" style="4"/>
  </cols>
  <sheetData>
    <row r="1" spans="1:7" ht="19.8" customHeight="1" x14ac:dyDescent="0.2">
      <c r="A1" s="1" t="s">
        <v>74</v>
      </c>
      <c r="B1" s="2"/>
      <c r="C1" s="44"/>
      <c r="D1" s="3"/>
      <c r="E1" s="2"/>
      <c r="F1" s="2"/>
    </row>
    <row r="2" spans="1:7" ht="12.6" customHeight="1" x14ac:dyDescent="0.2">
      <c r="A2" s="1"/>
      <c r="B2" s="2"/>
      <c r="C2" s="44"/>
      <c r="D2" s="3"/>
      <c r="E2" s="2"/>
      <c r="F2" s="2"/>
    </row>
    <row r="3" spans="1:7" s="45" customFormat="1" ht="12.75" customHeight="1" x14ac:dyDescent="0.15">
      <c r="A3" s="45" t="s">
        <v>152</v>
      </c>
      <c r="C3" s="46"/>
      <c r="D3" s="5" t="s">
        <v>153</v>
      </c>
    </row>
    <row r="4" spans="1:7" s="8" customFormat="1" ht="21" customHeight="1" thickBot="1" x14ac:dyDescent="0.2">
      <c r="A4" s="315"/>
      <c r="B4" s="316"/>
      <c r="C4" s="6" t="s">
        <v>0</v>
      </c>
      <c r="D4" s="6" t="s">
        <v>1</v>
      </c>
      <c r="E4" s="7"/>
      <c r="F4" s="7"/>
    </row>
    <row r="5" spans="1:7" ht="13.5" customHeight="1" thickTop="1" x14ac:dyDescent="0.2">
      <c r="A5" s="9" t="s">
        <v>2</v>
      </c>
      <c r="B5" s="10"/>
      <c r="C5" s="47">
        <f>C6+C12+C22+C26+C35+C36+C64+C67</f>
        <v>587</v>
      </c>
      <c r="D5" s="47">
        <f>SUM(D6,D12,D22,D26,D35,D36,D67,)</f>
        <v>31221</v>
      </c>
      <c r="E5" s="48"/>
      <c r="F5" s="49"/>
      <c r="G5" s="45"/>
    </row>
    <row r="6" spans="1:7" ht="13.5" customHeight="1" x14ac:dyDescent="0.2">
      <c r="A6" s="11" t="s">
        <v>3</v>
      </c>
      <c r="B6" s="12"/>
      <c r="C6" s="50">
        <f>SUM(C7:C11)</f>
        <v>2</v>
      </c>
      <c r="D6" s="50">
        <f>SUM(D7:D11)</f>
        <v>60</v>
      </c>
      <c r="E6" s="51"/>
      <c r="F6" s="52"/>
      <c r="G6" s="45"/>
    </row>
    <row r="7" spans="1:7" ht="13.5" customHeight="1" x14ac:dyDescent="0.2">
      <c r="A7" s="11"/>
      <c r="B7" s="13" t="s">
        <v>4</v>
      </c>
      <c r="C7" s="53">
        <v>1</v>
      </c>
      <c r="D7" s="53">
        <v>60</v>
      </c>
      <c r="E7" s="54"/>
      <c r="F7" s="52"/>
      <c r="G7" s="45"/>
    </row>
    <row r="8" spans="1:7" ht="13.5" customHeight="1" x14ac:dyDescent="0.2">
      <c r="A8" s="11"/>
      <c r="B8" s="14" t="s">
        <v>24</v>
      </c>
      <c r="C8" s="50">
        <v>0</v>
      </c>
      <c r="D8" s="50">
        <v>0</v>
      </c>
      <c r="E8" s="54"/>
      <c r="F8" s="52"/>
      <c r="G8" s="45"/>
    </row>
    <row r="9" spans="1:7" ht="13.5" customHeight="1" x14ac:dyDescent="0.2">
      <c r="A9" s="11"/>
      <c r="B9" s="14" t="s">
        <v>63</v>
      </c>
      <c r="C9" s="50">
        <v>1</v>
      </c>
      <c r="D9" s="50" t="s">
        <v>71</v>
      </c>
      <c r="E9" s="54"/>
      <c r="F9" s="52"/>
      <c r="G9" s="45"/>
    </row>
    <row r="10" spans="1:7" ht="13.5" customHeight="1" x14ac:dyDescent="0.2">
      <c r="A10" s="11"/>
      <c r="B10" s="14" t="s">
        <v>23</v>
      </c>
      <c r="C10" s="50">
        <v>0</v>
      </c>
      <c r="D10" s="50">
        <v>0</v>
      </c>
      <c r="E10" s="54"/>
      <c r="F10" s="52"/>
      <c r="G10" s="45"/>
    </row>
    <row r="11" spans="1:7" ht="13.5" customHeight="1" x14ac:dyDescent="0.2">
      <c r="A11" s="15"/>
      <c r="B11" s="16" t="s">
        <v>25</v>
      </c>
      <c r="C11" s="50">
        <v>0</v>
      </c>
      <c r="D11" s="50">
        <v>0</v>
      </c>
      <c r="E11" s="54"/>
      <c r="F11" s="52"/>
      <c r="G11" s="45"/>
    </row>
    <row r="12" spans="1:7" ht="13.5" customHeight="1" x14ac:dyDescent="0.2">
      <c r="A12" s="11" t="s">
        <v>5</v>
      </c>
      <c r="B12" s="12"/>
      <c r="C12" s="55">
        <f>SUM(C13:C21)</f>
        <v>36</v>
      </c>
      <c r="D12" s="55">
        <f>SUM(D13:D21)</f>
        <v>1137</v>
      </c>
      <c r="E12" s="48"/>
      <c r="F12" s="49"/>
      <c r="G12" s="45"/>
    </row>
    <row r="13" spans="1:7" ht="13.5" customHeight="1" x14ac:dyDescent="0.2">
      <c r="A13" s="11"/>
      <c r="B13" s="13" t="s">
        <v>6</v>
      </c>
      <c r="C13" s="53">
        <v>6</v>
      </c>
      <c r="D13" s="53">
        <v>390</v>
      </c>
      <c r="E13" s="54"/>
      <c r="F13" s="52"/>
    </row>
    <row r="14" spans="1:7" ht="13.5" customHeight="1" x14ac:dyDescent="0.2">
      <c r="A14" s="11"/>
      <c r="B14" s="14" t="s">
        <v>7</v>
      </c>
      <c r="C14" s="50">
        <v>1</v>
      </c>
      <c r="D14" s="50">
        <v>50</v>
      </c>
      <c r="E14" s="54"/>
      <c r="F14" s="52"/>
      <c r="G14" s="45"/>
    </row>
    <row r="15" spans="1:7" ht="13.5" customHeight="1" x14ac:dyDescent="0.2">
      <c r="A15" s="11"/>
      <c r="B15" s="14" t="s">
        <v>79</v>
      </c>
      <c r="C15" s="50">
        <v>2</v>
      </c>
      <c r="D15" s="50">
        <v>100</v>
      </c>
      <c r="E15" s="54"/>
      <c r="F15" s="52"/>
      <c r="G15" s="45"/>
    </row>
    <row r="16" spans="1:7" ht="13.5" customHeight="1" x14ac:dyDescent="0.2">
      <c r="A16" s="11"/>
      <c r="B16" s="14" t="s">
        <v>26</v>
      </c>
      <c r="C16" s="50">
        <v>0</v>
      </c>
      <c r="D16" s="50">
        <v>0</v>
      </c>
      <c r="E16" s="54"/>
      <c r="F16" s="52"/>
    </row>
    <row r="17" spans="1:6" ht="13.5" customHeight="1" x14ac:dyDescent="0.2">
      <c r="A17" s="11"/>
      <c r="B17" s="14" t="s">
        <v>17</v>
      </c>
      <c r="C17" s="50">
        <v>16</v>
      </c>
      <c r="D17" s="50">
        <v>597</v>
      </c>
      <c r="E17" s="54"/>
      <c r="F17" s="52"/>
    </row>
    <row r="18" spans="1:6" ht="13.5" customHeight="1" x14ac:dyDescent="0.2">
      <c r="A18" s="11"/>
      <c r="B18" s="14" t="s">
        <v>48</v>
      </c>
      <c r="C18" s="50">
        <v>0</v>
      </c>
      <c r="D18" s="50">
        <v>0</v>
      </c>
      <c r="E18" s="54"/>
      <c r="F18" s="52"/>
    </row>
    <row r="19" spans="1:6" ht="13.5" customHeight="1" x14ac:dyDescent="0.2">
      <c r="A19" s="11"/>
      <c r="B19" s="17" t="s">
        <v>77</v>
      </c>
      <c r="C19" s="50">
        <v>0</v>
      </c>
      <c r="D19" s="50" t="s">
        <v>71</v>
      </c>
      <c r="E19" s="56"/>
      <c r="F19" s="52"/>
    </row>
    <row r="20" spans="1:6" ht="13.5" customHeight="1" x14ac:dyDescent="0.2">
      <c r="A20" s="11"/>
      <c r="B20" s="17" t="s">
        <v>76</v>
      </c>
      <c r="C20" s="50">
        <v>4</v>
      </c>
      <c r="D20" s="50" t="s">
        <v>71</v>
      </c>
      <c r="E20" s="56"/>
      <c r="F20" s="52"/>
    </row>
    <row r="21" spans="1:6" ht="13.5" customHeight="1" x14ac:dyDescent="0.2">
      <c r="A21" s="11"/>
      <c r="B21" s="17" t="s">
        <v>78</v>
      </c>
      <c r="C21" s="50">
        <v>7</v>
      </c>
      <c r="D21" s="50" t="s">
        <v>71</v>
      </c>
      <c r="E21" s="56"/>
      <c r="F21" s="52"/>
    </row>
    <row r="22" spans="1:6" ht="13.5" customHeight="1" x14ac:dyDescent="0.2">
      <c r="A22" s="18" t="s">
        <v>18</v>
      </c>
      <c r="B22" s="19"/>
      <c r="C22" s="57">
        <f>SUM(C23:C25)</f>
        <v>23</v>
      </c>
      <c r="D22" s="55">
        <f>SUM(D23:D25)</f>
        <v>853</v>
      </c>
      <c r="E22" s="54"/>
      <c r="F22" s="52"/>
    </row>
    <row r="23" spans="1:6" ht="13.5" customHeight="1" x14ac:dyDescent="0.2">
      <c r="A23" s="11"/>
      <c r="B23" s="13" t="s">
        <v>19</v>
      </c>
      <c r="C23" s="53">
        <v>14</v>
      </c>
      <c r="D23" s="53">
        <v>670</v>
      </c>
      <c r="E23" s="54"/>
      <c r="F23" s="52"/>
    </row>
    <row r="24" spans="1:6" ht="13.5" customHeight="1" x14ac:dyDescent="0.2">
      <c r="A24" s="11"/>
      <c r="B24" s="14" t="s">
        <v>20</v>
      </c>
      <c r="C24" s="50">
        <v>8</v>
      </c>
      <c r="D24" s="50">
        <v>155</v>
      </c>
      <c r="E24" s="54"/>
      <c r="F24" s="52"/>
    </row>
    <row r="25" spans="1:6" ht="13.5" customHeight="1" x14ac:dyDescent="0.2">
      <c r="A25" s="11"/>
      <c r="B25" s="14" t="s">
        <v>21</v>
      </c>
      <c r="C25" s="50">
        <v>1</v>
      </c>
      <c r="D25" s="50">
        <v>28</v>
      </c>
      <c r="E25" s="54"/>
      <c r="F25" s="52"/>
    </row>
    <row r="26" spans="1:6" ht="13.5" customHeight="1" x14ac:dyDescent="0.2">
      <c r="A26" s="18" t="s">
        <v>22</v>
      </c>
      <c r="B26" s="19"/>
      <c r="C26" s="57">
        <f>SUM(C27:C34)</f>
        <v>5</v>
      </c>
      <c r="D26" s="55">
        <f>SUM(D27:D34)</f>
        <v>0</v>
      </c>
      <c r="E26" s="51"/>
      <c r="F26" s="52"/>
    </row>
    <row r="27" spans="1:6" ht="13.5" customHeight="1" x14ac:dyDescent="0.2">
      <c r="A27" s="11"/>
      <c r="B27" s="13" t="s">
        <v>27</v>
      </c>
      <c r="C27" s="53">
        <v>1</v>
      </c>
      <c r="D27" s="50" t="s">
        <v>71</v>
      </c>
      <c r="E27" s="56"/>
      <c r="F27" s="52"/>
    </row>
    <row r="28" spans="1:6" ht="13.5" customHeight="1" x14ac:dyDescent="0.2">
      <c r="A28" s="11"/>
      <c r="B28" s="14" t="s">
        <v>75</v>
      </c>
      <c r="C28" s="50">
        <v>1</v>
      </c>
      <c r="D28" s="50" t="s">
        <v>71</v>
      </c>
      <c r="E28" s="56"/>
      <c r="F28" s="52"/>
    </row>
    <row r="29" spans="1:6" ht="13.5" customHeight="1" x14ac:dyDescent="0.2">
      <c r="A29" s="11"/>
      <c r="B29" s="14" t="s">
        <v>28</v>
      </c>
      <c r="C29" s="50">
        <v>0</v>
      </c>
      <c r="D29" s="50">
        <v>0</v>
      </c>
      <c r="E29" s="54"/>
      <c r="F29" s="52"/>
    </row>
    <row r="30" spans="1:6" ht="13.5" customHeight="1" x14ac:dyDescent="0.2">
      <c r="A30" s="11"/>
      <c r="B30" s="14" t="s">
        <v>41</v>
      </c>
      <c r="C30" s="50">
        <v>1</v>
      </c>
      <c r="D30" s="50" t="s">
        <v>71</v>
      </c>
      <c r="E30" s="56"/>
      <c r="F30" s="52"/>
    </row>
    <row r="31" spans="1:6" ht="13.5" customHeight="1" x14ac:dyDescent="0.2">
      <c r="A31" s="11"/>
      <c r="B31" s="14" t="s">
        <v>29</v>
      </c>
      <c r="C31" s="50">
        <v>0</v>
      </c>
      <c r="D31" s="50" t="s">
        <v>71</v>
      </c>
      <c r="E31" s="56"/>
      <c r="F31" s="52"/>
    </row>
    <row r="32" spans="1:6" ht="13.5" customHeight="1" x14ac:dyDescent="0.2">
      <c r="A32" s="11"/>
      <c r="B32" s="14" t="s">
        <v>30</v>
      </c>
      <c r="C32" s="50">
        <v>1</v>
      </c>
      <c r="D32" s="50" t="s">
        <v>71</v>
      </c>
      <c r="E32" s="56"/>
      <c r="F32" s="52"/>
    </row>
    <row r="33" spans="1:6" ht="13.5" customHeight="1" x14ac:dyDescent="0.2">
      <c r="A33" s="11"/>
      <c r="B33" s="14" t="s">
        <v>31</v>
      </c>
      <c r="C33" s="50">
        <v>0</v>
      </c>
      <c r="D33" s="50" t="s">
        <v>71</v>
      </c>
      <c r="E33" s="56"/>
      <c r="F33" s="52"/>
    </row>
    <row r="34" spans="1:6" ht="13.5" customHeight="1" x14ac:dyDescent="0.2">
      <c r="A34" s="11"/>
      <c r="B34" s="14" t="s">
        <v>32</v>
      </c>
      <c r="C34" s="58">
        <v>1</v>
      </c>
      <c r="D34" s="58" t="s">
        <v>71</v>
      </c>
      <c r="E34" s="56"/>
      <c r="F34" s="52"/>
    </row>
    <row r="35" spans="1:6" ht="13.5" customHeight="1" x14ac:dyDescent="0.2">
      <c r="A35" s="20" t="s">
        <v>8</v>
      </c>
      <c r="B35" s="59"/>
      <c r="C35" s="60">
        <v>0</v>
      </c>
      <c r="D35" s="60">
        <v>0</v>
      </c>
      <c r="E35" s="54"/>
      <c r="F35" s="52"/>
    </row>
    <row r="36" spans="1:6" ht="13.5" customHeight="1" x14ac:dyDescent="0.2">
      <c r="A36" s="11" t="s">
        <v>51</v>
      </c>
      <c r="B36" s="21"/>
      <c r="C36" s="55">
        <f>SUM(C37:C63)</f>
        <v>292</v>
      </c>
      <c r="D36" s="55">
        <f>SUM(D37:D63)-D39</f>
        <v>21312</v>
      </c>
      <c r="E36" s="61"/>
      <c r="F36" s="49"/>
    </row>
    <row r="37" spans="1:6" ht="13.5" customHeight="1" x14ac:dyDescent="0.2">
      <c r="A37" s="11"/>
      <c r="B37" s="22" t="s">
        <v>65</v>
      </c>
      <c r="C37" s="53">
        <v>4</v>
      </c>
      <c r="D37" s="50">
        <v>15</v>
      </c>
      <c r="E37" s="56"/>
      <c r="F37" s="52"/>
    </row>
    <row r="38" spans="1:6" ht="13.5" customHeight="1" x14ac:dyDescent="0.2">
      <c r="A38" s="23"/>
      <c r="B38" s="22" t="s">
        <v>9</v>
      </c>
      <c r="C38" s="50">
        <v>2</v>
      </c>
      <c r="D38" s="50">
        <v>45</v>
      </c>
      <c r="E38" s="56"/>
      <c r="F38" s="52"/>
    </row>
    <row r="39" spans="1:6" ht="13.5" customHeight="1" x14ac:dyDescent="0.2">
      <c r="A39" s="23"/>
      <c r="B39" s="22" t="s">
        <v>10</v>
      </c>
      <c r="C39" s="50">
        <v>2</v>
      </c>
      <c r="D39" s="50">
        <v>45</v>
      </c>
      <c r="E39" s="54"/>
      <c r="F39" s="52"/>
    </row>
    <row r="40" spans="1:6" ht="13.5" customHeight="1" x14ac:dyDescent="0.2">
      <c r="A40" s="23"/>
      <c r="B40" s="22" t="s">
        <v>49</v>
      </c>
      <c r="C40" s="50">
        <v>83</v>
      </c>
      <c r="D40" s="50">
        <v>10033</v>
      </c>
      <c r="E40" s="62"/>
      <c r="F40" s="63"/>
    </row>
    <row r="41" spans="1:6" ht="13.5" customHeight="1" x14ac:dyDescent="0.2">
      <c r="A41" s="23"/>
      <c r="B41" s="22" t="s">
        <v>50</v>
      </c>
      <c r="C41" s="50">
        <v>0</v>
      </c>
      <c r="D41" s="50">
        <v>0</v>
      </c>
      <c r="E41" s="54"/>
      <c r="F41" s="52"/>
    </row>
    <row r="42" spans="1:6" ht="13.5" customHeight="1" x14ac:dyDescent="0.2">
      <c r="A42" s="23"/>
      <c r="B42" s="22" t="s">
        <v>11</v>
      </c>
      <c r="C42" s="50">
        <v>100</v>
      </c>
      <c r="D42" s="50">
        <v>9275</v>
      </c>
      <c r="E42" s="62"/>
      <c r="F42" s="63"/>
    </row>
    <row r="43" spans="1:6" ht="13.5" customHeight="1" x14ac:dyDescent="0.2">
      <c r="A43" s="23"/>
      <c r="B43" s="22" t="s">
        <v>55</v>
      </c>
      <c r="C43" s="50">
        <v>60</v>
      </c>
      <c r="D43" s="50">
        <v>1094</v>
      </c>
      <c r="E43" s="54"/>
      <c r="F43" s="52"/>
    </row>
    <row r="44" spans="1:6" ht="13.5" customHeight="1" x14ac:dyDescent="0.2">
      <c r="A44" s="23"/>
      <c r="B44" s="22" t="s">
        <v>56</v>
      </c>
      <c r="C44" s="50">
        <v>0</v>
      </c>
      <c r="D44" s="50">
        <v>0</v>
      </c>
      <c r="E44" s="54"/>
      <c r="F44" s="52"/>
    </row>
    <row r="45" spans="1:6" ht="13.5" customHeight="1" x14ac:dyDescent="0.2">
      <c r="A45" s="23"/>
      <c r="B45" s="22" t="s">
        <v>57</v>
      </c>
      <c r="C45" s="50">
        <v>0</v>
      </c>
      <c r="D45" s="50">
        <v>0</v>
      </c>
      <c r="E45" s="54"/>
      <c r="F45" s="52"/>
    </row>
    <row r="46" spans="1:6" ht="13.5" customHeight="1" x14ac:dyDescent="0.2">
      <c r="A46" s="23"/>
      <c r="B46" s="22" t="s">
        <v>59</v>
      </c>
      <c r="C46" s="50">
        <v>4</v>
      </c>
      <c r="D46" s="50">
        <v>20</v>
      </c>
      <c r="E46" s="54"/>
      <c r="F46" s="52"/>
    </row>
    <row r="47" spans="1:6" ht="13.5" customHeight="1" x14ac:dyDescent="0.2">
      <c r="A47" s="24"/>
      <c r="B47" s="25" t="s">
        <v>60</v>
      </c>
      <c r="C47" s="50">
        <v>0</v>
      </c>
      <c r="D47" s="50">
        <v>0</v>
      </c>
      <c r="E47" s="54"/>
      <c r="F47" s="52"/>
    </row>
    <row r="48" spans="1:6" ht="13.5" customHeight="1" x14ac:dyDescent="0.2">
      <c r="A48" s="24"/>
      <c r="B48" s="25" t="s">
        <v>61</v>
      </c>
      <c r="C48" s="50">
        <v>9</v>
      </c>
      <c r="D48" s="50">
        <v>207</v>
      </c>
      <c r="E48" s="54"/>
      <c r="F48" s="52"/>
    </row>
    <row r="49" spans="1:9" ht="13.5" customHeight="1" x14ac:dyDescent="0.2">
      <c r="A49" s="23"/>
      <c r="B49" s="22" t="s">
        <v>12</v>
      </c>
      <c r="C49" s="50">
        <v>4</v>
      </c>
      <c r="D49" s="50">
        <v>203</v>
      </c>
      <c r="E49" s="54"/>
      <c r="F49" s="52"/>
    </row>
    <row r="50" spans="1:9" ht="13.5" customHeight="1" x14ac:dyDescent="0.2">
      <c r="A50" s="23"/>
      <c r="B50" s="22" t="s">
        <v>42</v>
      </c>
      <c r="C50" s="50">
        <v>3</v>
      </c>
      <c r="D50" s="50">
        <v>170</v>
      </c>
      <c r="E50" s="54"/>
      <c r="F50" s="52"/>
    </row>
    <row r="51" spans="1:9" ht="13.5" customHeight="1" x14ac:dyDescent="0.2">
      <c r="A51" s="23"/>
      <c r="B51" s="22" t="s">
        <v>43</v>
      </c>
      <c r="C51" s="50">
        <v>1</v>
      </c>
      <c r="D51" s="50">
        <v>116</v>
      </c>
      <c r="E51" s="54"/>
      <c r="F51" s="52"/>
    </row>
    <row r="52" spans="1:9" ht="13.5" customHeight="1" x14ac:dyDescent="0.2">
      <c r="A52" s="23"/>
      <c r="B52" s="17" t="s">
        <v>44</v>
      </c>
      <c r="C52" s="50">
        <v>3</v>
      </c>
      <c r="D52" s="50">
        <v>84</v>
      </c>
      <c r="E52" s="54"/>
      <c r="F52" s="52"/>
    </row>
    <row r="53" spans="1:9" ht="13.5" customHeight="1" x14ac:dyDescent="0.2">
      <c r="A53" s="23"/>
      <c r="B53" s="22" t="s">
        <v>45</v>
      </c>
      <c r="C53" s="50">
        <v>0</v>
      </c>
      <c r="D53" s="50">
        <v>0</v>
      </c>
      <c r="E53" s="54"/>
      <c r="F53" s="52"/>
    </row>
    <row r="54" spans="1:9" ht="13.5" customHeight="1" x14ac:dyDescent="0.2">
      <c r="A54" s="23"/>
      <c r="B54" s="22" t="s">
        <v>58</v>
      </c>
      <c r="C54" s="50">
        <v>0</v>
      </c>
      <c r="D54" s="50">
        <v>0</v>
      </c>
      <c r="E54" s="54"/>
      <c r="F54" s="52"/>
      <c r="H54" s="64"/>
      <c r="I54" s="64"/>
    </row>
    <row r="55" spans="1:9" ht="13.5" customHeight="1" x14ac:dyDescent="0.2">
      <c r="A55" s="23"/>
      <c r="B55" s="22" t="s">
        <v>33</v>
      </c>
      <c r="C55" s="50">
        <v>1</v>
      </c>
      <c r="D55" s="50">
        <v>50</v>
      </c>
      <c r="E55" s="54"/>
      <c r="F55" s="52"/>
    </row>
    <row r="56" spans="1:9" ht="13.5" customHeight="1" x14ac:dyDescent="0.2">
      <c r="A56" s="23"/>
      <c r="B56" s="22" t="s">
        <v>34</v>
      </c>
      <c r="C56" s="50">
        <v>1</v>
      </c>
      <c r="D56" s="50" t="s">
        <v>71</v>
      </c>
      <c r="E56" s="56"/>
      <c r="F56" s="52"/>
    </row>
    <row r="57" spans="1:9" ht="13.5" customHeight="1" x14ac:dyDescent="0.2">
      <c r="A57" s="23"/>
      <c r="B57" s="22" t="s">
        <v>13</v>
      </c>
      <c r="C57" s="50">
        <v>3</v>
      </c>
      <c r="D57" s="50" t="s">
        <v>71</v>
      </c>
      <c r="E57" s="56"/>
      <c r="F57" s="52"/>
    </row>
    <row r="58" spans="1:9" ht="13.5" customHeight="1" x14ac:dyDescent="0.2">
      <c r="A58" s="23"/>
      <c r="B58" s="22" t="s">
        <v>14</v>
      </c>
      <c r="C58" s="50">
        <v>9</v>
      </c>
      <c r="D58" s="50" t="s">
        <v>71</v>
      </c>
      <c r="E58" s="56"/>
      <c r="F58" s="52"/>
    </row>
    <row r="59" spans="1:9" ht="13.5" customHeight="1" x14ac:dyDescent="0.2">
      <c r="A59" s="23"/>
      <c r="B59" s="22" t="s">
        <v>35</v>
      </c>
      <c r="C59" s="50">
        <v>0</v>
      </c>
      <c r="D59" s="50" t="s">
        <v>71</v>
      </c>
      <c r="E59" s="56"/>
      <c r="F59" s="52"/>
    </row>
    <row r="60" spans="1:9" ht="13.5" customHeight="1" x14ac:dyDescent="0.2">
      <c r="A60" s="23"/>
      <c r="B60" s="22" t="s">
        <v>36</v>
      </c>
      <c r="C60" s="50">
        <v>0</v>
      </c>
      <c r="D60" s="50" t="s">
        <v>71</v>
      </c>
      <c r="E60" s="56"/>
      <c r="F60" s="52"/>
    </row>
    <row r="61" spans="1:9" ht="13.5" customHeight="1" x14ac:dyDescent="0.2">
      <c r="A61" s="23"/>
      <c r="B61" s="22" t="s">
        <v>37</v>
      </c>
      <c r="C61" s="50">
        <v>0</v>
      </c>
      <c r="D61" s="50" t="s">
        <v>71</v>
      </c>
      <c r="E61" s="56"/>
      <c r="F61" s="52"/>
    </row>
    <row r="62" spans="1:9" ht="13.5" customHeight="1" x14ac:dyDescent="0.2">
      <c r="A62" s="24"/>
      <c r="B62" s="22" t="s">
        <v>38</v>
      </c>
      <c r="C62" s="50">
        <v>0</v>
      </c>
      <c r="D62" s="50" t="s">
        <v>71</v>
      </c>
      <c r="E62" s="56"/>
      <c r="F62" s="52"/>
    </row>
    <row r="63" spans="1:9" ht="13.5" customHeight="1" x14ac:dyDescent="0.2">
      <c r="A63" s="26"/>
      <c r="B63" s="27" t="s">
        <v>66</v>
      </c>
      <c r="C63" s="58">
        <v>3</v>
      </c>
      <c r="D63" s="58" t="s">
        <v>71</v>
      </c>
      <c r="E63" s="56"/>
      <c r="F63" s="52"/>
    </row>
    <row r="64" spans="1:9" ht="13.5" customHeight="1" x14ac:dyDescent="0.2">
      <c r="A64" s="28" t="s">
        <v>52</v>
      </c>
      <c r="B64" s="29"/>
      <c r="C64" s="50">
        <f>SUM(C65:C66)</f>
        <v>2</v>
      </c>
      <c r="D64" s="65" t="s">
        <v>71</v>
      </c>
      <c r="E64" s="56"/>
      <c r="F64" s="52"/>
    </row>
    <row r="65" spans="1:6" ht="13.5" customHeight="1" x14ac:dyDescent="0.2">
      <c r="A65" s="11"/>
      <c r="B65" s="30" t="s">
        <v>53</v>
      </c>
      <c r="C65" s="53">
        <v>1</v>
      </c>
      <c r="D65" s="50" t="s">
        <v>71</v>
      </c>
      <c r="E65" s="56"/>
      <c r="F65" s="52"/>
    </row>
    <row r="66" spans="1:6" ht="13.5" customHeight="1" x14ac:dyDescent="0.2">
      <c r="A66" s="15"/>
      <c r="B66" s="27" t="s">
        <v>54</v>
      </c>
      <c r="C66" s="58">
        <v>1</v>
      </c>
      <c r="D66" s="58" t="s">
        <v>71</v>
      </c>
      <c r="E66" s="56"/>
      <c r="F66" s="52"/>
    </row>
    <row r="67" spans="1:6" ht="13.5" customHeight="1" x14ac:dyDescent="0.2">
      <c r="A67" s="18" t="s">
        <v>15</v>
      </c>
      <c r="B67" s="19"/>
      <c r="C67" s="57">
        <f>SUM(C68:C75)</f>
        <v>227</v>
      </c>
      <c r="D67" s="57">
        <f>SUM(D68:D75)</f>
        <v>7859</v>
      </c>
      <c r="E67" s="51"/>
      <c r="F67" s="52"/>
    </row>
    <row r="68" spans="1:6" ht="13.5" customHeight="1" x14ac:dyDescent="0.2">
      <c r="A68" s="23"/>
      <c r="B68" s="31" t="s">
        <v>23</v>
      </c>
      <c r="C68" s="53">
        <v>1</v>
      </c>
      <c r="D68" s="53">
        <v>30</v>
      </c>
      <c r="E68" s="54"/>
      <c r="F68" s="52"/>
    </row>
    <row r="69" spans="1:6" x14ac:dyDescent="0.2">
      <c r="A69" s="23"/>
      <c r="B69" s="22" t="s">
        <v>67</v>
      </c>
      <c r="C69" s="50">
        <v>1</v>
      </c>
      <c r="D69" s="50">
        <v>9</v>
      </c>
      <c r="E69" s="54"/>
      <c r="F69" s="52"/>
    </row>
    <row r="70" spans="1:6" ht="13.5" customHeight="1" x14ac:dyDescent="0.2">
      <c r="A70" s="23"/>
      <c r="B70" s="22" t="s">
        <v>39</v>
      </c>
      <c r="C70" s="50">
        <v>0</v>
      </c>
      <c r="D70" s="50">
        <v>0</v>
      </c>
      <c r="E70" s="54"/>
      <c r="F70" s="52"/>
    </row>
    <row r="71" spans="1:6" ht="13.5" customHeight="1" x14ac:dyDescent="0.2">
      <c r="A71" s="23"/>
      <c r="B71" s="22" t="s">
        <v>16</v>
      </c>
      <c r="C71" s="50">
        <v>2</v>
      </c>
      <c r="D71" s="50" t="s">
        <v>68</v>
      </c>
      <c r="E71" s="54"/>
      <c r="F71" s="52"/>
    </row>
    <row r="72" spans="1:6" ht="14.25" customHeight="1" x14ac:dyDescent="0.2">
      <c r="A72" s="24"/>
      <c r="B72" s="22" t="s">
        <v>40</v>
      </c>
      <c r="C72" s="50">
        <v>0</v>
      </c>
      <c r="D72" s="50" t="s">
        <v>68</v>
      </c>
      <c r="E72" s="54"/>
      <c r="F72" s="52"/>
    </row>
    <row r="73" spans="1:6" ht="14.25" customHeight="1" x14ac:dyDescent="0.2">
      <c r="A73" s="24"/>
      <c r="B73" s="32" t="s">
        <v>72</v>
      </c>
      <c r="C73" s="50">
        <v>0</v>
      </c>
      <c r="D73" s="50">
        <v>0</v>
      </c>
      <c r="E73" s="54"/>
      <c r="F73" s="52"/>
    </row>
    <row r="74" spans="1:6" ht="13.5" customHeight="1" x14ac:dyDescent="0.2">
      <c r="A74" s="33"/>
      <c r="B74" s="22" t="s">
        <v>70</v>
      </c>
      <c r="C74" s="50">
        <v>200</v>
      </c>
      <c r="D74" s="50">
        <v>7091</v>
      </c>
      <c r="E74" s="56"/>
      <c r="F74" s="52"/>
    </row>
    <row r="75" spans="1:6" ht="13.5" customHeight="1" x14ac:dyDescent="0.2">
      <c r="A75" s="34"/>
      <c r="B75" s="35" t="s">
        <v>69</v>
      </c>
      <c r="C75" s="58">
        <v>23</v>
      </c>
      <c r="D75" s="58">
        <v>729</v>
      </c>
      <c r="E75" s="56"/>
      <c r="F75" s="52"/>
    </row>
    <row r="76" spans="1:6" ht="8.25" customHeight="1" x14ac:dyDescent="0.2">
      <c r="B76" s="36"/>
      <c r="C76" s="37"/>
      <c r="D76" s="5"/>
      <c r="E76" s="66"/>
      <c r="F76" s="67"/>
    </row>
    <row r="77" spans="1:6" ht="13.5" customHeight="1" x14ac:dyDescent="0.2">
      <c r="A77" s="38" t="s">
        <v>154</v>
      </c>
      <c r="B77" s="36"/>
      <c r="C77" s="37"/>
      <c r="D77" s="5"/>
    </row>
    <row r="78" spans="1:6" ht="13.5" customHeight="1" x14ac:dyDescent="0.2">
      <c r="A78" s="38" t="s">
        <v>64</v>
      </c>
      <c r="B78" s="36"/>
      <c r="C78" s="37"/>
      <c r="D78" s="5"/>
    </row>
    <row r="79" spans="1:6" x14ac:dyDescent="0.2">
      <c r="A79" s="39" t="s">
        <v>47</v>
      </c>
      <c r="B79" s="40" t="s">
        <v>155</v>
      </c>
      <c r="C79" s="37"/>
      <c r="D79" s="5"/>
    </row>
    <row r="80" spans="1:6" ht="13.5" customHeight="1" x14ac:dyDescent="0.2">
      <c r="A80" s="39" t="s">
        <v>46</v>
      </c>
      <c r="B80" s="38" t="s">
        <v>156</v>
      </c>
    </row>
    <row r="81" spans="1:4" x14ac:dyDescent="0.2">
      <c r="A81" s="41"/>
      <c r="B81" s="38" t="s">
        <v>157</v>
      </c>
    </row>
    <row r="82" spans="1:4" ht="13.5" customHeight="1" x14ac:dyDescent="0.2">
      <c r="A82" s="39"/>
      <c r="B82" s="38" t="s">
        <v>62</v>
      </c>
    </row>
    <row r="84" spans="1:4" x14ac:dyDescent="0.2">
      <c r="B84" s="38"/>
    </row>
    <row r="85" spans="1:4" x14ac:dyDescent="0.2">
      <c r="A85" s="38"/>
      <c r="B85" s="38"/>
    </row>
    <row r="86" spans="1:4" x14ac:dyDescent="0.2">
      <c r="A86" s="38"/>
      <c r="B86" s="38"/>
    </row>
    <row r="87" spans="1:4" x14ac:dyDescent="0.2">
      <c r="A87" s="38"/>
      <c r="B87" s="38"/>
    </row>
    <row r="91" spans="1:4" x14ac:dyDescent="0.2">
      <c r="A91" s="2"/>
      <c r="B91" s="2"/>
      <c r="D91" s="3"/>
    </row>
    <row r="92" spans="1:4" x14ac:dyDescent="0.2">
      <c r="A92" s="2"/>
      <c r="B92" s="2"/>
      <c r="D92" s="3"/>
    </row>
    <row r="93" spans="1:4" x14ac:dyDescent="0.2">
      <c r="A93" s="38"/>
      <c r="B93" s="38"/>
    </row>
  </sheetData>
  <mergeCells count="1">
    <mergeCell ref="A4:B4"/>
  </mergeCells>
  <phoneticPr fontId="2"/>
  <pageMargins left="0.78740157480314965" right="0.78740157480314965" top="0.78740157480314965" bottom="0.78740157480314965" header="0.31496062992125984" footer="0.31496062992125984"/>
  <pageSetup paperSize="9" fitToWidth="0" orientation="portrait" r:id="rId1"/>
  <headerFooter alignWithMargins="0"/>
  <rowBreaks count="1" manualBreakCount="1">
    <brk id="8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zoomScaleNormal="100" zoomScaleSheetLayoutView="85" workbookViewId="0">
      <selection activeCell="A5" sqref="A5:B5"/>
    </sheetView>
  </sheetViews>
  <sheetFormatPr defaultColWidth="9.109375" defaultRowHeight="12" x14ac:dyDescent="0.15"/>
  <cols>
    <col min="1" max="1" width="3.33203125" style="68" customWidth="1"/>
    <col min="2" max="2" width="25" style="68" customWidth="1"/>
    <col min="3" max="3" width="11.109375" style="68" customWidth="1"/>
    <col min="4" max="14" width="7.5546875" style="68" customWidth="1"/>
    <col min="15" max="15" width="8.6640625" style="68" customWidth="1"/>
    <col min="16" max="17" width="7.5546875" style="68" customWidth="1"/>
    <col min="18" max="16384" width="9.109375" style="68"/>
  </cols>
  <sheetData>
    <row r="1" spans="1:20" ht="18.75" customHeight="1" x14ac:dyDescent="0.15">
      <c r="A1" s="178" t="s">
        <v>158</v>
      </c>
      <c r="O1" s="69"/>
      <c r="P1" s="69" t="s">
        <v>80</v>
      </c>
    </row>
    <row r="2" spans="1:20" x14ac:dyDescent="0.15">
      <c r="A2" s="70"/>
      <c r="B2" s="71"/>
      <c r="C2" s="72"/>
      <c r="D2" s="73"/>
      <c r="E2" s="73"/>
      <c r="F2" s="73"/>
      <c r="G2" s="73"/>
      <c r="H2" s="74"/>
      <c r="I2" s="73"/>
      <c r="J2" s="74"/>
      <c r="K2" s="75"/>
      <c r="L2" s="75"/>
      <c r="M2" s="76"/>
      <c r="N2" s="74"/>
      <c r="O2" s="71"/>
      <c r="P2" s="72"/>
    </row>
    <row r="3" spans="1:20" x14ac:dyDescent="0.15">
      <c r="A3" s="77"/>
      <c r="B3" s="78"/>
      <c r="C3" s="79"/>
      <c r="D3" s="80" t="s">
        <v>81</v>
      </c>
      <c r="E3" s="80" t="s">
        <v>82</v>
      </c>
      <c r="F3" s="80" t="s">
        <v>83</v>
      </c>
      <c r="G3" s="81" t="s">
        <v>84</v>
      </c>
      <c r="H3" s="80" t="s">
        <v>85</v>
      </c>
      <c r="I3" s="80" t="s">
        <v>86</v>
      </c>
      <c r="J3" s="82" t="s">
        <v>87</v>
      </c>
      <c r="K3" s="81" t="s">
        <v>88</v>
      </c>
      <c r="L3" s="81" t="s">
        <v>89</v>
      </c>
      <c r="M3" s="83" t="s">
        <v>73</v>
      </c>
      <c r="N3" s="82" t="s">
        <v>90</v>
      </c>
      <c r="O3" s="317" t="s">
        <v>91</v>
      </c>
      <c r="P3" s="318"/>
    </row>
    <row r="4" spans="1:20" ht="12.6" thickBot="1" x14ac:dyDescent="0.2">
      <c r="A4" s="84"/>
      <c r="B4" s="85"/>
      <c r="C4" s="86"/>
      <c r="D4" s="87"/>
      <c r="E4" s="87"/>
      <c r="F4" s="87"/>
      <c r="G4" s="87"/>
      <c r="H4" s="87"/>
      <c r="I4" s="87"/>
      <c r="J4" s="85"/>
      <c r="K4" s="88"/>
      <c r="L4" s="88"/>
      <c r="M4" s="89"/>
      <c r="N4" s="85"/>
      <c r="O4" s="179" t="s">
        <v>92</v>
      </c>
      <c r="P4" s="180" t="s">
        <v>93</v>
      </c>
      <c r="Q4" s="181"/>
    </row>
    <row r="5" spans="1:20" ht="16.5" customHeight="1" thickTop="1" x14ac:dyDescent="0.15">
      <c r="A5" s="319" t="s">
        <v>2</v>
      </c>
      <c r="B5" s="320"/>
      <c r="C5" s="90"/>
      <c r="D5" s="91">
        <v>304</v>
      </c>
      <c r="E5" s="91">
        <v>354</v>
      </c>
      <c r="F5" s="91">
        <v>379</v>
      </c>
      <c r="G5" s="91">
        <v>357</v>
      </c>
      <c r="H5" s="91">
        <v>391</v>
      </c>
      <c r="I5" s="91">
        <v>474</v>
      </c>
      <c r="J5" s="92">
        <v>555</v>
      </c>
      <c r="K5" s="93">
        <v>553</v>
      </c>
      <c r="L5" s="93">
        <v>556</v>
      </c>
      <c r="M5" s="94">
        <v>578</v>
      </c>
      <c r="N5" s="92">
        <v>587</v>
      </c>
      <c r="O5" s="182">
        <v>37</v>
      </c>
      <c r="P5" s="94">
        <v>550</v>
      </c>
      <c r="R5" s="95"/>
      <c r="S5" s="95"/>
      <c r="T5" s="95"/>
    </row>
    <row r="6" spans="1:20" ht="14.25" customHeight="1" x14ac:dyDescent="0.15">
      <c r="A6" s="77" t="s">
        <v>94</v>
      </c>
      <c r="B6" s="78"/>
      <c r="C6" s="79"/>
      <c r="D6" s="96">
        <v>1</v>
      </c>
      <c r="E6" s="96">
        <v>1</v>
      </c>
      <c r="F6" s="96">
        <v>1</v>
      </c>
      <c r="G6" s="97">
        <v>1</v>
      </c>
      <c r="H6" s="96">
        <v>1</v>
      </c>
      <c r="I6" s="96">
        <v>1</v>
      </c>
      <c r="J6" s="98">
        <v>1</v>
      </c>
      <c r="K6" s="99">
        <v>1</v>
      </c>
      <c r="L6" s="99">
        <v>1</v>
      </c>
      <c r="M6" s="100">
        <v>1</v>
      </c>
      <c r="N6" s="98">
        <v>2</v>
      </c>
      <c r="O6" s="183">
        <v>0</v>
      </c>
      <c r="P6" s="184">
        <v>2</v>
      </c>
    </row>
    <row r="7" spans="1:20" ht="14.25" customHeight="1" x14ac:dyDescent="0.15">
      <c r="A7" s="101" t="s">
        <v>5</v>
      </c>
      <c r="B7" s="78"/>
      <c r="C7" s="79"/>
      <c r="D7" s="96">
        <v>36</v>
      </c>
      <c r="E7" s="96">
        <v>37</v>
      </c>
      <c r="F7" s="96">
        <v>37</v>
      </c>
      <c r="G7" s="96">
        <v>38</v>
      </c>
      <c r="H7" s="96">
        <v>37</v>
      </c>
      <c r="I7" s="96">
        <v>37</v>
      </c>
      <c r="J7" s="98">
        <v>38</v>
      </c>
      <c r="K7" s="99">
        <v>38</v>
      </c>
      <c r="L7" s="99">
        <v>37</v>
      </c>
      <c r="M7" s="100">
        <v>36</v>
      </c>
      <c r="N7" s="98">
        <v>36</v>
      </c>
      <c r="O7" s="183">
        <v>1</v>
      </c>
      <c r="P7" s="100">
        <v>35</v>
      </c>
    </row>
    <row r="8" spans="1:20" ht="14.25" customHeight="1" x14ac:dyDescent="0.15">
      <c r="A8" s="102" t="s">
        <v>95</v>
      </c>
      <c r="B8" s="78"/>
      <c r="C8" s="79"/>
      <c r="D8" s="96">
        <v>26</v>
      </c>
      <c r="E8" s="96">
        <v>21</v>
      </c>
      <c r="F8" s="96">
        <v>22</v>
      </c>
      <c r="G8" s="96">
        <v>20</v>
      </c>
      <c r="H8" s="96">
        <v>19</v>
      </c>
      <c r="I8" s="96">
        <v>20</v>
      </c>
      <c r="J8" s="98">
        <v>23</v>
      </c>
      <c r="K8" s="99">
        <v>23</v>
      </c>
      <c r="L8" s="99">
        <v>23</v>
      </c>
      <c r="M8" s="100">
        <v>23</v>
      </c>
      <c r="N8" s="98">
        <v>23</v>
      </c>
      <c r="O8" s="183" t="s">
        <v>97</v>
      </c>
      <c r="P8" s="100">
        <v>23</v>
      </c>
    </row>
    <row r="9" spans="1:20" ht="14.25" customHeight="1" x14ac:dyDescent="0.15">
      <c r="A9" s="102" t="s">
        <v>98</v>
      </c>
      <c r="B9" s="103"/>
      <c r="C9" s="104"/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1</v>
      </c>
      <c r="J9" s="98">
        <v>1</v>
      </c>
      <c r="K9" s="99">
        <v>5</v>
      </c>
      <c r="L9" s="99">
        <v>5</v>
      </c>
      <c r="M9" s="100">
        <v>5</v>
      </c>
      <c r="N9" s="98">
        <v>5</v>
      </c>
      <c r="O9" s="183">
        <v>1</v>
      </c>
      <c r="P9" s="100">
        <v>4</v>
      </c>
    </row>
    <row r="10" spans="1:20" ht="14.25" customHeight="1" x14ac:dyDescent="0.15">
      <c r="A10" s="102" t="s">
        <v>8</v>
      </c>
      <c r="B10" s="103"/>
      <c r="C10" s="104"/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8">
        <v>0</v>
      </c>
      <c r="K10" s="99">
        <v>0</v>
      </c>
      <c r="L10" s="99">
        <v>0</v>
      </c>
      <c r="M10" s="100">
        <v>0</v>
      </c>
      <c r="N10" s="98">
        <v>0</v>
      </c>
      <c r="O10" s="183">
        <v>0</v>
      </c>
      <c r="P10" s="100">
        <v>0</v>
      </c>
    </row>
    <row r="11" spans="1:20" ht="14.25" customHeight="1" x14ac:dyDescent="0.2">
      <c r="A11" s="101" t="s">
        <v>99</v>
      </c>
      <c r="B11" s="78"/>
      <c r="C11" s="79"/>
      <c r="D11" s="96">
        <v>26</v>
      </c>
      <c r="E11" s="96">
        <v>26</v>
      </c>
      <c r="F11" s="96">
        <v>27</v>
      </c>
      <c r="G11" s="96">
        <v>56</v>
      </c>
      <c r="H11" s="96">
        <v>92</v>
      </c>
      <c r="I11" s="96">
        <v>125</v>
      </c>
      <c r="J11" s="98">
        <v>170</v>
      </c>
      <c r="K11" s="99">
        <v>179</v>
      </c>
      <c r="L11" s="99">
        <v>182</v>
      </c>
      <c r="M11" s="100">
        <v>188</v>
      </c>
      <c r="N11" s="98">
        <v>192</v>
      </c>
      <c r="O11" s="183">
        <v>14</v>
      </c>
      <c r="P11" s="100">
        <v>178</v>
      </c>
      <c r="Q11" s="105"/>
    </row>
    <row r="12" spans="1:20" ht="14.25" customHeight="1" x14ac:dyDescent="0.15">
      <c r="A12" s="77" t="s">
        <v>11</v>
      </c>
      <c r="B12" s="78"/>
      <c r="C12" s="79"/>
      <c r="D12" s="96">
        <v>141</v>
      </c>
      <c r="E12" s="96">
        <v>139</v>
      </c>
      <c r="F12" s="96">
        <v>148</v>
      </c>
      <c r="G12" s="96">
        <v>141</v>
      </c>
      <c r="H12" s="96">
        <v>113</v>
      </c>
      <c r="I12" s="96">
        <v>122</v>
      </c>
      <c r="J12" s="98">
        <v>119</v>
      </c>
      <c r="K12" s="99">
        <v>112</v>
      </c>
      <c r="L12" s="99">
        <v>109</v>
      </c>
      <c r="M12" s="100">
        <v>103</v>
      </c>
      <c r="N12" s="98">
        <v>100</v>
      </c>
      <c r="O12" s="183">
        <v>19</v>
      </c>
      <c r="P12" s="100">
        <v>81</v>
      </c>
    </row>
    <row r="13" spans="1:20" ht="14.25" customHeight="1" x14ac:dyDescent="0.15">
      <c r="A13" s="102" t="s">
        <v>52</v>
      </c>
      <c r="B13" s="103"/>
      <c r="C13" s="104"/>
      <c r="D13" s="96">
        <v>2</v>
      </c>
      <c r="E13" s="96">
        <v>2</v>
      </c>
      <c r="F13" s="96">
        <v>3</v>
      </c>
      <c r="G13" s="96">
        <v>3</v>
      </c>
      <c r="H13" s="96">
        <v>2</v>
      </c>
      <c r="I13" s="96">
        <v>2</v>
      </c>
      <c r="J13" s="98">
        <v>2</v>
      </c>
      <c r="K13" s="99">
        <v>2</v>
      </c>
      <c r="L13" s="99">
        <v>2</v>
      </c>
      <c r="M13" s="100">
        <v>2</v>
      </c>
      <c r="N13" s="98">
        <v>2</v>
      </c>
      <c r="O13" s="183" t="s">
        <v>97</v>
      </c>
      <c r="P13" s="100">
        <v>2</v>
      </c>
    </row>
    <row r="14" spans="1:20" ht="14.25" customHeight="1" x14ac:dyDescent="0.15">
      <c r="A14" s="106" t="s">
        <v>15</v>
      </c>
      <c r="B14" s="107"/>
      <c r="C14" s="108"/>
      <c r="D14" s="109">
        <v>71</v>
      </c>
      <c r="E14" s="109">
        <v>127</v>
      </c>
      <c r="F14" s="109">
        <v>141</v>
      </c>
      <c r="G14" s="109">
        <v>98</v>
      </c>
      <c r="H14" s="109">
        <v>127</v>
      </c>
      <c r="I14" s="109">
        <v>166</v>
      </c>
      <c r="J14" s="110">
        <v>201</v>
      </c>
      <c r="K14" s="111">
        <v>193</v>
      </c>
      <c r="L14" s="111">
        <v>197</v>
      </c>
      <c r="M14" s="112">
        <v>220</v>
      </c>
      <c r="N14" s="110">
        <v>227</v>
      </c>
      <c r="O14" s="185">
        <v>2</v>
      </c>
      <c r="P14" s="112">
        <v>225</v>
      </c>
    </row>
    <row r="15" spans="1:20" ht="13.5" customHeight="1" x14ac:dyDescent="0.15">
      <c r="A15" s="38" t="s">
        <v>159</v>
      </c>
      <c r="B15" s="113"/>
      <c r="C15" s="113"/>
      <c r="O15" s="114"/>
      <c r="P15" s="114"/>
    </row>
    <row r="16" spans="1:20" ht="9" customHeight="1" x14ac:dyDescent="0.15">
      <c r="A16" s="38"/>
      <c r="B16" s="113"/>
      <c r="C16" s="113"/>
      <c r="O16" s="114"/>
      <c r="P16" s="114"/>
    </row>
    <row r="17" spans="1:27" s="118" customFormat="1" ht="13.5" customHeight="1" x14ac:dyDescent="0.15">
      <c r="A17" s="115"/>
      <c r="B17" s="116"/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27" ht="17.25" customHeight="1" x14ac:dyDescent="0.15">
      <c r="A18" s="178" t="s">
        <v>160</v>
      </c>
      <c r="P18" s="69" t="s">
        <v>100</v>
      </c>
      <c r="Q18" s="69"/>
    </row>
    <row r="19" spans="1:27" ht="14.4" x14ac:dyDescent="0.2">
      <c r="A19" s="119"/>
      <c r="B19" s="120"/>
      <c r="C19" s="121"/>
      <c r="D19" s="73"/>
      <c r="E19" s="73"/>
      <c r="F19" s="73"/>
      <c r="G19" s="73"/>
      <c r="H19" s="74"/>
      <c r="I19" s="73"/>
      <c r="J19" s="74"/>
      <c r="K19" s="75"/>
      <c r="L19" s="75"/>
      <c r="M19" s="76"/>
      <c r="N19" s="186"/>
      <c r="O19" s="71"/>
      <c r="P19" s="72"/>
      <c r="R19" s="122"/>
      <c r="S19" s="4"/>
      <c r="T19" s="4"/>
      <c r="U19" s="4"/>
      <c r="V19" s="4"/>
      <c r="W19" s="4"/>
      <c r="X19" s="4"/>
      <c r="Y19" s="45"/>
      <c r="Z19" s="4"/>
      <c r="AA19" s="4"/>
    </row>
    <row r="20" spans="1:27" ht="13.2" x14ac:dyDescent="0.2">
      <c r="A20" s="123"/>
      <c r="B20" s="124"/>
      <c r="C20" s="125"/>
      <c r="D20" s="80" t="s">
        <v>81</v>
      </c>
      <c r="E20" s="80" t="s">
        <v>82</v>
      </c>
      <c r="F20" s="80" t="s">
        <v>83</v>
      </c>
      <c r="G20" s="81" t="s">
        <v>84</v>
      </c>
      <c r="H20" s="81" t="s">
        <v>85</v>
      </c>
      <c r="I20" s="80" t="s">
        <v>86</v>
      </c>
      <c r="J20" s="82" t="s">
        <v>87</v>
      </c>
      <c r="K20" s="81" t="s">
        <v>101</v>
      </c>
      <c r="L20" s="81" t="s">
        <v>89</v>
      </c>
      <c r="M20" s="83" t="s">
        <v>73</v>
      </c>
      <c r="N20" s="187" t="s">
        <v>90</v>
      </c>
      <c r="O20" s="317" t="s">
        <v>91</v>
      </c>
      <c r="P20" s="318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3.8" thickBot="1" x14ac:dyDescent="0.25">
      <c r="A21" s="126"/>
      <c r="B21" s="127"/>
      <c r="C21" s="128"/>
      <c r="D21" s="87"/>
      <c r="E21" s="87"/>
      <c r="F21" s="87"/>
      <c r="G21" s="87"/>
      <c r="H21" s="85"/>
      <c r="I21" s="87"/>
      <c r="J21" s="85"/>
      <c r="K21" s="88"/>
      <c r="L21" s="88"/>
      <c r="M21" s="89"/>
      <c r="N21" s="84"/>
      <c r="O21" s="179" t="s">
        <v>92</v>
      </c>
      <c r="P21" s="180" t="s">
        <v>93</v>
      </c>
      <c r="Q21" s="95"/>
      <c r="R21" s="4"/>
      <c r="S21" s="4"/>
      <c r="T21" s="4"/>
      <c r="U21" s="4"/>
      <c r="V21" s="4"/>
      <c r="W21" s="4"/>
      <c r="X21" s="4"/>
      <c r="Y21" s="129"/>
      <c r="Z21" s="4"/>
      <c r="AA21" s="4"/>
    </row>
    <row r="22" spans="1:27" ht="16.5" customHeight="1" thickTop="1" x14ac:dyDescent="0.2">
      <c r="A22" s="321" t="s">
        <v>102</v>
      </c>
      <c r="B22" s="322"/>
      <c r="C22" s="130" t="s">
        <v>1</v>
      </c>
      <c r="D22" s="131">
        <v>19114</v>
      </c>
      <c r="E22" s="131">
        <v>20761</v>
      </c>
      <c r="F22" s="131">
        <v>21987</v>
      </c>
      <c r="G22" s="131">
        <v>22341</v>
      </c>
      <c r="H22" s="132">
        <v>22279</v>
      </c>
      <c r="I22" s="131">
        <f>I25+I28+I31+I34+I37+I40+I43+I46</f>
        <v>26455</v>
      </c>
      <c r="J22" s="132">
        <v>29203</v>
      </c>
      <c r="K22" s="133">
        <v>29258</v>
      </c>
      <c r="L22" s="133">
        <v>29428</v>
      </c>
      <c r="M22" s="188">
        <v>30376</v>
      </c>
      <c r="N22" s="189">
        <v>31221</v>
      </c>
      <c r="O22" s="190">
        <v>1865</v>
      </c>
      <c r="P22" s="188">
        <v>29356</v>
      </c>
      <c r="Q22" s="13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3.5" customHeight="1" x14ac:dyDescent="0.15">
      <c r="A23" s="77"/>
      <c r="B23" s="79"/>
      <c r="C23" s="125" t="s">
        <v>103</v>
      </c>
      <c r="D23" s="135">
        <v>20514</v>
      </c>
      <c r="E23" s="135">
        <v>21733</v>
      </c>
      <c r="F23" s="135">
        <v>22958</v>
      </c>
      <c r="G23" s="135">
        <v>23430</v>
      </c>
      <c r="H23" s="136">
        <v>22869</v>
      </c>
      <c r="I23" s="135">
        <f>I26+I29+I32+I35+I38+I41+I44+I47</f>
        <v>27279</v>
      </c>
      <c r="J23" s="136" t="s">
        <v>96</v>
      </c>
      <c r="K23" s="137" t="s">
        <v>96</v>
      </c>
      <c r="L23" s="137" t="s">
        <v>96</v>
      </c>
      <c r="M23" s="191" t="s">
        <v>104</v>
      </c>
      <c r="N23" s="192" t="s">
        <v>104</v>
      </c>
      <c r="O23" s="193" t="s">
        <v>96</v>
      </c>
      <c r="P23" s="191" t="s">
        <v>96</v>
      </c>
      <c r="Q23" s="138"/>
      <c r="R23" s="138"/>
    </row>
    <row r="24" spans="1:27" ht="13.5" customHeight="1" thickBot="1" x14ac:dyDescent="0.2">
      <c r="A24" s="139"/>
      <c r="B24" s="140"/>
      <c r="C24" s="141" t="s">
        <v>105</v>
      </c>
      <c r="D24" s="142">
        <v>107.32447420738727</v>
      </c>
      <c r="E24" s="142">
        <v>104.68185540195559</v>
      </c>
      <c r="F24" s="142">
        <v>104.41624596352391</v>
      </c>
      <c r="G24" s="142">
        <v>104.87444608567209</v>
      </c>
      <c r="H24" s="143">
        <v>102.64823376273623</v>
      </c>
      <c r="I24" s="142">
        <f>I23/I22*100</f>
        <v>103.11472311472312</v>
      </c>
      <c r="J24" s="143" t="s">
        <v>96</v>
      </c>
      <c r="K24" s="144" t="s">
        <v>96</v>
      </c>
      <c r="L24" s="144" t="s">
        <v>96</v>
      </c>
      <c r="M24" s="194" t="s">
        <v>96</v>
      </c>
      <c r="N24" s="195" t="s">
        <v>104</v>
      </c>
      <c r="O24" s="196" t="s">
        <v>96</v>
      </c>
      <c r="P24" s="194" t="s">
        <v>96</v>
      </c>
      <c r="Q24" s="138"/>
      <c r="R24" s="138"/>
    </row>
    <row r="25" spans="1:27" ht="16.5" customHeight="1" x14ac:dyDescent="0.15">
      <c r="A25" s="101" t="s">
        <v>106</v>
      </c>
      <c r="B25" s="79"/>
      <c r="C25" s="125" t="s">
        <v>1</v>
      </c>
      <c r="D25" s="145">
        <v>60</v>
      </c>
      <c r="E25" s="145">
        <v>60</v>
      </c>
      <c r="F25" s="145">
        <v>60</v>
      </c>
      <c r="G25" s="145">
        <v>60</v>
      </c>
      <c r="H25" s="146">
        <v>60</v>
      </c>
      <c r="I25" s="145">
        <v>60</v>
      </c>
      <c r="J25" s="146">
        <v>60</v>
      </c>
      <c r="K25" s="147">
        <v>60</v>
      </c>
      <c r="L25" s="147">
        <v>60</v>
      </c>
      <c r="M25" s="171">
        <v>60</v>
      </c>
      <c r="N25" s="197">
        <v>60</v>
      </c>
      <c r="O25" s="98">
        <v>0</v>
      </c>
      <c r="P25" s="171">
        <v>60</v>
      </c>
      <c r="Q25" s="134"/>
      <c r="R25" s="134"/>
    </row>
    <row r="26" spans="1:27" ht="13.5" customHeight="1" x14ac:dyDescent="0.15">
      <c r="A26" s="77"/>
      <c r="B26" s="79"/>
      <c r="C26" s="125" t="s">
        <v>103</v>
      </c>
      <c r="D26" s="145">
        <v>63</v>
      </c>
      <c r="E26" s="145">
        <v>62</v>
      </c>
      <c r="F26" s="145">
        <v>65</v>
      </c>
      <c r="G26" s="145">
        <v>63</v>
      </c>
      <c r="H26" s="146">
        <v>65</v>
      </c>
      <c r="I26" s="145">
        <v>63</v>
      </c>
      <c r="J26" s="146" t="s">
        <v>96</v>
      </c>
      <c r="K26" s="147" t="s">
        <v>96</v>
      </c>
      <c r="L26" s="147" t="s">
        <v>96</v>
      </c>
      <c r="M26" s="171" t="s">
        <v>96</v>
      </c>
      <c r="N26" s="198" t="s">
        <v>104</v>
      </c>
      <c r="O26" s="199" t="s">
        <v>96</v>
      </c>
      <c r="P26" s="171" t="s">
        <v>96</v>
      </c>
      <c r="Q26" s="138"/>
      <c r="R26" s="138"/>
    </row>
    <row r="27" spans="1:27" ht="13.5" customHeight="1" x14ac:dyDescent="0.15">
      <c r="A27" s="77"/>
      <c r="B27" s="79"/>
      <c r="C27" s="125" t="s">
        <v>105</v>
      </c>
      <c r="D27" s="148">
        <v>105</v>
      </c>
      <c r="E27" s="148">
        <v>103.33333333333334</v>
      </c>
      <c r="F27" s="148">
        <v>108.33333333333333</v>
      </c>
      <c r="G27" s="148">
        <v>105</v>
      </c>
      <c r="H27" s="149">
        <v>108.33333333333333</v>
      </c>
      <c r="I27" s="148">
        <f>I26/I25*100</f>
        <v>105</v>
      </c>
      <c r="J27" s="150" t="s">
        <v>96</v>
      </c>
      <c r="K27" s="151" t="s">
        <v>96</v>
      </c>
      <c r="L27" s="151" t="s">
        <v>96</v>
      </c>
      <c r="M27" s="200" t="s">
        <v>96</v>
      </c>
      <c r="N27" s="201" t="s">
        <v>104</v>
      </c>
      <c r="O27" s="199" t="s">
        <v>96</v>
      </c>
      <c r="P27" s="200" t="s">
        <v>96</v>
      </c>
      <c r="Q27" s="138"/>
      <c r="R27" s="138"/>
    </row>
    <row r="28" spans="1:27" ht="15.75" customHeight="1" x14ac:dyDescent="0.15">
      <c r="A28" s="152" t="s">
        <v>107</v>
      </c>
      <c r="B28" s="72"/>
      <c r="C28" s="121" t="s">
        <v>1</v>
      </c>
      <c r="D28" s="145">
        <v>1117</v>
      </c>
      <c r="E28" s="145">
        <v>1137</v>
      </c>
      <c r="F28" s="145">
        <v>1137</v>
      </c>
      <c r="G28" s="145">
        <v>1137</v>
      </c>
      <c r="H28" s="146">
        <v>1122</v>
      </c>
      <c r="I28" s="145">
        <v>1137</v>
      </c>
      <c r="J28" s="153">
        <v>1187</v>
      </c>
      <c r="K28" s="154">
        <v>1187</v>
      </c>
      <c r="L28" s="154">
        <v>1137</v>
      </c>
      <c r="M28" s="202">
        <v>1137</v>
      </c>
      <c r="N28" s="203">
        <v>1137</v>
      </c>
      <c r="O28" s="204">
        <v>0</v>
      </c>
      <c r="P28" s="202">
        <v>1137</v>
      </c>
      <c r="Q28" s="134"/>
      <c r="R28" s="134"/>
    </row>
    <row r="29" spans="1:27" ht="13.5" customHeight="1" x14ac:dyDescent="0.15">
      <c r="A29" s="77"/>
      <c r="B29" s="79"/>
      <c r="C29" s="125" t="s">
        <v>103</v>
      </c>
      <c r="D29" s="145">
        <v>1036</v>
      </c>
      <c r="E29" s="145">
        <v>1035</v>
      </c>
      <c r="F29" s="145">
        <v>1040</v>
      </c>
      <c r="G29" s="145">
        <v>1045</v>
      </c>
      <c r="H29" s="146">
        <v>1059</v>
      </c>
      <c r="I29" s="145">
        <v>1058</v>
      </c>
      <c r="J29" s="146" t="s">
        <v>96</v>
      </c>
      <c r="K29" s="147" t="s">
        <v>96</v>
      </c>
      <c r="L29" s="147" t="s">
        <v>96</v>
      </c>
      <c r="M29" s="171" t="s">
        <v>96</v>
      </c>
      <c r="N29" s="198" t="s">
        <v>104</v>
      </c>
      <c r="O29" s="199" t="s">
        <v>96</v>
      </c>
      <c r="P29" s="171" t="s">
        <v>96</v>
      </c>
      <c r="Q29" s="138"/>
      <c r="R29" s="138"/>
    </row>
    <row r="30" spans="1:27" ht="13.5" customHeight="1" x14ac:dyDescent="0.15">
      <c r="A30" s="155"/>
      <c r="B30" s="156"/>
      <c r="C30" s="157" t="s">
        <v>105</v>
      </c>
      <c r="D30" s="148">
        <v>92.748433303491495</v>
      </c>
      <c r="E30" s="148">
        <v>91.029023746701839</v>
      </c>
      <c r="F30" s="148">
        <v>91.468777484608623</v>
      </c>
      <c r="G30" s="148">
        <v>91.908531222515393</v>
      </c>
      <c r="H30" s="149">
        <v>94.38502673796792</v>
      </c>
      <c r="I30" s="148">
        <f>I29/I28*100</f>
        <v>93.051890941072998</v>
      </c>
      <c r="J30" s="149" t="s">
        <v>96</v>
      </c>
      <c r="K30" s="158" t="s">
        <v>96</v>
      </c>
      <c r="L30" s="158" t="s">
        <v>96</v>
      </c>
      <c r="M30" s="173" t="s">
        <v>96</v>
      </c>
      <c r="N30" s="205" t="s">
        <v>104</v>
      </c>
      <c r="O30" s="206" t="s">
        <v>96</v>
      </c>
      <c r="P30" s="173" t="s">
        <v>96</v>
      </c>
      <c r="Q30" s="138"/>
      <c r="R30" s="138"/>
    </row>
    <row r="31" spans="1:27" ht="15.75" customHeight="1" x14ac:dyDescent="0.15">
      <c r="A31" s="152" t="s">
        <v>108</v>
      </c>
      <c r="B31" s="72"/>
      <c r="C31" s="121" t="s">
        <v>1</v>
      </c>
      <c r="D31" s="145">
        <v>1067</v>
      </c>
      <c r="E31" s="145">
        <v>875</v>
      </c>
      <c r="F31" s="145">
        <v>895</v>
      </c>
      <c r="G31" s="159">
        <v>823</v>
      </c>
      <c r="H31" s="146">
        <v>778</v>
      </c>
      <c r="I31" s="145">
        <v>788</v>
      </c>
      <c r="J31" s="146">
        <v>928</v>
      </c>
      <c r="K31" s="147">
        <v>928</v>
      </c>
      <c r="L31" s="147">
        <v>928</v>
      </c>
      <c r="M31" s="171">
        <v>908</v>
      </c>
      <c r="N31" s="198">
        <v>853</v>
      </c>
      <c r="O31" s="204">
        <v>0</v>
      </c>
      <c r="P31" s="202">
        <v>853</v>
      </c>
      <c r="Q31" s="134"/>
      <c r="R31" s="134"/>
    </row>
    <row r="32" spans="1:27" ht="13.5" customHeight="1" x14ac:dyDescent="0.15">
      <c r="A32" s="77"/>
      <c r="B32" s="79"/>
      <c r="C32" s="125" t="s">
        <v>103</v>
      </c>
      <c r="D32" s="145">
        <v>904</v>
      </c>
      <c r="E32" s="145">
        <v>827</v>
      </c>
      <c r="F32" s="145">
        <v>879</v>
      </c>
      <c r="G32" s="145">
        <v>882</v>
      </c>
      <c r="H32" s="146">
        <v>838</v>
      </c>
      <c r="I32" s="145">
        <v>827</v>
      </c>
      <c r="J32" s="146" t="s">
        <v>96</v>
      </c>
      <c r="K32" s="147" t="s">
        <v>96</v>
      </c>
      <c r="L32" s="147" t="s">
        <v>96</v>
      </c>
      <c r="M32" s="171" t="s">
        <v>96</v>
      </c>
      <c r="N32" s="198" t="s">
        <v>104</v>
      </c>
      <c r="O32" s="199" t="s">
        <v>96</v>
      </c>
      <c r="P32" s="171" t="s">
        <v>96</v>
      </c>
      <c r="Q32" s="138"/>
      <c r="R32" s="138"/>
    </row>
    <row r="33" spans="1:23" ht="13.5" customHeight="1" x14ac:dyDescent="0.15">
      <c r="A33" s="155"/>
      <c r="B33" s="156"/>
      <c r="C33" s="157" t="s">
        <v>105</v>
      </c>
      <c r="D33" s="148">
        <v>84.723523898781622</v>
      </c>
      <c r="E33" s="148">
        <v>94.51428571428572</v>
      </c>
      <c r="F33" s="148">
        <v>98.212290502793294</v>
      </c>
      <c r="G33" s="148">
        <v>107.1688942891859</v>
      </c>
      <c r="H33" s="149">
        <v>107.7120822622108</v>
      </c>
      <c r="I33" s="148">
        <f>I32/I31*100</f>
        <v>104.94923857868019</v>
      </c>
      <c r="J33" s="149" t="s">
        <v>96</v>
      </c>
      <c r="K33" s="158" t="s">
        <v>96</v>
      </c>
      <c r="L33" s="158" t="s">
        <v>96</v>
      </c>
      <c r="M33" s="173" t="s">
        <v>96</v>
      </c>
      <c r="N33" s="205" t="s">
        <v>104</v>
      </c>
      <c r="O33" s="206" t="s">
        <v>96</v>
      </c>
      <c r="P33" s="173" t="s">
        <v>96</v>
      </c>
      <c r="Q33" s="138"/>
      <c r="R33" s="138"/>
    </row>
    <row r="34" spans="1:23" ht="15.75" customHeight="1" x14ac:dyDescent="0.15">
      <c r="A34" s="152" t="s">
        <v>109</v>
      </c>
      <c r="B34" s="72"/>
      <c r="C34" s="121" t="s">
        <v>1</v>
      </c>
      <c r="D34" s="160">
        <v>0</v>
      </c>
      <c r="E34" s="160">
        <v>0</v>
      </c>
      <c r="F34" s="160">
        <v>0</v>
      </c>
      <c r="G34" s="160">
        <v>0</v>
      </c>
      <c r="H34" s="161">
        <v>0</v>
      </c>
      <c r="I34" s="160">
        <v>0</v>
      </c>
      <c r="J34" s="161">
        <v>0</v>
      </c>
      <c r="K34" s="162">
        <v>0</v>
      </c>
      <c r="L34" s="162">
        <v>0</v>
      </c>
      <c r="M34" s="207">
        <v>0</v>
      </c>
      <c r="N34" s="208">
        <v>0</v>
      </c>
      <c r="O34" s="204">
        <v>0</v>
      </c>
      <c r="P34" s="209">
        <v>0</v>
      </c>
      <c r="Q34" s="163"/>
      <c r="R34" s="134"/>
    </row>
    <row r="35" spans="1:23" ht="13.5" customHeight="1" x14ac:dyDescent="0.15">
      <c r="A35" s="77" t="s">
        <v>110</v>
      </c>
      <c r="B35" s="79"/>
      <c r="C35" s="125" t="s">
        <v>103</v>
      </c>
      <c r="D35" s="160">
        <v>0</v>
      </c>
      <c r="E35" s="160">
        <v>0</v>
      </c>
      <c r="F35" s="160">
        <v>0</v>
      </c>
      <c r="G35" s="160">
        <v>0</v>
      </c>
      <c r="H35" s="161">
        <v>0</v>
      </c>
      <c r="I35" s="160">
        <v>0</v>
      </c>
      <c r="J35" s="161">
        <v>0</v>
      </c>
      <c r="K35" s="162">
        <v>0</v>
      </c>
      <c r="L35" s="162">
        <v>0</v>
      </c>
      <c r="M35" s="207">
        <f>SUM(O35:P35)</f>
        <v>0</v>
      </c>
      <c r="N35" s="210" t="s">
        <v>104</v>
      </c>
      <c r="O35" s="199" t="s">
        <v>104</v>
      </c>
      <c r="P35" s="211" t="s">
        <v>104</v>
      </c>
      <c r="Q35" s="138"/>
      <c r="R35" s="138"/>
    </row>
    <row r="36" spans="1:23" ht="13.5" customHeight="1" x14ac:dyDescent="0.15">
      <c r="A36" s="155"/>
      <c r="B36" s="156"/>
      <c r="C36" s="157" t="s">
        <v>105</v>
      </c>
      <c r="D36" s="164">
        <v>0</v>
      </c>
      <c r="E36" s="164">
        <v>0</v>
      </c>
      <c r="F36" s="164">
        <v>0</v>
      </c>
      <c r="G36" s="164">
        <v>0</v>
      </c>
      <c r="H36" s="165">
        <v>0</v>
      </c>
      <c r="I36" s="164">
        <v>0</v>
      </c>
      <c r="J36" s="165">
        <v>0</v>
      </c>
      <c r="K36" s="166">
        <v>0</v>
      </c>
      <c r="L36" s="166">
        <v>0</v>
      </c>
      <c r="M36" s="212">
        <f>SUM(O36:P36)</f>
        <v>0</v>
      </c>
      <c r="N36" s="213" t="s">
        <v>104</v>
      </c>
      <c r="O36" s="214" t="s">
        <v>104</v>
      </c>
      <c r="P36" s="215" t="s">
        <v>104</v>
      </c>
      <c r="Q36" s="138"/>
      <c r="R36" s="138"/>
    </row>
    <row r="37" spans="1:23" ht="13.5" customHeight="1" x14ac:dyDescent="0.15">
      <c r="A37" s="77" t="s">
        <v>8</v>
      </c>
      <c r="B37" s="79"/>
      <c r="C37" s="121" t="s">
        <v>1</v>
      </c>
      <c r="D37" s="167">
        <v>0</v>
      </c>
      <c r="E37" s="167">
        <v>0</v>
      </c>
      <c r="F37" s="167">
        <v>0</v>
      </c>
      <c r="G37" s="167">
        <v>0</v>
      </c>
      <c r="H37" s="168">
        <v>0</v>
      </c>
      <c r="I37" s="160">
        <v>0</v>
      </c>
      <c r="J37" s="161">
        <v>0</v>
      </c>
      <c r="K37" s="162">
        <v>0</v>
      </c>
      <c r="L37" s="162">
        <v>0</v>
      </c>
      <c r="M37" s="207">
        <v>0</v>
      </c>
      <c r="N37" s="208">
        <v>0</v>
      </c>
      <c r="O37" s="216">
        <v>0</v>
      </c>
      <c r="P37" s="211">
        <v>0</v>
      </c>
      <c r="Q37" s="138"/>
      <c r="R37" s="138"/>
    </row>
    <row r="38" spans="1:23" ht="13.5" customHeight="1" x14ac:dyDescent="0.15">
      <c r="A38" s="77"/>
      <c r="B38" s="79"/>
      <c r="C38" s="125" t="s">
        <v>103</v>
      </c>
      <c r="D38" s="167">
        <v>0</v>
      </c>
      <c r="E38" s="167">
        <v>0</v>
      </c>
      <c r="F38" s="167">
        <v>0</v>
      </c>
      <c r="G38" s="167">
        <v>0</v>
      </c>
      <c r="H38" s="168">
        <v>0</v>
      </c>
      <c r="I38" s="160">
        <v>0</v>
      </c>
      <c r="J38" s="161">
        <v>0</v>
      </c>
      <c r="K38" s="162">
        <v>0</v>
      </c>
      <c r="L38" s="162">
        <v>0</v>
      </c>
      <c r="M38" s="207">
        <f>SUM(O38:P38)</f>
        <v>0</v>
      </c>
      <c r="N38" s="210" t="s">
        <v>104</v>
      </c>
      <c r="O38" s="199" t="s">
        <v>104</v>
      </c>
      <c r="P38" s="211" t="s">
        <v>104</v>
      </c>
      <c r="Q38" s="138"/>
      <c r="R38" s="138"/>
    </row>
    <row r="39" spans="1:23" ht="13.5" customHeight="1" x14ac:dyDescent="0.15">
      <c r="A39" s="77"/>
      <c r="B39" s="79"/>
      <c r="C39" s="157" t="s">
        <v>105</v>
      </c>
      <c r="D39" s="164">
        <v>0</v>
      </c>
      <c r="E39" s="164">
        <v>0</v>
      </c>
      <c r="F39" s="164">
        <v>0</v>
      </c>
      <c r="G39" s="164">
        <v>0</v>
      </c>
      <c r="H39" s="165">
        <v>0</v>
      </c>
      <c r="I39" s="164">
        <v>0</v>
      </c>
      <c r="J39" s="165">
        <v>0</v>
      </c>
      <c r="K39" s="166">
        <v>0</v>
      </c>
      <c r="L39" s="166">
        <v>0</v>
      </c>
      <c r="M39" s="212">
        <f>SUM(O39:P39)</f>
        <v>0</v>
      </c>
      <c r="N39" s="213" t="s">
        <v>104</v>
      </c>
      <c r="O39" s="214" t="s">
        <v>104</v>
      </c>
      <c r="P39" s="215" t="s">
        <v>104</v>
      </c>
      <c r="Q39" s="138"/>
      <c r="R39" s="138"/>
    </row>
    <row r="40" spans="1:23" ht="15.75" customHeight="1" x14ac:dyDescent="0.2">
      <c r="A40" s="152" t="s">
        <v>111</v>
      </c>
      <c r="B40" s="72"/>
      <c r="C40" s="121" t="s">
        <v>1</v>
      </c>
      <c r="D40" s="145">
        <v>666</v>
      </c>
      <c r="E40" s="145">
        <v>675</v>
      </c>
      <c r="F40" s="145">
        <v>672</v>
      </c>
      <c r="G40" s="145">
        <v>3073</v>
      </c>
      <c r="H40" s="146">
        <v>5156</v>
      </c>
      <c r="I40" s="145">
        <v>7386</v>
      </c>
      <c r="J40" s="146">
        <v>9691</v>
      </c>
      <c r="K40" s="147">
        <v>10604</v>
      </c>
      <c r="L40" s="147">
        <v>10942</v>
      </c>
      <c r="M40" s="171">
        <v>11725</v>
      </c>
      <c r="N40" s="198">
        <v>12037</v>
      </c>
      <c r="O40" s="199">
        <v>60</v>
      </c>
      <c r="P40" s="171">
        <v>11977</v>
      </c>
      <c r="Q40" s="169"/>
      <c r="R40" s="170"/>
      <c r="S40" s="105"/>
      <c r="T40" s="105"/>
      <c r="U40" s="105"/>
      <c r="V40" s="105"/>
      <c r="W40" s="105"/>
    </row>
    <row r="41" spans="1:23" ht="13.5" customHeight="1" x14ac:dyDescent="0.2">
      <c r="A41" s="101"/>
      <c r="B41" s="79"/>
      <c r="C41" s="125" t="s">
        <v>103</v>
      </c>
      <c r="D41" s="145">
        <v>678</v>
      </c>
      <c r="E41" s="145">
        <v>666</v>
      </c>
      <c r="F41" s="145">
        <v>605</v>
      </c>
      <c r="G41" s="145">
        <v>2862</v>
      </c>
      <c r="H41" s="146">
        <v>5217</v>
      </c>
      <c r="I41" s="145">
        <v>7762</v>
      </c>
      <c r="J41" s="146" t="s">
        <v>96</v>
      </c>
      <c r="K41" s="147" t="s">
        <v>96</v>
      </c>
      <c r="L41" s="147" t="s">
        <v>96</v>
      </c>
      <c r="M41" s="171" t="s">
        <v>96</v>
      </c>
      <c r="N41" s="198" t="s">
        <v>104</v>
      </c>
      <c r="O41" s="199" t="s">
        <v>96</v>
      </c>
      <c r="P41" s="171" t="s">
        <v>96</v>
      </c>
      <c r="Q41" s="172"/>
      <c r="R41" s="172"/>
      <c r="S41" s="105"/>
      <c r="T41" s="105"/>
      <c r="U41" s="105"/>
      <c r="V41" s="105"/>
      <c r="W41" s="105"/>
    </row>
    <row r="42" spans="1:23" ht="13.5" customHeight="1" x14ac:dyDescent="0.2">
      <c r="A42" s="155"/>
      <c r="B42" s="156"/>
      <c r="C42" s="157" t="s">
        <v>105</v>
      </c>
      <c r="D42" s="148">
        <v>101.8018018018018</v>
      </c>
      <c r="E42" s="148">
        <v>98.666666666666671</v>
      </c>
      <c r="F42" s="148">
        <v>90.029761904761912</v>
      </c>
      <c r="G42" s="148">
        <v>93.133745525545081</v>
      </c>
      <c r="H42" s="149">
        <v>101.18308766485649</v>
      </c>
      <c r="I42" s="148">
        <f>I41/I40*100</f>
        <v>105.09071215813701</v>
      </c>
      <c r="J42" s="149" t="s">
        <v>96</v>
      </c>
      <c r="K42" s="158" t="s">
        <v>96</v>
      </c>
      <c r="L42" s="158" t="s">
        <v>96</v>
      </c>
      <c r="M42" s="173" t="s">
        <v>96</v>
      </c>
      <c r="N42" s="205" t="s">
        <v>104</v>
      </c>
      <c r="O42" s="214" t="s">
        <v>96</v>
      </c>
      <c r="P42" s="173" t="s">
        <v>96</v>
      </c>
      <c r="Q42" s="172"/>
      <c r="S42" s="105"/>
      <c r="T42" s="105"/>
      <c r="U42" s="105"/>
      <c r="V42" s="105"/>
      <c r="W42" s="105"/>
    </row>
    <row r="43" spans="1:23" ht="15.75" customHeight="1" x14ac:dyDescent="0.2">
      <c r="A43" s="152" t="s">
        <v>112</v>
      </c>
      <c r="B43" s="72"/>
      <c r="C43" s="121" t="s">
        <v>1</v>
      </c>
      <c r="D43" s="145">
        <v>14155</v>
      </c>
      <c r="E43" s="145">
        <v>14180</v>
      </c>
      <c r="F43" s="145">
        <v>15275</v>
      </c>
      <c r="G43" s="159">
        <v>14630</v>
      </c>
      <c r="H43" s="146">
        <v>11270</v>
      </c>
      <c r="I43" s="145">
        <v>12000</v>
      </c>
      <c r="J43" s="146">
        <v>11400</v>
      </c>
      <c r="K43" s="147">
        <v>10570</v>
      </c>
      <c r="L43" s="147">
        <v>10210</v>
      </c>
      <c r="M43" s="171">
        <v>9560</v>
      </c>
      <c r="N43" s="198">
        <v>9275</v>
      </c>
      <c r="O43" s="217">
        <v>1805</v>
      </c>
      <c r="P43" s="202">
        <v>7470</v>
      </c>
      <c r="Q43" s="170"/>
      <c r="R43" s="170"/>
      <c r="S43" s="105"/>
      <c r="T43" s="105"/>
      <c r="U43" s="105"/>
      <c r="V43" s="105"/>
      <c r="W43" s="105"/>
    </row>
    <row r="44" spans="1:23" ht="13.5" customHeight="1" x14ac:dyDescent="0.2">
      <c r="A44" s="77"/>
      <c r="B44" s="79"/>
      <c r="C44" s="125" t="s">
        <v>103</v>
      </c>
      <c r="D44" s="145">
        <v>16110</v>
      </c>
      <c r="E44" s="145">
        <v>16120</v>
      </c>
      <c r="F44" s="145">
        <v>17214</v>
      </c>
      <c r="G44" s="145">
        <v>16261</v>
      </c>
      <c r="H44" s="146">
        <v>12035</v>
      </c>
      <c r="I44" s="145">
        <v>12882</v>
      </c>
      <c r="J44" s="146" t="s">
        <v>96</v>
      </c>
      <c r="K44" s="147" t="s">
        <v>96</v>
      </c>
      <c r="L44" s="147" t="s">
        <v>96</v>
      </c>
      <c r="M44" s="171" t="s">
        <v>96</v>
      </c>
      <c r="N44" s="198" t="s">
        <v>104</v>
      </c>
      <c r="O44" s="218" t="s">
        <v>96</v>
      </c>
      <c r="P44" s="171" t="s">
        <v>96</v>
      </c>
      <c r="Q44" s="138"/>
      <c r="R44" s="174"/>
    </row>
    <row r="45" spans="1:23" ht="13.5" customHeight="1" x14ac:dyDescent="0.15">
      <c r="A45" s="155"/>
      <c r="B45" s="156"/>
      <c r="C45" s="157" t="s">
        <v>105</v>
      </c>
      <c r="D45" s="148">
        <v>113.8113740727658</v>
      </c>
      <c r="E45" s="148">
        <v>113.68124118476727</v>
      </c>
      <c r="F45" s="148">
        <v>112.69394435351883</v>
      </c>
      <c r="G45" s="148">
        <v>111.14832535885168</v>
      </c>
      <c r="H45" s="149">
        <v>106.78793256433008</v>
      </c>
      <c r="I45" s="148">
        <f>I44/I43*100</f>
        <v>107.35</v>
      </c>
      <c r="J45" s="149" t="s">
        <v>96</v>
      </c>
      <c r="K45" s="158" t="s">
        <v>96</v>
      </c>
      <c r="L45" s="158" t="s">
        <v>96</v>
      </c>
      <c r="M45" s="173" t="s">
        <v>96</v>
      </c>
      <c r="N45" s="205" t="s">
        <v>104</v>
      </c>
      <c r="O45" s="219" t="s">
        <v>96</v>
      </c>
      <c r="P45" s="173" t="s">
        <v>96</v>
      </c>
      <c r="Q45" s="138"/>
      <c r="R45" s="138"/>
    </row>
    <row r="46" spans="1:23" ht="15.75" customHeight="1" x14ac:dyDescent="0.15">
      <c r="A46" s="152" t="s">
        <v>113</v>
      </c>
      <c r="B46" s="72"/>
      <c r="C46" s="121" t="s">
        <v>1</v>
      </c>
      <c r="D46" s="145">
        <v>2049</v>
      </c>
      <c r="E46" s="145">
        <v>3834</v>
      </c>
      <c r="F46" s="145">
        <v>3948</v>
      </c>
      <c r="G46" s="145">
        <v>2618</v>
      </c>
      <c r="H46" s="146">
        <v>3893</v>
      </c>
      <c r="I46" s="145">
        <v>5084</v>
      </c>
      <c r="J46" s="146">
        <v>5937</v>
      </c>
      <c r="K46" s="147">
        <v>5909</v>
      </c>
      <c r="L46" s="147">
        <v>6151</v>
      </c>
      <c r="M46" s="171">
        <v>6986</v>
      </c>
      <c r="N46" s="198">
        <v>7859</v>
      </c>
      <c r="O46" s="216">
        <v>0</v>
      </c>
      <c r="P46" s="202">
        <v>7859</v>
      </c>
      <c r="Q46" s="134"/>
      <c r="R46" s="134"/>
    </row>
    <row r="47" spans="1:23" ht="13.5" customHeight="1" x14ac:dyDescent="0.15">
      <c r="A47" s="101" t="s">
        <v>114</v>
      </c>
      <c r="B47" s="79"/>
      <c r="C47" s="125" t="s">
        <v>103</v>
      </c>
      <c r="D47" s="145">
        <v>1723</v>
      </c>
      <c r="E47" s="145">
        <v>3023</v>
      </c>
      <c r="F47" s="145">
        <v>3155</v>
      </c>
      <c r="G47" s="145">
        <v>2317</v>
      </c>
      <c r="H47" s="146">
        <v>3655</v>
      </c>
      <c r="I47" s="145">
        <v>4687</v>
      </c>
      <c r="J47" s="146" t="s">
        <v>96</v>
      </c>
      <c r="K47" s="147" t="s">
        <v>96</v>
      </c>
      <c r="L47" s="147" t="s">
        <v>96</v>
      </c>
      <c r="M47" s="171" t="s">
        <v>96</v>
      </c>
      <c r="N47" s="198" t="s">
        <v>104</v>
      </c>
      <c r="O47" s="199" t="s">
        <v>96</v>
      </c>
      <c r="P47" s="171" t="s">
        <v>96</v>
      </c>
      <c r="Q47" s="138"/>
      <c r="R47" s="138"/>
    </row>
    <row r="48" spans="1:23" ht="13.5" customHeight="1" x14ac:dyDescent="0.15">
      <c r="A48" s="155"/>
      <c r="B48" s="156"/>
      <c r="C48" s="157" t="s">
        <v>105</v>
      </c>
      <c r="D48" s="148">
        <v>84.08979990239142</v>
      </c>
      <c r="E48" s="148">
        <v>78.847157016171096</v>
      </c>
      <c r="F48" s="148">
        <v>79.913880445795343</v>
      </c>
      <c r="G48" s="148">
        <v>88.502673796791441</v>
      </c>
      <c r="H48" s="149">
        <v>93.886462882096069</v>
      </c>
      <c r="I48" s="148">
        <f>I47/I46*100</f>
        <v>92.191188040912664</v>
      </c>
      <c r="J48" s="149" t="s">
        <v>96</v>
      </c>
      <c r="K48" s="158" t="s">
        <v>96</v>
      </c>
      <c r="L48" s="158" t="s">
        <v>96</v>
      </c>
      <c r="M48" s="173" t="s">
        <v>96</v>
      </c>
      <c r="N48" s="205" t="s">
        <v>104</v>
      </c>
      <c r="O48" s="206" t="s">
        <v>96</v>
      </c>
      <c r="P48" s="173" t="s">
        <v>96</v>
      </c>
      <c r="Q48" s="138"/>
      <c r="R48" s="138"/>
    </row>
    <row r="49" spans="1:18" ht="13.5" customHeight="1" x14ac:dyDescent="0.15">
      <c r="A49" s="38" t="s">
        <v>154</v>
      </c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63"/>
      <c r="P49" s="175"/>
      <c r="Q49" s="138"/>
      <c r="R49" s="138"/>
    </row>
    <row r="50" spans="1:18" ht="13.5" customHeight="1" x14ac:dyDescent="0.15">
      <c r="A50" s="38" t="s">
        <v>64</v>
      </c>
    </row>
    <row r="51" spans="1:18" ht="13.5" customHeight="1" x14ac:dyDescent="0.15">
      <c r="A51" s="176" t="s">
        <v>115</v>
      </c>
      <c r="B51" s="323" t="s">
        <v>116</v>
      </c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</row>
    <row r="52" spans="1:18" x14ac:dyDescent="0.15"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</row>
  </sheetData>
  <mergeCells count="5">
    <mergeCell ref="O3:P3"/>
    <mergeCell ref="A5:B5"/>
    <mergeCell ref="O20:P20"/>
    <mergeCell ref="A22:B22"/>
    <mergeCell ref="B51:Q5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22" zoomScaleNormal="100" zoomScaleSheetLayoutView="100" workbookViewId="0">
      <selection activeCell="A2" sqref="A2:B2"/>
    </sheetView>
  </sheetViews>
  <sheetFormatPr defaultColWidth="10.33203125" defaultRowHeight="13.2" x14ac:dyDescent="0.2"/>
  <cols>
    <col min="1" max="2" width="6.33203125" style="304" customWidth="1"/>
    <col min="3" max="15" width="7.6640625" style="304" customWidth="1"/>
    <col min="16" max="16384" width="10.33203125" style="304"/>
  </cols>
  <sheetData>
    <row r="1" spans="1:10" s="225" customFormat="1" ht="13.5" customHeight="1" x14ac:dyDescent="0.15">
      <c r="A1" s="248" t="s">
        <v>117</v>
      </c>
      <c r="B1" s="220"/>
      <c r="C1" s="221"/>
      <c r="D1" s="221"/>
      <c r="E1" s="222"/>
      <c r="F1" s="222"/>
      <c r="G1" s="223"/>
      <c r="H1" s="222"/>
      <c r="I1" s="224" t="s">
        <v>118</v>
      </c>
      <c r="J1" s="223"/>
    </row>
    <row r="2" spans="1:10" s="231" customFormat="1" ht="15" customHeight="1" thickBot="1" x14ac:dyDescent="0.2">
      <c r="A2" s="329" t="s">
        <v>119</v>
      </c>
      <c r="B2" s="330"/>
      <c r="C2" s="226" t="s">
        <v>120</v>
      </c>
      <c r="D2" s="227" t="s">
        <v>121</v>
      </c>
      <c r="E2" s="228" t="s">
        <v>122</v>
      </c>
      <c r="F2" s="228" t="s">
        <v>123</v>
      </c>
      <c r="G2" s="228" t="s">
        <v>124</v>
      </c>
      <c r="H2" s="228" t="s">
        <v>125</v>
      </c>
      <c r="I2" s="229" t="s">
        <v>126</v>
      </c>
      <c r="J2" s="230"/>
    </row>
    <row r="3" spans="1:10" s="231" customFormat="1" ht="15" customHeight="1" thickTop="1" x14ac:dyDescent="0.15">
      <c r="A3" s="331" t="s">
        <v>120</v>
      </c>
      <c r="B3" s="332"/>
      <c r="C3" s="232">
        <v>22416</v>
      </c>
      <c r="D3" s="233">
        <v>2303</v>
      </c>
      <c r="E3" s="234">
        <v>3857</v>
      </c>
      <c r="F3" s="234">
        <v>4169</v>
      </c>
      <c r="G3" s="234">
        <v>4064</v>
      </c>
      <c r="H3" s="234">
        <v>4018</v>
      </c>
      <c r="I3" s="235">
        <v>4005</v>
      </c>
      <c r="J3" s="61"/>
    </row>
    <row r="4" spans="1:10" s="231" customFormat="1" ht="15" customHeight="1" x14ac:dyDescent="0.15">
      <c r="A4" s="333" t="s">
        <v>127</v>
      </c>
      <c r="B4" s="334"/>
      <c r="C4" s="236">
        <v>1791</v>
      </c>
      <c r="D4" s="237">
        <v>107</v>
      </c>
      <c r="E4" s="238">
        <v>243</v>
      </c>
      <c r="F4" s="238">
        <v>321</v>
      </c>
      <c r="G4" s="238">
        <v>357</v>
      </c>
      <c r="H4" s="238">
        <v>370</v>
      </c>
      <c r="I4" s="239">
        <v>393</v>
      </c>
      <c r="J4" s="61"/>
    </row>
    <row r="5" spans="1:10" s="231" customFormat="1" ht="15" customHeight="1" x14ac:dyDescent="0.15">
      <c r="A5" s="335" t="s">
        <v>128</v>
      </c>
      <c r="B5" s="336"/>
      <c r="C5" s="240">
        <f>C3-C4</f>
        <v>20625</v>
      </c>
      <c r="D5" s="241">
        <v>2196</v>
      </c>
      <c r="E5" s="242">
        <v>3614</v>
      </c>
      <c r="F5" s="242">
        <v>3848</v>
      </c>
      <c r="G5" s="242">
        <v>3707</v>
      </c>
      <c r="H5" s="242">
        <v>3648</v>
      </c>
      <c r="I5" s="243">
        <v>3612</v>
      </c>
      <c r="J5" s="61"/>
    </row>
    <row r="6" spans="1:10" s="231" customFormat="1" ht="15" customHeight="1" x14ac:dyDescent="0.15">
      <c r="A6" s="252"/>
      <c r="B6" s="252"/>
      <c r="C6" s="309"/>
      <c r="D6" s="310"/>
      <c r="E6" s="310"/>
      <c r="F6" s="310"/>
      <c r="G6" s="310"/>
      <c r="H6" s="310"/>
      <c r="I6" s="310"/>
      <c r="J6" s="61"/>
    </row>
    <row r="7" spans="1:10" s="225" customFormat="1" ht="13.5" customHeight="1" x14ac:dyDescent="0.15">
      <c r="A7" s="244"/>
      <c r="B7" s="244"/>
      <c r="C7" s="221"/>
      <c r="D7" s="221"/>
      <c r="E7" s="222"/>
      <c r="F7" s="222"/>
      <c r="G7" s="222"/>
      <c r="H7" s="222"/>
      <c r="I7" s="308" t="s">
        <v>129</v>
      </c>
    </row>
    <row r="8" spans="1:10" s="231" customFormat="1" ht="15" customHeight="1" thickBot="1" x14ac:dyDescent="0.2">
      <c r="A8" s="329" t="s">
        <v>119</v>
      </c>
      <c r="B8" s="330"/>
      <c r="C8" s="226" t="s">
        <v>120</v>
      </c>
      <c r="D8" s="227" t="s">
        <v>121</v>
      </c>
      <c r="E8" s="228" t="s">
        <v>122</v>
      </c>
      <c r="F8" s="228" t="s">
        <v>123</v>
      </c>
      <c r="G8" s="228" t="s">
        <v>124</v>
      </c>
      <c r="H8" s="228" t="s">
        <v>125</v>
      </c>
      <c r="I8" s="229" t="s">
        <v>126</v>
      </c>
      <c r="J8" s="230"/>
    </row>
    <row r="9" spans="1:10" s="231" customFormat="1" ht="15" customHeight="1" thickTop="1" x14ac:dyDescent="0.15">
      <c r="A9" s="331" t="s">
        <v>120</v>
      </c>
      <c r="B9" s="332"/>
      <c r="C9" s="232">
        <f>SUM(D9:I9)</f>
        <v>22458</v>
      </c>
      <c r="D9" s="233">
        <v>2238</v>
      </c>
      <c r="E9" s="234">
        <v>3842</v>
      </c>
      <c r="F9" s="234">
        <v>4136</v>
      </c>
      <c r="G9" s="234">
        <v>4030</v>
      </c>
      <c r="H9" s="234">
        <v>4138</v>
      </c>
      <c r="I9" s="235">
        <v>4074</v>
      </c>
      <c r="J9" s="61"/>
    </row>
    <row r="10" spans="1:10" s="231" customFormat="1" ht="15" customHeight="1" x14ac:dyDescent="0.15">
      <c r="A10" s="333" t="s">
        <v>127</v>
      </c>
      <c r="B10" s="334"/>
      <c r="C10" s="236">
        <f>SUM(D10:I10)</f>
        <v>1712</v>
      </c>
      <c r="D10" s="237">
        <v>98</v>
      </c>
      <c r="E10" s="238">
        <v>240</v>
      </c>
      <c r="F10" s="238">
        <v>288</v>
      </c>
      <c r="G10" s="238">
        <v>356</v>
      </c>
      <c r="H10" s="238">
        <v>358</v>
      </c>
      <c r="I10" s="239">
        <v>372</v>
      </c>
      <c r="J10" s="61"/>
    </row>
    <row r="11" spans="1:10" s="231" customFormat="1" ht="15" customHeight="1" x14ac:dyDescent="0.15">
      <c r="A11" s="335" t="s">
        <v>128</v>
      </c>
      <c r="B11" s="336"/>
      <c r="C11" s="240">
        <f>C9-C10</f>
        <v>20746</v>
      </c>
      <c r="D11" s="241">
        <f t="shared" ref="D11:I11" si="0">D9-D10</f>
        <v>2140</v>
      </c>
      <c r="E11" s="242">
        <f t="shared" si="0"/>
        <v>3602</v>
      </c>
      <c r="F11" s="242">
        <f t="shared" si="0"/>
        <v>3848</v>
      </c>
      <c r="G11" s="242">
        <f t="shared" si="0"/>
        <v>3674</v>
      </c>
      <c r="H11" s="242">
        <f t="shared" si="0"/>
        <v>3780</v>
      </c>
      <c r="I11" s="243">
        <f t="shared" si="0"/>
        <v>3702</v>
      </c>
      <c r="J11" s="61"/>
    </row>
    <row r="12" spans="1:10" s="313" customFormat="1" ht="15" customHeight="1" x14ac:dyDescent="0.15">
      <c r="A12" s="311"/>
      <c r="B12" s="311"/>
      <c r="C12" s="312"/>
      <c r="D12" s="61"/>
      <c r="E12" s="61"/>
      <c r="F12" s="61"/>
      <c r="G12" s="61"/>
      <c r="H12" s="61"/>
      <c r="I12" s="61"/>
      <c r="J12" s="61"/>
    </row>
    <row r="13" spans="1:10" s="225" customFormat="1" ht="13.5" customHeight="1" x14ac:dyDescent="0.15">
      <c r="A13" s="244"/>
      <c r="B13" s="244"/>
      <c r="C13" s="221"/>
      <c r="D13" s="221"/>
      <c r="E13" s="222"/>
      <c r="F13" s="222"/>
      <c r="G13" s="222"/>
      <c r="H13" s="222"/>
      <c r="I13" s="308" t="s">
        <v>130</v>
      </c>
      <c r="J13" s="223"/>
    </row>
    <row r="14" spans="1:10" s="231" customFormat="1" ht="15" customHeight="1" thickBot="1" x14ac:dyDescent="0.2">
      <c r="A14" s="329" t="s">
        <v>119</v>
      </c>
      <c r="B14" s="330"/>
      <c r="C14" s="226" t="s">
        <v>120</v>
      </c>
      <c r="D14" s="227" t="s">
        <v>121</v>
      </c>
      <c r="E14" s="228" t="s">
        <v>122</v>
      </c>
      <c r="F14" s="228" t="s">
        <v>123</v>
      </c>
      <c r="G14" s="228" t="s">
        <v>124</v>
      </c>
      <c r="H14" s="228" t="s">
        <v>125</v>
      </c>
      <c r="I14" s="229" t="s">
        <v>126</v>
      </c>
      <c r="J14" s="230"/>
    </row>
    <row r="15" spans="1:10" s="231" customFormat="1" ht="15" customHeight="1" thickTop="1" x14ac:dyDescent="0.15">
      <c r="A15" s="331" t="s">
        <v>120</v>
      </c>
      <c r="B15" s="332"/>
      <c r="C15" s="232">
        <f>SUM(D15:I15)</f>
        <v>22183</v>
      </c>
      <c r="D15" s="233">
        <f t="shared" ref="D15:I15" si="1">SUM(D16:D17)</f>
        <v>2349</v>
      </c>
      <c r="E15" s="234">
        <f t="shared" si="1"/>
        <v>3746</v>
      </c>
      <c r="F15" s="234">
        <f t="shared" si="1"/>
        <v>3916</v>
      </c>
      <c r="G15" s="234">
        <f t="shared" si="1"/>
        <v>3986</v>
      </c>
      <c r="H15" s="234">
        <f t="shared" si="1"/>
        <v>4064</v>
      </c>
      <c r="I15" s="235">
        <f t="shared" si="1"/>
        <v>4122</v>
      </c>
      <c r="J15" s="61"/>
    </row>
    <row r="16" spans="1:10" s="231" customFormat="1" ht="15" customHeight="1" x14ac:dyDescent="0.15">
      <c r="A16" s="333" t="s">
        <v>127</v>
      </c>
      <c r="B16" s="334"/>
      <c r="C16" s="236">
        <f>SUM(D16:I16)</f>
        <v>1570</v>
      </c>
      <c r="D16" s="237">
        <v>104</v>
      </c>
      <c r="E16" s="238">
        <v>232</v>
      </c>
      <c r="F16" s="238">
        <v>259</v>
      </c>
      <c r="G16" s="238">
        <v>309</v>
      </c>
      <c r="H16" s="238">
        <v>318</v>
      </c>
      <c r="I16" s="239">
        <v>348</v>
      </c>
      <c r="J16" s="61"/>
    </row>
    <row r="17" spans="1:15" s="231" customFormat="1" ht="15" customHeight="1" x14ac:dyDescent="0.15">
      <c r="A17" s="335" t="s">
        <v>128</v>
      </c>
      <c r="B17" s="336"/>
      <c r="C17" s="240">
        <f>C15-C16</f>
        <v>20613</v>
      </c>
      <c r="D17" s="241">
        <v>2245</v>
      </c>
      <c r="E17" s="242">
        <v>3514</v>
      </c>
      <c r="F17" s="242">
        <v>3657</v>
      </c>
      <c r="G17" s="242">
        <v>3677</v>
      </c>
      <c r="H17" s="242">
        <v>3746</v>
      </c>
      <c r="I17" s="243">
        <v>3774</v>
      </c>
      <c r="J17" s="61"/>
    </row>
    <row r="18" spans="1:15" s="313" customFormat="1" ht="15" customHeight="1" x14ac:dyDescent="0.15">
      <c r="A18" s="311"/>
      <c r="B18" s="311"/>
      <c r="C18" s="312"/>
      <c r="D18" s="61"/>
      <c r="E18" s="61"/>
      <c r="F18" s="61"/>
      <c r="G18" s="61"/>
      <c r="H18" s="61"/>
      <c r="I18" s="61"/>
      <c r="J18" s="61"/>
    </row>
    <row r="19" spans="1:15" s="225" customFormat="1" ht="13.5" customHeight="1" x14ac:dyDescent="0.15">
      <c r="A19" s="244"/>
      <c r="B19" s="244"/>
      <c r="C19" s="221"/>
      <c r="D19" s="221"/>
      <c r="E19" s="222"/>
      <c r="F19" s="222"/>
      <c r="G19" s="222"/>
      <c r="H19" s="222"/>
      <c r="I19" s="308" t="s">
        <v>131</v>
      </c>
      <c r="J19" s="223"/>
    </row>
    <row r="20" spans="1:15" s="231" customFormat="1" ht="15" customHeight="1" thickBot="1" x14ac:dyDescent="0.2">
      <c r="A20" s="329" t="s">
        <v>119</v>
      </c>
      <c r="B20" s="330"/>
      <c r="C20" s="226" t="s">
        <v>120</v>
      </c>
      <c r="D20" s="227" t="s">
        <v>121</v>
      </c>
      <c r="E20" s="228" t="s">
        <v>122</v>
      </c>
      <c r="F20" s="228" t="s">
        <v>123</v>
      </c>
      <c r="G20" s="228" t="s">
        <v>124</v>
      </c>
      <c r="H20" s="228" t="s">
        <v>125</v>
      </c>
      <c r="I20" s="229" t="s">
        <v>126</v>
      </c>
      <c r="J20" s="230"/>
    </row>
    <row r="21" spans="1:15" s="231" customFormat="1" ht="15" customHeight="1" thickTop="1" x14ac:dyDescent="0.15">
      <c r="A21" s="331" t="s">
        <v>120</v>
      </c>
      <c r="B21" s="332"/>
      <c r="C21" s="232">
        <f>SUM(D21:I21)</f>
        <v>22082</v>
      </c>
      <c r="D21" s="233">
        <f t="shared" ref="D21:I21" si="2">SUM(D22:D23)</f>
        <v>2215</v>
      </c>
      <c r="E21" s="234">
        <f t="shared" si="2"/>
        <v>3894</v>
      </c>
      <c r="F21" s="234">
        <f t="shared" si="2"/>
        <v>3932</v>
      </c>
      <c r="G21" s="234">
        <f t="shared" si="2"/>
        <v>3897</v>
      </c>
      <c r="H21" s="234">
        <f t="shared" si="2"/>
        <v>4063</v>
      </c>
      <c r="I21" s="235">
        <f t="shared" si="2"/>
        <v>4081</v>
      </c>
      <c r="J21" s="61"/>
    </row>
    <row r="22" spans="1:15" s="231" customFormat="1" ht="15" customHeight="1" x14ac:dyDescent="0.15">
      <c r="A22" s="333" t="s">
        <v>127</v>
      </c>
      <c r="B22" s="334"/>
      <c r="C22" s="236">
        <f>SUM(D22:I22)</f>
        <v>1511</v>
      </c>
      <c r="D22" s="237">
        <v>95</v>
      </c>
      <c r="E22" s="238">
        <v>222</v>
      </c>
      <c r="F22" s="238">
        <v>269</v>
      </c>
      <c r="G22" s="238">
        <v>284</v>
      </c>
      <c r="H22" s="238">
        <v>324</v>
      </c>
      <c r="I22" s="239">
        <v>317</v>
      </c>
      <c r="J22" s="61"/>
    </row>
    <row r="23" spans="1:15" s="231" customFormat="1" ht="15" customHeight="1" x14ac:dyDescent="0.15">
      <c r="A23" s="335" t="s">
        <v>128</v>
      </c>
      <c r="B23" s="336"/>
      <c r="C23" s="240">
        <f>C21-C22</f>
        <v>20571</v>
      </c>
      <c r="D23" s="241">
        <v>2120</v>
      </c>
      <c r="E23" s="242">
        <v>3672</v>
      </c>
      <c r="F23" s="242">
        <v>3663</v>
      </c>
      <c r="G23" s="242">
        <v>3613</v>
      </c>
      <c r="H23" s="242">
        <v>3739</v>
      </c>
      <c r="I23" s="243">
        <v>3764</v>
      </c>
      <c r="J23" s="61"/>
    </row>
    <row r="24" spans="1:15" s="313" customFormat="1" ht="15" customHeight="1" x14ac:dyDescent="0.15">
      <c r="A24" s="311"/>
      <c r="B24" s="311"/>
      <c r="C24" s="312"/>
      <c r="D24" s="61"/>
      <c r="E24" s="61"/>
      <c r="F24" s="61"/>
      <c r="G24" s="61"/>
      <c r="H24" s="61"/>
      <c r="I24" s="61"/>
      <c r="J24" s="61"/>
    </row>
    <row r="25" spans="1:15" s="231" customFormat="1" ht="13.5" customHeight="1" x14ac:dyDescent="0.15">
      <c r="A25" s="314"/>
      <c r="B25" s="245"/>
      <c r="C25" s="246"/>
      <c r="D25" s="246"/>
      <c r="E25" s="223"/>
      <c r="F25" s="223"/>
      <c r="G25" s="223"/>
      <c r="H25" s="223"/>
      <c r="I25" s="223"/>
      <c r="J25" s="223"/>
      <c r="K25" s="247"/>
    </row>
    <row r="26" spans="1:15" s="303" customFormat="1" ht="13.5" customHeight="1" x14ac:dyDescent="0.15">
      <c r="A26" s="248" t="s">
        <v>132</v>
      </c>
      <c r="B26" s="248"/>
      <c r="C26" s="248"/>
      <c r="L26" s="249"/>
      <c r="O26" s="250" t="s">
        <v>133</v>
      </c>
    </row>
    <row r="27" spans="1:15" ht="15" customHeight="1" x14ac:dyDescent="0.2">
      <c r="A27" s="251"/>
      <c r="B27" s="252"/>
      <c r="C27" s="252"/>
      <c r="D27" s="337" t="s">
        <v>0</v>
      </c>
      <c r="E27" s="339" t="s">
        <v>134</v>
      </c>
      <c r="F27" s="340"/>
      <c r="G27" s="341"/>
      <c r="H27" s="326" t="s">
        <v>135</v>
      </c>
      <c r="I27" s="327"/>
      <c r="J27" s="327"/>
      <c r="K27" s="328"/>
      <c r="L27" s="326" t="s">
        <v>136</v>
      </c>
      <c r="M27" s="327"/>
      <c r="N27" s="327"/>
      <c r="O27" s="328"/>
    </row>
    <row r="28" spans="1:15" s="305" customFormat="1" ht="36" customHeight="1" thickBot="1" x14ac:dyDescent="0.2">
      <c r="A28" s="253"/>
      <c r="B28" s="254"/>
      <c r="C28" s="254"/>
      <c r="D28" s="338"/>
      <c r="E28" s="255" t="s">
        <v>137</v>
      </c>
      <c r="F28" s="256" t="s">
        <v>138</v>
      </c>
      <c r="G28" s="257" t="s">
        <v>139</v>
      </c>
      <c r="H28" s="258" t="s">
        <v>140</v>
      </c>
      <c r="I28" s="259" t="s">
        <v>141</v>
      </c>
      <c r="J28" s="259" t="s">
        <v>142</v>
      </c>
      <c r="K28" s="260" t="s">
        <v>143</v>
      </c>
      <c r="L28" s="261" t="s">
        <v>144</v>
      </c>
      <c r="M28" s="262" t="s">
        <v>145</v>
      </c>
      <c r="N28" s="262" t="s">
        <v>146</v>
      </c>
      <c r="O28" s="263" t="s">
        <v>147</v>
      </c>
    </row>
    <row r="29" spans="1:15" ht="15" customHeight="1" thickTop="1" x14ac:dyDescent="0.2">
      <c r="A29" s="264" t="s">
        <v>88</v>
      </c>
      <c r="B29" s="265"/>
      <c r="C29" s="265"/>
      <c r="D29" s="266">
        <v>262</v>
      </c>
      <c r="E29" s="267">
        <v>2</v>
      </c>
      <c r="F29" s="268">
        <v>252</v>
      </c>
      <c r="G29" s="269">
        <v>8</v>
      </c>
      <c r="H29" s="270">
        <v>5</v>
      </c>
      <c r="I29" s="271">
        <v>214</v>
      </c>
      <c r="J29" s="271">
        <v>39</v>
      </c>
      <c r="K29" s="272">
        <v>4</v>
      </c>
      <c r="L29" s="273">
        <v>28</v>
      </c>
      <c r="M29" s="274">
        <v>58</v>
      </c>
      <c r="N29" s="274">
        <v>153</v>
      </c>
      <c r="O29" s="275">
        <v>23</v>
      </c>
    </row>
    <row r="30" spans="1:15" ht="15" customHeight="1" x14ac:dyDescent="0.2">
      <c r="A30" s="306"/>
      <c r="B30" s="324" t="s">
        <v>91</v>
      </c>
      <c r="C30" s="276" t="s">
        <v>127</v>
      </c>
      <c r="D30" s="277">
        <v>19</v>
      </c>
      <c r="E30" s="278">
        <v>0</v>
      </c>
      <c r="F30" s="279">
        <v>19</v>
      </c>
      <c r="G30" s="280">
        <v>0</v>
      </c>
      <c r="H30" s="278">
        <v>0</v>
      </c>
      <c r="I30" s="279">
        <v>9</v>
      </c>
      <c r="J30" s="279">
        <v>10</v>
      </c>
      <c r="K30" s="280">
        <v>0</v>
      </c>
      <c r="L30" s="278">
        <v>0</v>
      </c>
      <c r="M30" s="279">
        <v>9</v>
      </c>
      <c r="N30" s="281">
        <v>9</v>
      </c>
      <c r="O30" s="280">
        <v>1</v>
      </c>
    </row>
    <row r="31" spans="1:15" ht="15" customHeight="1" x14ac:dyDescent="0.2">
      <c r="A31" s="307"/>
      <c r="B31" s="325"/>
      <c r="C31" s="282" t="s">
        <v>128</v>
      </c>
      <c r="D31" s="283">
        <v>243</v>
      </c>
      <c r="E31" s="284">
        <v>2</v>
      </c>
      <c r="F31" s="285">
        <v>233</v>
      </c>
      <c r="G31" s="286">
        <v>8</v>
      </c>
      <c r="H31" s="284">
        <v>5</v>
      </c>
      <c r="I31" s="285">
        <v>205</v>
      </c>
      <c r="J31" s="285">
        <v>29</v>
      </c>
      <c r="K31" s="286">
        <v>4</v>
      </c>
      <c r="L31" s="284">
        <v>28</v>
      </c>
      <c r="M31" s="285">
        <v>49</v>
      </c>
      <c r="N31" s="285">
        <v>144</v>
      </c>
      <c r="O31" s="286">
        <v>22</v>
      </c>
    </row>
    <row r="32" spans="1:15" ht="15" customHeight="1" x14ac:dyDescent="0.2">
      <c r="A32" s="264" t="s">
        <v>148</v>
      </c>
      <c r="B32" s="265"/>
      <c r="C32" s="265"/>
      <c r="D32" s="266">
        <v>265</v>
      </c>
      <c r="E32" s="267">
        <v>2</v>
      </c>
      <c r="F32" s="268">
        <v>259</v>
      </c>
      <c r="G32" s="269">
        <v>4</v>
      </c>
      <c r="H32" s="270">
        <v>3</v>
      </c>
      <c r="I32" s="271">
        <v>219</v>
      </c>
      <c r="J32" s="271">
        <v>39</v>
      </c>
      <c r="K32" s="272">
        <v>4</v>
      </c>
      <c r="L32" s="273">
        <v>31</v>
      </c>
      <c r="M32" s="274">
        <v>58</v>
      </c>
      <c r="N32" s="274">
        <v>153</v>
      </c>
      <c r="O32" s="275">
        <v>23</v>
      </c>
    </row>
    <row r="33" spans="1:15" ht="15" customHeight="1" x14ac:dyDescent="0.2">
      <c r="A33" s="306"/>
      <c r="B33" s="324" t="s">
        <v>91</v>
      </c>
      <c r="C33" s="276" t="s">
        <v>127</v>
      </c>
      <c r="D33" s="277">
        <v>19</v>
      </c>
      <c r="E33" s="278">
        <v>0</v>
      </c>
      <c r="F33" s="279">
        <v>19</v>
      </c>
      <c r="G33" s="280">
        <v>0</v>
      </c>
      <c r="H33" s="278">
        <v>0</v>
      </c>
      <c r="I33" s="279">
        <v>9</v>
      </c>
      <c r="J33" s="279">
        <v>10</v>
      </c>
      <c r="K33" s="280">
        <v>0</v>
      </c>
      <c r="L33" s="278">
        <v>0</v>
      </c>
      <c r="M33" s="279">
        <v>9</v>
      </c>
      <c r="N33" s="281">
        <v>9</v>
      </c>
      <c r="O33" s="280">
        <v>1</v>
      </c>
    </row>
    <row r="34" spans="1:15" ht="15" customHeight="1" x14ac:dyDescent="0.2">
      <c r="A34" s="307"/>
      <c r="B34" s="325"/>
      <c r="C34" s="282" t="s">
        <v>128</v>
      </c>
      <c r="D34" s="283">
        <v>246</v>
      </c>
      <c r="E34" s="284">
        <v>2</v>
      </c>
      <c r="F34" s="285">
        <v>240</v>
      </c>
      <c r="G34" s="286">
        <v>4</v>
      </c>
      <c r="H34" s="284">
        <v>3</v>
      </c>
      <c r="I34" s="285">
        <v>210</v>
      </c>
      <c r="J34" s="285">
        <v>29</v>
      </c>
      <c r="K34" s="286">
        <v>4</v>
      </c>
      <c r="L34" s="284">
        <v>31</v>
      </c>
      <c r="M34" s="285">
        <v>49</v>
      </c>
      <c r="N34" s="285">
        <v>144</v>
      </c>
      <c r="O34" s="286">
        <v>22</v>
      </c>
    </row>
    <row r="35" spans="1:15" ht="15" customHeight="1" x14ac:dyDescent="0.2">
      <c r="A35" s="264" t="s">
        <v>149</v>
      </c>
      <c r="B35" s="265"/>
      <c r="C35" s="265"/>
      <c r="D35" s="266">
        <v>268</v>
      </c>
      <c r="E35" s="267">
        <v>2</v>
      </c>
      <c r="F35" s="268">
        <v>258</v>
      </c>
      <c r="G35" s="269">
        <v>8</v>
      </c>
      <c r="H35" s="270">
        <v>4</v>
      </c>
      <c r="I35" s="271">
        <v>221</v>
      </c>
      <c r="J35" s="271">
        <v>39</v>
      </c>
      <c r="K35" s="272">
        <v>4</v>
      </c>
      <c r="L35" s="273">
        <v>32</v>
      </c>
      <c r="M35" s="274">
        <v>58</v>
      </c>
      <c r="N35" s="274">
        <v>155</v>
      </c>
      <c r="O35" s="275">
        <v>23</v>
      </c>
    </row>
    <row r="36" spans="1:15" ht="15" customHeight="1" x14ac:dyDescent="0.2">
      <c r="A36" s="306"/>
      <c r="B36" s="324" t="s">
        <v>91</v>
      </c>
      <c r="C36" s="276" t="s">
        <v>127</v>
      </c>
      <c r="D36" s="277">
        <v>19</v>
      </c>
      <c r="E36" s="278">
        <v>0</v>
      </c>
      <c r="F36" s="279">
        <v>19</v>
      </c>
      <c r="G36" s="280">
        <v>0</v>
      </c>
      <c r="H36" s="278">
        <v>0</v>
      </c>
      <c r="I36" s="279">
        <v>9</v>
      </c>
      <c r="J36" s="279">
        <v>10</v>
      </c>
      <c r="K36" s="280">
        <v>0</v>
      </c>
      <c r="L36" s="278">
        <v>0</v>
      </c>
      <c r="M36" s="279">
        <v>9</v>
      </c>
      <c r="N36" s="281">
        <v>9</v>
      </c>
      <c r="O36" s="280">
        <v>1</v>
      </c>
    </row>
    <row r="37" spans="1:15" ht="15" customHeight="1" x14ac:dyDescent="0.2">
      <c r="A37" s="307"/>
      <c r="B37" s="325"/>
      <c r="C37" s="282" t="s">
        <v>128</v>
      </c>
      <c r="D37" s="283">
        <v>249</v>
      </c>
      <c r="E37" s="284">
        <v>2</v>
      </c>
      <c r="F37" s="285">
        <v>239</v>
      </c>
      <c r="G37" s="286">
        <v>8</v>
      </c>
      <c r="H37" s="284">
        <v>4</v>
      </c>
      <c r="I37" s="285">
        <v>212</v>
      </c>
      <c r="J37" s="285">
        <v>29</v>
      </c>
      <c r="K37" s="286">
        <v>4</v>
      </c>
      <c r="L37" s="284">
        <v>32</v>
      </c>
      <c r="M37" s="285">
        <v>49</v>
      </c>
      <c r="N37" s="285">
        <v>146</v>
      </c>
      <c r="O37" s="286">
        <v>22</v>
      </c>
    </row>
    <row r="38" spans="1:15" ht="13.5" customHeight="1" x14ac:dyDescent="0.2">
      <c r="A38" s="264" t="s">
        <v>150</v>
      </c>
      <c r="B38" s="265"/>
      <c r="C38" s="265"/>
      <c r="D38" s="266">
        <f>SUM(D39:D40)</f>
        <v>269</v>
      </c>
      <c r="E38" s="287">
        <f>SUM(E39:E40)</f>
        <v>2</v>
      </c>
      <c r="F38" s="288">
        <f t="shared" ref="F38:O38" si="3">SUM(F39:F40)</f>
        <v>259</v>
      </c>
      <c r="G38" s="289">
        <f t="shared" si="3"/>
        <v>8</v>
      </c>
      <c r="H38" s="287">
        <f t="shared" si="3"/>
        <v>3</v>
      </c>
      <c r="I38" s="288">
        <f t="shared" si="3"/>
        <v>223</v>
      </c>
      <c r="J38" s="288">
        <f t="shared" si="3"/>
        <v>39</v>
      </c>
      <c r="K38" s="289">
        <f t="shared" si="3"/>
        <v>4</v>
      </c>
      <c r="L38" s="287">
        <f t="shared" si="3"/>
        <v>32</v>
      </c>
      <c r="M38" s="288">
        <f t="shared" si="3"/>
        <v>57</v>
      </c>
      <c r="N38" s="288">
        <f t="shared" si="3"/>
        <v>157</v>
      </c>
      <c r="O38" s="289">
        <f t="shared" si="3"/>
        <v>23</v>
      </c>
    </row>
    <row r="39" spans="1:15" ht="13.5" customHeight="1" x14ac:dyDescent="0.2">
      <c r="A39" s="306"/>
      <c r="B39" s="324" t="s">
        <v>91</v>
      </c>
      <c r="C39" s="276" t="s">
        <v>127</v>
      </c>
      <c r="D39" s="277">
        <v>19</v>
      </c>
      <c r="E39" s="290">
        <v>0</v>
      </c>
      <c r="F39" s="291">
        <v>19</v>
      </c>
      <c r="G39" s="292">
        <v>0</v>
      </c>
      <c r="H39" s="290">
        <v>0</v>
      </c>
      <c r="I39" s="291">
        <v>9</v>
      </c>
      <c r="J39" s="291">
        <v>10</v>
      </c>
      <c r="K39" s="292">
        <v>0</v>
      </c>
      <c r="L39" s="290">
        <v>0</v>
      </c>
      <c r="M39" s="291">
        <v>9</v>
      </c>
      <c r="N39" s="291">
        <v>9</v>
      </c>
      <c r="O39" s="292">
        <v>1</v>
      </c>
    </row>
    <row r="40" spans="1:15" x14ac:dyDescent="0.2">
      <c r="A40" s="307"/>
      <c r="B40" s="325"/>
      <c r="C40" s="282" t="s">
        <v>128</v>
      </c>
      <c r="D40" s="283">
        <v>250</v>
      </c>
      <c r="E40" s="284">
        <v>2</v>
      </c>
      <c r="F40" s="285">
        <v>240</v>
      </c>
      <c r="G40" s="286">
        <v>8</v>
      </c>
      <c r="H40" s="284">
        <v>3</v>
      </c>
      <c r="I40" s="285">
        <v>214</v>
      </c>
      <c r="J40" s="285">
        <v>29</v>
      </c>
      <c r="K40" s="286">
        <v>4</v>
      </c>
      <c r="L40" s="284">
        <v>32</v>
      </c>
      <c r="M40" s="285">
        <v>48</v>
      </c>
      <c r="N40" s="285">
        <v>148</v>
      </c>
      <c r="O40" s="286">
        <v>22</v>
      </c>
    </row>
    <row r="41" spans="1:15" ht="13.5" customHeight="1" x14ac:dyDescent="0.2">
      <c r="A41" s="264" t="s">
        <v>151</v>
      </c>
      <c r="B41" s="265"/>
      <c r="C41" s="265"/>
      <c r="D41" s="266">
        <f>SUM(D42:D43)</f>
        <v>270</v>
      </c>
      <c r="E41" s="287">
        <f>SUM(E42:E43)</f>
        <v>2</v>
      </c>
      <c r="F41" s="288">
        <f t="shared" ref="F41:O41" si="4">SUM(F42:F43)</f>
        <v>260</v>
      </c>
      <c r="G41" s="289">
        <f t="shared" si="4"/>
        <v>8</v>
      </c>
      <c r="H41" s="287">
        <f t="shared" si="4"/>
        <v>3</v>
      </c>
      <c r="I41" s="288">
        <f t="shared" si="4"/>
        <v>230</v>
      </c>
      <c r="J41" s="288">
        <f t="shared" si="4"/>
        <v>33</v>
      </c>
      <c r="K41" s="289">
        <f t="shared" si="4"/>
        <v>4</v>
      </c>
      <c r="L41" s="287">
        <f>SUM(L42:L43)</f>
        <v>34</v>
      </c>
      <c r="M41" s="288">
        <f t="shared" si="4"/>
        <v>57</v>
      </c>
      <c r="N41" s="288">
        <f t="shared" si="4"/>
        <v>161</v>
      </c>
      <c r="O41" s="289">
        <f t="shared" si="4"/>
        <v>18</v>
      </c>
    </row>
    <row r="42" spans="1:15" ht="13.5" customHeight="1" x14ac:dyDescent="0.2">
      <c r="A42" s="306"/>
      <c r="B42" s="324" t="s">
        <v>91</v>
      </c>
      <c r="C42" s="276" t="s">
        <v>127</v>
      </c>
      <c r="D42" s="277">
        <f>SUM(E42:G42)</f>
        <v>19</v>
      </c>
      <c r="E42" s="290">
        <v>0</v>
      </c>
      <c r="F42" s="291">
        <v>19</v>
      </c>
      <c r="G42" s="292">
        <v>0</v>
      </c>
      <c r="H42" s="290">
        <v>0</v>
      </c>
      <c r="I42" s="291">
        <v>9</v>
      </c>
      <c r="J42" s="291">
        <v>10</v>
      </c>
      <c r="K42" s="292">
        <v>0</v>
      </c>
      <c r="L42" s="290">
        <v>0</v>
      </c>
      <c r="M42" s="291">
        <v>9</v>
      </c>
      <c r="N42" s="291">
        <v>9</v>
      </c>
      <c r="O42" s="292">
        <v>1</v>
      </c>
    </row>
    <row r="43" spans="1:15" x14ac:dyDescent="0.2">
      <c r="A43" s="307"/>
      <c r="B43" s="325"/>
      <c r="C43" s="282" t="s">
        <v>128</v>
      </c>
      <c r="D43" s="283">
        <f>SUM(E43:G43)</f>
        <v>251</v>
      </c>
      <c r="E43" s="284">
        <v>2</v>
      </c>
      <c r="F43" s="285">
        <v>241</v>
      </c>
      <c r="G43" s="286">
        <v>8</v>
      </c>
      <c r="H43" s="284">
        <v>3</v>
      </c>
      <c r="I43" s="285">
        <v>221</v>
      </c>
      <c r="J43" s="285">
        <v>23</v>
      </c>
      <c r="K43" s="286">
        <v>4</v>
      </c>
      <c r="L43" s="284">
        <v>34</v>
      </c>
      <c r="M43" s="285">
        <v>48</v>
      </c>
      <c r="N43" s="285">
        <v>152</v>
      </c>
      <c r="O43" s="286">
        <v>17</v>
      </c>
    </row>
    <row r="44" spans="1:15" x14ac:dyDescent="0.2">
      <c r="A44" s="293"/>
      <c r="B44" s="293"/>
      <c r="C44" s="293"/>
      <c r="D44" s="293"/>
      <c r="E44" s="294"/>
      <c r="F44" s="294"/>
      <c r="G44" s="294"/>
      <c r="H44" s="294"/>
      <c r="I44" s="294"/>
      <c r="J44" s="294"/>
    </row>
    <row r="45" spans="1:15" x14ac:dyDescent="0.2">
      <c r="A45" s="293"/>
      <c r="B45" s="293"/>
      <c r="C45" s="293"/>
      <c r="D45" s="293"/>
      <c r="E45" s="294"/>
      <c r="F45" s="294"/>
      <c r="G45" s="294"/>
      <c r="H45" s="294"/>
      <c r="I45" s="294"/>
      <c r="J45" s="294"/>
    </row>
    <row r="46" spans="1:15" x14ac:dyDescent="0.2">
      <c r="A46" s="293"/>
      <c r="B46" s="293"/>
      <c r="C46" s="293"/>
      <c r="D46" s="293"/>
      <c r="E46" s="294"/>
      <c r="F46" s="294"/>
      <c r="G46" s="294"/>
      <c r="H46" s="294"/>
      <c r="I46" s="294"/>
      <c r="J46" s="294"/>
    </row>
    <row r="47" spans="1:15" x14ac:dyDescent="0.2">
      <c r="A47" s="293"/>
      <c r="B47" s="293"/>
      <c r="C47" s="293"/>
      <c r="D47" s="293"/>
      <c r="E47" s="294"/>
      <c r="F47" s="294"/>
      <c r="G47" s="294"/>
      <c r="H47" s="294"/>
      <c r="I47" s="294"/>
      <c r="J47" s="294"/>
    </row>
    <row r="48" spans="1:15" x14ac:dyDescent="0.2">
      <c r="A48" s="293"/>
      <c r="B48" s="293"/>
      <c r="C48" s="293"/>
      <c r="D48" s="293"/>
      <c r="E48" s="295"/>
      <c r="F48" s="295"/>
      <c r="G48" s="295"/>
      <c r="H48" s="295"/>
      <c r="I48" s="295"/>
      <c r="J48" s="295"/>
    </row>
    <row r="49" spans="1:10" x14ac:dyDescent="0.2">
      <c r="A49" s="293"/>
      <c r="B49" s="293"/>
      <c r="C49" s="293"/>
      <c r="D49" s="293"/>
      <c r="E49" s="295"/>
      <c r="F49" s="295"/>
      <c r="G49" s="295"/>
      <c r="H49" s="295"/>
      <c r="I49" s="295"/>
      <c r="J49" s="295"/>
    </row>
    <row r="50" spans="1:10" x14ac:dyDescent="0.2">
      <c r="A50" s="296"/>
      <c r="B50" s="296"/>
      <c r="C50" s="296"/>
      <c r="D50" s="296"/>
      <c r="E50" s="295"/>
      <c r="F50" s="295"/>
      <c r="G50" s="295"/>
      <c r="H50" s="295"/>
      <c r="I50" s="295"/>
      <c r="J50" s="295"/>
    </row>
    <row r="51" spans="1:10" x14ac:dyDescent="0.2">
      <c r="A51" s="293"/>
      <c r="B51" s="293"/>
      <c r="C51" s="293"/>
      <c r="D51" s="293"/>
      <c r="E51" s="295"/>
      <c r="F51" s="295"/>
      <c r="G51" s="295"/>
      <c r="H51" s="295"/>
      <c r="I51" s="295"/>
      <c r="J51" s="295"/>
    </row>
    <row r="52" spans="1:10" x14ac:dyDescent="0.2">
      <c r="A52" s="293"/>
      <c r="B52" s="293"/>
      <c r="C52" s="293"/>
      <c r="D52" s="293"/>
      <c r="E52" s="295"/>
      <c r="F52" s="295"/>
      <c r="G52" s="295"/>
      <c r="H52" s="295"/>
      <c r="I52" s="295"/>
      <c r="J52" s="295"/>
    </row>
    <row r="53" spans="1:10" x14ac:dyDescent="0.2">
      <c r="A53" s="297"/>
      <c r="B53" s="298"/>
      <c r="C53" s="294"/>
      <c r="D53" s="294"/>
      <c r="E53" s="225"/>
      <c r="F53" s="299"/>
      <c r="G53" s="299"/>
      <c r="H53" s="299"/>
      <c r="I53" s="299"/>
      <c r="J53" s="299"/>
    </row>
    <row r="54" spans="1:10" x14ac:dyDescent="0.2">
      <c r="B54" s="300"/>
      <c r="C54" s="299"/>
      <c r="D54" s="299"/>
      <c r="E54" s="301"/>
      <c r="F54" s="299"/>
      <c r="G54" s="299"/>
      <c r="H54" s="299"/>
      <c r="I54" s="299"/>
      <c r="J54" s="299"/>
    </row>
    <row r="55" spans="1:10" x14ac:dyDescent="0.2">
      <c r="B55" s="300"/>
      <c r="C55" s="299"/>
      <c r="D55" s="299"/>
      <c r="E55" s="302"/>
      <c r="F55" s="299"/>
      <c r="G55" s="299"/>
      <c r="H55" s="299"/>
      <c r="I55" s="299"/>
      <c r="J55" s="299"/>
    </row>
  </sheetData>
  <mergeCells count="25">
    <mergeCell ref="A2:B2"/>
    <mergeCell ref="A3:B3"/>
    <mergeCell ref="A4:B4"/>
    <mergeCell ref="A5:B5"/>
    <mergeCell ref="A8:B8"/>
    <mergeCell ref="A9:B9"/>
    <mergeCell ref="A10:B10"/>
    <mergeCell ref="A11:B11"/>
    <mergeCell ref="A14:B14"/>
    <mergeCell ref="A15:B15"/>
    <mergeCell ref="A16:B16"/>
    <mergeCell ref="A17:B17"/>
    <mergeCell ref="A20:B20"/>
    <mergeCell ref="A21:B21"/>
    <mergeCell ref="A22:B22"/>
    <mergeCell ref="A23:B23"/>
    <mergeCell ref="D27:D28"/>
    <mergeCell ref="E27:G27"/>
    <mergeCell ref="B42:B43"/>
    <mergeCell ref="H27:K27"/>
    <mergeCell ref="L27:O27"/>
    <mergeCell ref="B30:B31"/>
    <mergeCell ref="B33:B34"/>
    <mergeCell ref="B36:B37"/>
    <mergeCell ref="B39:B4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7-1</vt:lpstr>
      <vt:lpstr>7-2~7-3</vt:lpstr>
      <vt:lpstr>7-4~7-5</vt:lpstr>
      <vt:lpstr>'7-1'!Print_Area</vt:lpstr>
      <vt:lpstr>'7-2~7-3'!Print_Area</vt:lpstr>
      <vt:lpstr>'7-1'!Print_Titles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nttunyo</dc:creator>
  <cp:lastModifiedBy>上村　沙希</cp:lastModifiedBy>
  <cp:lastPrinted>2024-11-01T02:26:38Z</cp:lastPrinted>
  <dcterms:created xsi:type="dcterms:W3CDTF">2003-08-06T02:41:43Z</dcterms:created>
  <dcterms:modified xsi:type="dcterms:W3CDTF">2024-11-01T02:28:40Z</dcterms:modified>
</cp:coreProperties>
</file>