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401_解析班\799_その他刊行物・レポート\02 熊本市統計書\令和5年版（2023年）\07_公開後の修正\01_3事業所\"/>
    </mc:Choice>
  </mc:AlternateContent>
  <xr:revisionPtr revIDLastSave="0" documentId="13_ncr:1_{B42C9F4C-015B-40F4-82D8-89CD0E5BC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02（①）" sheetId="1" r:id="rId1"/>
    <sheet name="0302（②）" sheetId="2" r:id="rId2"/>
  </sheets>
  <definedNames>
    <definedName name="_44.産業_中分類__従業者規模別事業所数及び従業者数1" localSheetId="0">'0302（①）'!$A$1:$T$69</definedName>
    <definedName name="_44.産業_中分類__従業者規模別事業所数及び従業者数2" localSheetId="1">'0302（②）'!$A$1:$T$55</definedName>
    <definedName name="_xlnm._FilterDatabase" localSheetId="0" hidden="1">'0302（①）'!$A$5:$X$5</definedName>
    <definedName name="_xlnm.Print_Area" localSheetId="0">'0302（①）'!$A$1:$T$76</definedName>
    <definedName name="_xlnm.Print_Area" localSheetId="1">'0302（②）'!$A$1:$T$71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W10" i="1"/>
  <c r="W51" i="2"/>
  <c r="V51" i="2"/>
  <c r="W50" i="2"/>
  <c r="V50" i="2"/>
  <c r="W49" i="2"/>
  <c r="V49" i="2"/>
  <c r="W47" i="2"/>
  <c r="V47" i="2"/>
  <c r="W46" i="2"/>
  <c r="V46" i="2"/>
  <c r="W45" i="2"/>
  <c r="V45" i="2"/>
  <c r="W44" i="2"/>
  <c r="V44" i="2"/>
  <c r="W42" i="2"/>
  <c r="V42" i="2"/>
  <c r="W41" i="2"/>
  <c r="V41" i="2"/>
  <c r="W40" i="2"/>
  <c r="V40" i="2"/>
  <c r="W39" i="2"/>
  <c r="V39" i="2"/>
  <c r="W37" i="2"/>
  <c r="V37" i="2"/>
  <c r="W36" i="2"/>
  <c r="V36" i="2"/>
  <c r="W35" i="2"/>
  <c r="V35" i="2"/>
  <c r="W34" i="2"/>
  <c r="V34" i="2"/>
  <c r="W33" i="2"/>
  <c r="V33" i="2"/>
  <c r="W31" i="2"/>
  <c r="V31" i="2"/>
  <c r="W30" i="2"/>
  <c r="V30" i="2"/>
  <c r="W29" i="2"/>
  <c r="V29" i="2"/>
  <c r="W28" i="2"/>
  <c r="V28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0" i="2"/>
  <c r="V60" i="2"/>
  <c r="W59" i="2"/>
  <c r="V59" i="2"/>
  <c r="W58" i="2"/>
  <c r="V58" i="2"/>
  <c r="W56" i="2"/>
  <c r="V56" i="2"/>
  <c r="W55" i="2"/>
  <c r="V55" i="2"/>
  <c r="V53" i="2"/>
  <c r="W54" i="2"/>
  <c r="V54" i="2"/>
  <c r="W53" i="2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5" i="1"/>
  <c r="V65" i="1"/>
  <c r="W64" i="1"/>
  <c r="V64" i="1"/>
  <c r="W63" i="1"/>
  <c r="V63" i="1"/>
  <c r="W62" i="1"/>
  <c r="V62" i="1"/>
  <c r="W61" i="1"/>
  <c r="V61" i="1"/>
  <c r="W60" i="1"/>
  <c r="V60" i="1"/>
  <c r="W58" i="1"/>
  <c r="V58" i="1"/>
  <c r="W56" i="1"/>
  <c r="V56" i="1"/>
  <c r="W55" i="1"/>
  <c r="V55" i="1"/>
  <c r="W54" i="1"/>
  <c r="V54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6" i="1"/>
  <c r="V26" i="1"/>
  <c r="W25" i="1"/>
  <c r="V25" i="1"/>
  <c r="W24" i="1"/>
  <c r="V24" i="1"/>
  <c r="W23" i="1"/>
  <c r="V23" i="1"/>
  <c r="V15" i="1"/>
  <c r="W20" i="1"/>
  <c r="V20" i="1"/>
  <c r="W19" i="1"/>
  <c r="V19" i="1"/>
  <c r="W18" i="1"/>
  <c r="V18" i="1"/>
  <c r="W16" i="1"/>
  <c r="V16" i="1"/>
  <c r="W15" i="1"/>
  <c r="W14" i="1" l="1"/>
  <c r="V14" i="1"/>
  <c r="W12" i="1"/>
  <c r="V12" i="1"/>
  <c r="V11" i="1"/>
  <c r="W11" i="1"/>
  <c r="W8" i="1"/>
  <c r="V8" i="1"/>
  <c r="W6" i="1"/>
  <c r="V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44.産業（中分類）、従業者規模別事業所数及び従業者数1" type="6" refreshedVersion="2" background="1" saveData="1">
    <textPr codePage="57008" sourceFile="X:\seisaku1\KX\Jp02\6-2340平成18年度市統計書\統計書エクセルデータ\テキストデータ\44.産業（中分類）、従業者規模別事業所数及び従業者数1.txt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44.産業（中分類）、従業者規模別事業所数及び従業者数2" type="6" refreshedVersion="2" background="1" saveData="1">
    <textPr codePage="869" sourceFile="X:\seisaku1\KX\Jp02\6-2340平成18年度市統計書\統計書エクセルデータ\テキストデータ\44.産業（中分類）、従業者規模別事業所数及び従業者数2.txt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<sst xmlns="http://schemas.openxmlformats.org/spreadsheetml/2006/main" count="568" uniqueCount="194">
  <si>
    <t>産　　業　　（　中　 分　 類　）</t>
  </si>
  <si>
    <t>Ａ</t>
  </si>
  <si>
    <t>農業</t>
  </si>
  <si>
    <t>Ｂ</t>
  </si>
  <si>
    <t>林業</t>
  </si>
  <si>
    <t>Ｃ</t>
  </si>
  <si>
    <t>水産養殖業</t>
  </si>
  <si>
    <t>Ｄ</t>
  </si>
  <si>
    <t>Ｅ</t>
  </si>
  <si>
    <t>総合工事業</t>
  </si>
  <si>
    <t>設備工事業</t>
  </si>
  <si>
    <t>Ｆ</t>
  </si>
  <si>
    <t>Ｇ</t>
  </si>
  <si>
    <t>電気業</t>
  </si>
  <si>
    <t>ガス業</t>
  </si>
  <si>
    <t>水道業</t>
  </si>
  <si>
    <t>Ｈ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</si>
  <si>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</si>
  <si>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</si>
  <si>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</si>
  <si>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</si>
  <si>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</si>
  <si>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</si>
  <si>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</si>
  <si>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漁　　　　　　　　　業</t>
    <phoneticPr fontId="2"/>
  </si>
  <si>
    <t>従業者数</t>
    <rPh sb="0" eb="1">
      <t>ジュウ</t>
    </rPh>
    <rPh sb="1" eb="4">
      <t>ギョウシャスウ</t>
    </rPh>
    <phoneticPr fontId="2"/>
  </si>
  <si>
    <t>事業所数</t>
    <rPh sb="2" eb="3">
      <t>ショ</t>
    </rPh>
    <rPh sb="3" eb="4">
      <t>スウ</t>
    </rPh>
    <phoneticPr fontId="2"/>
  </si>
  <si>
    <t>20～29人</t>
    <phoneticPr fontId="2"/>
  </si>
  <si>
    <t>30～49人</t>
    <phoneticPr fontId="2"/>
  </si>
  <si>
    <t>熱供給業</t>
    <rPh sb="0" eb="1">
      <t>ネツ</t>
    </rPh>
    <rPh sb="1" eb="3">
      <t>キョウキュウ</t>
    </rPh>
    <rPh sb="3" eb="4">
      <t>ギョウ</t>
    </rPh>
    <phoneticPr fontId="2"/>
  </si>
  <si>
    <t>情　報　通　信　業</t>
    <rPh sb="0" eb="1">
      <t>ジョウ</t>
    </rPh>
    <rPh sb="2" eb="3">
      <t>ホウ</t>
    </rPh>
    <rPh sb="4" eb="5">
      <t>ツウ</t>
    </rPh>
    <phoneticPr fontId="2"/>
  </si>
  <si>
    <t>通信業</t>
    <rPh sb="0" eb="2">
      <t>ツウシン</t>
    </rPh>
    <rPh sb="2" eb="3">
      <t>ギョウ</t>
    </rPh>
    <phoneticPr fontId="2"/>
  </si>
  <si>
    <t>放送業</t>
    <rPh sb="0" eb="2">
      <t>ホウソウ</t>
    </rPh>
    <rPh sb="2" eb="3">
      <t>ギョウ</t>
    </rPh>
    <phoneticPr fontId="2"/>
  </si>
  <si>
    <t>情報サービス業</t>
    <rPh sb="0" eb="2">
      <t>ジョウホウ</t>
    </rPh>
    <rPh sb="6" eb="7">
      <t>ギョウ</t>
    </rPh>
    <phoneticPr fontId="2"/>
  </si>
  <si>
    <t>インターネット付随サービス業</t>
    <rPh sb="7" eb="9">
      <t>フズイ</t>
    </rPh>
    <rPh sb="13" eb="14">
      <t>ギョウ</t>
    </rPh>
    <phoneticPr fontId="2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</si>
  <si>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2"/>
  </si>
  <si>
    <t>職別工事業 （設備工事業を除く）</t>
    <rPh sb="0" eb="1">
      <t>ショク</t>
    </rPh>
    <rPh sb="11" eb="12">
      <t>ギョウ</t>
    </rPh>
    <phoneticPr fontId="2"/>
  </si>
  <si>
    <t>医療業</t>
    <rPh sb="0" eb="2">
      <t>イリョウ</t>
    </rPh>
    <rPh sb="2" eb="3">
      <t>ギョウ</t>
    </rPh>
    <phoneticPr fontId="2"/>
  </si>
  <si>
    <t>保健衛生</t>
    <rPh sb="0" eb="2">
      <t>ホケン</t>
    </rPh>
    <rPh sb="2" eb="4">
      <t>エイセイ</t>
    </rPh>
    <phoneticPr fontId="2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</si>
  <si>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2"/>
  </si>
  <si>
    <t>教　育　、　学　習　支　援　業</t>
    <rPh sb="0" eb="1">
      <t>キョウ</t>
    </rPh>
    <rPh sb="2" eb="3">
      <t>イク</t>
    </rPh>
    <rPh sb="6" eb="7">
      <t>ガク</t>
    </rPh>
    <rPh sb="8" eb="9">
      <t>ナライ</t>
    </rPh>
    <rPh sb="10" eb="11">
      <t>ササ</t>
    </rPh>
    <rPh sb="12" eb="13">
      <t>エン</t>
    </rPh>
    <rPh sb="14" eb="15">
      <t>ギョウ</t>
    </rPh>
    <phoneticPr fontId="2"/>
  </si>
  <si>
    <t>学校教育</t>
    <rPh sb="0" eb="2">
      <t>ガッコウ</t>
    </rPh>
    <rPh sb="2" eb="4">
      <t>キョウイク</t>
    </rPh>
    <phoneticPr fontId="2"/>
  </si>
  <si>
    <t>その他の教育、学習支援業</t>
    <rPh sb="2" eb="3">
      <t>タ</t>
    </rPh>
    <rPh sb="4" eb="6">
      <t>キョウイク</t>
    </rPh>
    <rPh sb="7" eb="9">
      <t>ガクシュウ</t>
    </rPh>
    <rPh sb="9" eb="11">
      <t>シエン</t>
    </rPh>
    <rPh sb="11" eb="12">
      <t>ギョウ</t>
    </rPh>
    <phoneticPr fontId="2"/>
  </si>
  <si>
    <t>複　合　サ　ー　ビ　ス　事　業</t>
    <rPh sb="0" eb="1">
      <t>フク</t>
    </rPh>
    <rPh sb="2" eb="3">
      <t>ゴウ</t>
    </rPh>
    <rPh sb="12" eb="13">
      <t>コト</t>
    </rPh>
    <rPh sb="14" eb="15">
      <t>ギョウ</t>
    </rPh>
    <phoneticPr fontId="2"/>
  </si>
  <si>
    <t>郵便局（別掲を除く）</t>
    <rPh sb="0" eb="3">
      <t>ユウビンキョク</t>
    </rPh>
    <rPh sb="4" eb="5">
      <t>ベツ</t>
    </rPh>
    <rPh sb="5" eb="6">
      <t>ケイ</t>
    </rPh>
    <rPh sb="7" eb="8">
      <t>ノゾ</t>
    </rPh>
    <phoneticPr fontId="2"/>
  </si>
  <si>
    <t>共同組合（他に分類されないもの）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2"/>
  </si>
  <si>
    <t>サ　ー　ビ　ス　業　（他に分類されないもの）</t>
    <rPh sb="8" eb="9">
      <t>ギョウ</t>
    </rPh>
    <rPh sb="11" eb="12">
      <t>タ</t>
    </rPh>
    <rPh sb="13" eb="15">
      <t>ブンルイ</t>
    </rPh>
    <phoneticPr fontId="2"/>
  </si>
  <si>
    <t>卸　　売　　・　　小　　売　　業</t>
    <rPh sb="0" eb="1">
      <t>オロシ</t>
    </rPh>
    <rPh sb="3" eb="4">
      <t>ウ</t>
    </rPh>
    <rPh sb="9" eb="10">
      <t>ショウ</t>
    </rPh>
    <rPh sb="12" eb="13">
      <t>バイ</t>
    </rPh>
    <rPh sb="15" eb="16">
      <t>ギョウ</t>
    </rPh>
    <phoneticPr fontId="2"/>
  </si>
  <si>
    <t>医　　療　　・　　福　　祉</t>
    <rPh sb="0" eb="1">
      <t>イ</t>
    </rPh>
    <rPh sb="3" eb="4">
      <t>リョウ</t>
    </rPh>
    <rPh sb="9" eb="10">
      <t>フク</t>
    </rPh>
    <rPh sb="12" eb="13">
      <t>シ</t>
    </rPh>
    <phoneticPr fontId="2"/>
  </si>
  <si>
    <t>運　　　輸　　　業</t>
    <rPh sb="0" eb="1">
      <t>ウン</t>
    </rPh>
    <rPh sb="4" eb="5">
      <t>ユ</t>
    </rPh>
    <rPh sb="8" eb="9">
      <t>ギョウ</t>
    </rPh>
    <phoneticPr fontId="2"/>
  </si>
  <si>
    <t>50～99人</t>
    <phoneticPr fontId="2"/>
  </si>
  <si>
    <t>100人以上</t>
    <phoneticPr fontId="2"/>
  </si>
  <si>
    <t>１～４人</t>
    <phoneticPr fontId="2"/>
  </si>
  <si>
    <t>５～９人</t>
    <phoneticPr fontId="2"/>
  </si>
  <si>
    <t>事業所数</t>
    <phoneticPr fontId="2"/>
  </si>
  <si>
    <t>06</t>
    <phoneticPr fontId="2"/>
  </si>
  <si>
    <t>07</t>
    <phoneticPr fontId="2"/>
  </si>
  <si>
    <t>08</t>
    <phoneticPr fontId="2"/>
  </si>
  <si>
    <t>飲料・たばこ・飼料製造業</t>
    <phoneticPr fontId="2"/>
  </si>
  <si>
    <t>印刷・同関連業</t>
    <phoneticPr fontId="2"/>
  </si>
  <si>
    <t>総　　　　　数</t>
    <phoneticPr fontId="2"/>
  </si>
  <si>
    <t>Ｊ</t>
    <phoneticPr fontId="2"/>
  </si>
  <si>
    <t>金　融　・　保　険　業</t>
    <phoneticPr fontId="2"/>
  </si>
  <si>
    <t>Ｋ</t>
    <phoneticPr fontId="2"/>
  </si>
  <si>
    <t>銀行業</t>
    <phoneticPr fontId="2"/>
  </si>
  <si>
    <t>Ｌ</t>
    <phoneticPr fontId="2"/>
  </si>
  <si>
    <t>Ｎ</t>
    <phoneticPr fontId="2"/>
  </si>
  <si>
    <t>Ｐ</t>
    <phoneticPr fontId="2"/>
  </si>
  <si>
    <t>10～19人</t>
    <phoneticPr fontId="2"/>
  </si>
  <si>
    <t>分類　
番号</t>
    <phoneticPr fontId="2"/>
  </si>
  <si>
    <t>政治・経済・文化団体</t>
    <phoneticPr fontId="2"/>
  </si>
  <si>
    <t>20～29人</t>
    <phoneticPr fontId="2"/>
  </si>
  <si>
    <t>分類　
番号</t>
    <phoneticPr fontId="2"/>
  </si>
  <si>
    <t>01</t>
    <phoneticPr fontId="2"/>
  </si>
  <si>
    <t>05</t>
    <phoneticPr fontId="2"/>
  </si>
  <si>
    <t>09</t>
    <phoneticPr fontId="2"/>
  </si>
  <si>
    <t>02</t>
    <phoneticPr fontId="2"/>
  </si>
  <si>
    <t>04</t>
    <phoneticPr fontId="2"/>
  </si>
  <si>
    <t>建　　　　設　　　　業</t>
    <phoneticPr fontId="2"/>
  </si>
  <si>
    <t>Ｉ</t>
    <phoneticPr fontId="2"/>
  </si>
  <si>
    <t>Ｍ</t>
    <phoneticPr fontId="2"/>
  </si>
  <si>
    <t>Ｏ</t>
    <phoneticPr fontId="2"/>
  </si>
  <si>
    <t>総　　　　　　　　　数</t>
    <phoneticPr fontId="2"/>
  </si>
  <si>
    <t>農　 　林　 　漁　  業</t>
    <phoneticPr fontId="2"/>
  </si>
  <si>
    <t>非　 農　 林　 漁　 業</t>
    <phoneticPr fontId="2"/>
  </si>
  <si>
    <t>農業、林業</t>
    <rPh sb="3" eb="5">
      <t>リンギョウ</t>
    </rPh>
    <phoneticPr fontId="2"/>
  </si>
  <si>
    <t>漁業(水産養殖業を除く)</t>
  </si>
  <si>
    <t>03</t>
  </si>
  <si>
    <t>03</t>
    <phoneticPr fontId="2"/>
  </si>
  <si>
    <t>Ｂ</t>
    <phoneticPr fontId="2"/>
  </si>
  <si>
    <t>Ａ～Ｂ</t>
  </si>
  <si>
    <t>Ａ～Ｂ</t>
    <phoneticPr fontId="2"/>
  </si>
  <si>
    <t>04</t>
  </si>
  <si>
    <t>鉱業，採石業，砂利採取業</t>
  </si>
  <si>
    <t>鉱業，採石業，砂利採取業</t>
    <phoneticPr fontId="2"/>
  </si>
  <si>
    <t>食料品製造業</t>
    <phoneticPr fontId="2"/>
  </si>
  <si>
    <t>繊維工業</t>
    <phoneticPr fontId="2"/>
  </si>
  <si>
    <t>木材・木製品製造業(家具を除く)</t>
    <phoneticPr fontId="2"/>
  </si>
  <si>
    <t>家具・装備品製造業</t>
    <phoneticPr fontId="2"/>
  </si>
  <si>
    <t>パルプ・紙・紙加工品製造業</t>
    <phoneticPr fontId="2"/>
  </si>
  <si>
    <t>石油製品・石炭製品製造業</t>
    <phoneticPr fontId="2"/>
  </si>
  <si>
    <t>化学工業</t>
    <phoneticPr fontId="2"/>
  </si>
  <si>
    <t>プラスチック製品製造業(別掲を除く)</t>
    <phoneticPr fontId="2"/>
  </si>
  <si>
    <t>ゴム製品製造業</t>
    <phoneticPr fontId="2"/>
  </si>
  <si>
    <t>なめし革・同製品・毛皮製造業</t>
    <phoneticPr fontId="2"/>
  </si>
  <si>
    <t>窯業・土石製品製造業</t>
    <phoneticPr fontId="2"/>
  </si>
  <si>
    <t>鉄鋼業</t>
    <phoneticPr fontId="2"/>
  </si>
  <si>
    <t>非鉄金属製造業</t>
    <phoneticPr fontId="2"/>
  </si>
  <si>
    <t>金属製品製造業</t>
    <phoneticPr fontId="2"/>
  </si>
  <si>
    <t>はん用機械器具製造業</t>
    <phoneticPr fontId="2"/>
  </si>
  <si>
    <t>生産用機械器具製造業</t>
    <phoneticPr fontId="2"/>
  </si>
  <si>
    <t>業務用機械器具製造業</t>
    <phoneticPr fontId="2"/>
  </si>
  <si>
    <t>電子部品・デバイス・電子回路製造業</t>
    <phoneticPr fontId="2"/>
  </si>
  <si>
    <t>電気機械器具製造業</t>
    <phoneticPr fontId="2"/>
  </si>
  <si>
    <t>情報通信機械器具製造業</t>
    <phoneticPr fontId="2"/>
  </si>
  <si>
    <t>輸送用機械器具製造業</t>
    <phoneticPr fontId="2"/>
  </si>
  <si>
    <t>その他の製造業</t>
    <phoneticPr fontId="2"/>
  </si>
  <si>
    <t>郵便業(信書便事業を含む)</t>
    <phoneticPr fontId="2"/>
  </si>
  <si>
    <t>各種商品卸売業</t>
    <phoneticPr fontId="2"/>
  </si>
  <si>
    <t>繊維・衣服等卸売業</t>
    <phoneticPr fontId="2"/>
  </si>
  <si>
    <t>飲食料品卸売業</t>
    <phoneticPr fontId="2"/>
  </si>
  <si>
    <t>建築材料，鉱物・金属材料等卸売業</t>
    <phoneticPr fontId="2"/>
  </si>
  <si>
    <t>機械器具卸売業</t>
    <phoneticPr fontId="2"/>
  </si>
  <si>
    <t>その他の卸売業</t>
    <phoneticPr fontId="2"/>
  </si>
  <si>
    <t>各種商品小売業</t>
    <phoneticPr fontId="2"/>
  </si>
  <si>
    <t>織物・衣服・身の回り品小売業</t>
    <phoneticPr fontId="2"/>
  </si>
  <si>
    <t>飲食料品小売業</t>
    <phoneticPr fontId="2"/>
  </si>
  <si>
    <t>機械器具小売業</t>
    <phoneticPr fontId="2"/>
  </si>
  <si>
    <t>その他の小売業</t>
    <phoneticPr fontId="2"/>
  </si>
  <si>
    <t>無店舗小売業</t>
    <phoneticPr fontId="2"/>
  </si>
  <si>
    <t>協同組織金融業</t>
    <phoneticPr fontId="2"/>
  </si>
  <si>
    <t>貸金業，クレジットカード業等非預金信用機関</t>
    <phoneticPr fontId="2"/>
  </si>
  <si>
    <t>金融商品取引業，商品先物取引業</t>
    <phoneticPr fontId="2"/>
  </si>
  <si>
    <t>補助的金融業等</t>
    <phoneticPr fontId="2"/>
  </si>
  <si>
    <t>保険業(保険媒介代理業，保険サービス業を含む)</t>
    <phoneticPr fontId="2"/>
  </si>
  <si>
    <t>Ｃ</t>
    <phoneticPr fontId="2"/>
  </si>
  <si>
    <t>Ｄ</t>
    <phoneticPr fontId="2"/>
  </si>
  <si>
    <t>製　　　　造　　　　業　</t>
    <phoneticPr fontId="2"/>
  </si>
  <si>
    <t>電気・ガス・熱供給・水道業</t>
    <phoneticPr fontId="2"/>
  </si>
  <si>
    <t>Ｇ</t>
    <phoneticPr fontId="2"/>
  </si>
  <si>
    <t>Ｈ</t>
    <phoneticPr fontId="2"/>
  </si>
  <si>
    <t>Ｉ</t>
  </si>
  <si>
    <t>Ｊ</t>
  </si>
  <si>
    <t>Ｋ</t>
  </si>
  <si>
    <t>不動産取引業</t>
    <phoneticPr fontId="2"/>
  </si>
  <si>
    <t>不動産賃貸業・管理業</t>
    <phoneticPr fontId="2"/>
  </si>
  <si>
    <t>物品賃貸業</t>
    <phoneticPr fontId="2"/>
  </si>
  <si>
    <t>不動産業，物品賃貸業</t>
  </si>
  <si>
    <t>宿泊業</t>
    <phoneticPr fontId="2"/>
  </si>
  <si>
    <t>飲食店</t>
    <phoneticPr fontId="2"/>
  </si>
  <si>
    <t>持ち帰り・配達飲食サービス業</t>
    <phoneticPr fontId="2"/>
  </si>
  <si>
    <t>学術研究，専門・技術サービス業</t>
    <phoneticPr fontId="2"/>
  </si>
  <si>
    <t>Ｌ</t>
  </si>
  <si>
    <t>専門サービス業(他に分類されないもの)</t>
    <phoneticPr fontId="2"/>
  </si>
  <si>
    <t>学術・開発研究機関</t>
    <phoneticPr fontId="2"/>
  </si>
  <si>
    <t>広告業</t>
    <phoneticPr fontId="2"/>
  </si>
  <si>
    <t>技術サービス業(他に分類されないもの)</t>
    <phoneticPr fontId="2"/>
  </si>
  <si>
    <t>宿泊業，飲食サービス業</t>
  </si>
  <si>
    <t>Ｎ</t>
  </si>
  <si>
    <t>洗濯・理容・美容・浴場業</t>
    <phoneticPr fontId="2"/>
  </si>
  <si>
    <t>その他の生活関連サービス業</t>
    <phoneticPr fontId="2"/>
  </si>
  <si>
    <t>娯楽業</t>
    <phoneticPr fontId="2"/>
  </si>
  <si>
    <t>生活関連サービス業，娯楽業</t>
    <phoneticPr fontId="2"/>
  </si>
  <si>
    <t>Ｐ</t>
  </si>
  <si>
    <t>Ｑ</t>
  </si>
  <si>
    <t>Ｒ</t>
  </si>
  <si>
    <t>Ｒ</t>
    <phoneticPr fontId="2"/>
  </si>
  <si>
    <t>廃棄物処理業</t>
    <phoneticPr fontId="2"/>
  </si>
  <si>
    <t>自動車整備業</t>
    <phoneticPr fontId="2"/>
  </si>
  <si>
    <t>機械等修理業(別掲を除く)</t>
    <phoneticPr fontId="2"/>
  </si>
  <si>
    <t>職業紹介・労働者派遣業</t>
    <phoneticPr fontId="2"/>
  </si>
  <si>
    <t>その他の事業サービス業</t>
    <phoneticPr fontId="2"/>
  </si>
  <si>
    <t>宗教</t>
    <phoneticPr fontId="2"/>
  </si>
  <si>
    <t>その他のサービス業</t>
    <phoneticPr fontId="2"/>
  </si>
  <si>
    <t>Ｃ～Ｒ</t>
  </si>
  <si>
    <t>Ｃ～Ｒ</t>
    <phoneticPr fontId="2"/>
  </si>
  <si>
    <t>01</t>
  </si>
  <si>
    <t>02</t>
  </si>
  <si>
    <t>05</t>
  </si>
  <si>
    <t>06</t>
  </si>
  <si>
    <t>07</t>
  </si>
  <si>
    <t>08</t>
  </si>
  <si>
    <t>09</t>
  </si>
  <si>
    <t>Ｍ</t>
  </si>
  <si>
    <t>Ｏ</t>
  </si>
  <si>
    <t>派遣・
下請従業者のみ</t>
    <phoneticPr fontId="2"/>
  </si>
  <si>
    <t>派遣・
下請従業者のみ</t>
    <phoneticPr fontId="2"/>
  </si>
  <si>
    <t>Ａ～Ｒ</t>
    <phoneticPr fontId="2"/>
  </si>
  <si>
    <t>３－２　産業（中分類）、従業者規模別産業別事業所数及び従業者数（つづき）</t>
    <rPh sb="18" eb="20">
      <t>サンギョウ</t>
    </rPh>
    <rPh sb="20" eb="21">
      <t>ベツ</t>
    </rPh>
    <rPh sb="25" eb="26">
      <t>オヨ</t>
    </rPh>
    <phoneticPr fontId="2"/>
  </si>
  <si>
    <t>－</t>
  </si>
  <si>
    <t>令和3年6月1日現在</t>
    <rPh sb="0" eb="2">
      <t>レイワ</t>
    </rPh>
    <phoneticPr fontId="2"/>
  </si>
  <si>
    <t>令和3年6月1日現在</t>
    <rPh sb="0" eb="2">
      <t>レイワ</t>
    </rPh>
    <rPh sb="3" eb="4">
      <t>ネン</t>
    </rPh>
    <phoneticPr fontId="2"/>
  </si>
  <si>
    <t>-</t>
    <phoneticPr fontId="2"/>
  </si>
  <si>
    <t>３－２　産業（中分類），従業者規模別産業別事業所数及び従業者数</t>
    <rPh sb="18" eb="20">
      <t>サンギョウ</t>
    </rPh>
    <rPh sb="20" eb="21">
      <t>ベツ</t>
    </rPh>
    <rPh sb="25" eb="26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</si>
</sst>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\ ###\ ##0;&quot;△&quot;* #\ ###\ ##0"/>
    <numFmt numFmtId="178" formatCode="0;[Red]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.5"/>
      <name val="ＭＳ 明朝"/>
      <family val="1"/>
      <charset val="128"/>
    </font>
    <font>
      <b/>
      <sz val="8.5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ゴシック"/>
      <family val="3"/>
      <charset val="128"/>
    </font>
    <font>
      <b/>
      <sz val="9"/>
      <color theme="1"/>
      <name val="ＭＳ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ゴシック"/>
      <family val="3"/>
      <charset val="128"/>
    </font>
    <font>
      <b/>
      <sz val="9"/>
      <name val="ＭＳゴシック"/>
      <family val="3"/>
      <charset val="128"/>
    </font>
    <font>
      <sz val="9"/>
      <name val="ＭＳ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04">
    <xf numFmtId="0" fontId="0" fillId="0" borderId="0" xfId="0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6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6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 applyBorder="1" applyAlignment="1">
      <alignment horizontal="left"/>
    </xf>
    <xf numFmtId="177" fontId="8" fillId="0" borderId="0" xfId="2" applyNumberFormat="1" applyFont="1" applyFill="1" applyBorder="1" applyAlignment="1" applyProtection="1">
      <alignment horizontal="right"/>
      <protection locked="0"/>
    </xf>
    <xf numFmtId="177" fontId="8" fillId="0" borderId="1" xfId="2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7" fontId="7" fillId="0" borderId="0" xfId="2" applyNumberFormat="1" applyFont="1" applyFill="1" applyBorder="1" applyAlignment="1" applyProtection="1">
      <alignment horizontal="right"/>
      <protection locked="0"/>
    </xf>
    <xf numFmtId="177" fontId="7" fillId="0" borderId="1" xfId="2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shrinkToFit="1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2" fillId="0" borderId="7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2" fillId="0" borderId="7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10" fillId="0" borderId="0" xfId="0" applyFont="1" applyFill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0" fillId="0" borderId="9" xfId="0" applyFill="1" applyBorder="1">
      <alignment vertical="center"/>
    </xf>
    <xf numFmtId="0" fontId="0" fillId="0" borderId="6" xfId="0" applyFill="1" applyBorder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49" fontId="14" fillId="0" borderId="0" xfId="0" applyNumberFormat="1" applyFont="1" applyFill="1" applyBorder="1" applyAlignment="1"/>
    <xf numFmtId="49" fontId="16" fillId="0" borderId="0" xfId="0" applyNumberFormat="1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distributed"/>
    </xf>
    <xf numFmtId="0" fontId="15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/>
    <xf numFmtId="38" fontId="4" fillId="0" borderId="0" xfId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176" fontId="19" fillId="0" borderId="0" xfId="0" applyNumberFormat="1" applyFont="1" applyFill="1" applyAlignment="1">
      <alignment horizontal="right" vertical="center"/>
    </xf>
    <xf numFmtId="176" fontId="20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76" fontId="20" fillId="0" borderId="0" xfId="0" applyNumberFormat="1" applyFont="1" applyFill="1">
      <alignment vertical="center"/>
    </xf>
    <xf numFmtId="176" fontId="19" fillId="0" borderId="0" xfId="0" applyNumberFormat="1" applyFont="1" applyFill="1">
      <alignment vertical="center"/>
    </xf>
    <xf numFmtId="0" fontId="12" fillId="0" borderId="10" xfId="0" applyFont="1" applyFill="1" applyBorder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shrinkToFit="1"/>
    </xf>
    <xf numFmtId="0" fontId="13" fillId="0" borderId="11" xfId="0" applyFont="1" applyFill="1" applyBorder="1" applyAlignment="1"/>
    <xf numFmtId="0" fontId="13" fillId="0" borderId="11" xfId="0" applyFont="1" applyFill="1" applyBorder="1" applyAlignment="1">
      <alignment horizontal="right" vertical="center"/>
    </xf>
    <xf numFmtId="0" fontId="15" fillId="0" borderId="11" xfId="0" applyFont="1" applyFill="1" applyBorder="1" applyAlignment="1"/>
    <xf numFmtId="177" fontId="10" fillId="0" borderId="7" xfId="1" applyNumberFormat="1" applyFont="1" applyFill="1" applyBorder="1" applyAlignment="1">
      <alignment horizontal="right" vertical="center"/>
    </xf>
    <xf numFmtId="177" fontId="10" fillId="0" borderId="8" xfId="1" applyNumberFormat="1" applyFont="1" applyFill="1" applyBorder="1" applyAlignment="1">
      <alignment horizontal="right" vertical="center"/>
    </xf>
    <xf numFmtId="177" fontId="22" fillId="0" borderId="0" xfId="0" applyNumberFormat="1" applyFont="1" applyFill="1" applyAlignment="1">
      <alignment horizontal="right" vertical="top"/>
    </xf>
    <xf numFmtId="177" fontId="23" fillId="0" borderId="0" xfId="0" applyNumberFormat="1" applyFont="1" applyFill="1" applyAlignment="1">
      <alignment horizontal="right" vertical="top"/>
    </xf>
    <xf numFmtId="177" fontId="24" fillId="0" borderId="0" xfId="2" applyNumberFormat="1" applyFont="1" applyFill="1" applyBorder="1" applyAlignment="1" applyProtection="1">
      <alignment horizontal="right"/>
      <protection locked="0"/>
    </xf>
    <xf numFmtId="177" fontId="24" fillId="0" borderId="1" xfId="2" applyNumberFormat="1" applyFont="1" applyFill="1" applyBorder="1" applyAlignment="1" applyProtection="1">
      <alignment horizontal="right"/>
      <protection locked="0"/>
    </xf>
    <xf numFmtId="177" fontId="25" fillId="0" borderId="0" xfId="0" applyNumberFormat="1" applyFont="1" applyFill="1">
      <alignment vertical="center"/>
    </xf>
    <xf numFmtId="177" fontId="25" fillId="0" borderId="1" xfId="0" applyNumberFormat="1" applyFont="1" applyFill="1" applyBorder="1">
      <alignment vertical="center"/>
    </xf>
    <xf numFmtId="177" fontId="10" fillId="0" borderId="0" xfId="0" applyNumberFormat="1" applyFont="1" applyFill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7" fontId="18" fillId="0" borderId="1" xfId="0" applyNumberFormat="1" applyFont="1" applyFill="1" applyBorder="1" applyAlignment="1">
      <alignment horizontal="right"/>
    </xf>
    <xf numFmtId="177" fontId="25" fillId="0" borderId="7" xfId="1" applyNumberFormat="1" applyFont="1" applyFill="1" applyBorder="1" applyAlignment="1">
      <alignment horizontal="right" vertical="center"/>
    </xf>
    <xf numFmtId="177" fontId="18" fillId="0" borderId="0" xfId="0" applyNumberFormat="1" applyFont="1" applyFill="1">
      <alignment vertical="center"/>
    </xf>
    <xf numFmtId="177" fontId="10" fillId="0" borderId="0" xfId="0" applyNumberFormat="1" applyFont="1" applyFill="1" applyAlignment="1">
      <alignment horizontal="right" vertical="center"/>
    </xf>
    <xf numFmtId="177" fontId="26" fillId="0" borderId="0" xfId="0" applyNumberFormat="1" applyFont="1" applyFill="1" applyAlignment="1">
      <alignment horizontal="right" vertical="top"/>
    </xf>
    <xf numFmtId="177" fontId="27" fillId="0" borderId="0" xfId="0" applyNumberFormat="1" applyFont="1" applyFill="1" applyAlignment="1">
      <alignment horizontal="right" vertical="top"/>
    </xf>
    <xf numFmtId="177" fontId="28" fillId="0" borderId="0" xfId="0" applyNumberFormat="1" applyFont="1" applyFill="1" applyAlignment="1">
      <alignment horizontal="right" vertical="top"/>
    </xf>
    <xf numFmtId="49" fontId="1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7" fontId="16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>
      <alignment vertical="center"/>
    </xf>
    <xf numFmtId="0" fontId="18" fillId="0" borderId="0" xfId="0" applyFont="1" applyFill="1">
      <alignment vertical="center"/>
    </xf>
    <xf numFmtId="0" fontId="29" fillId="0" borderId="0" xfId="0" applyFont="1" applyFill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民生(13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4.産業（中分類）、従業者規模別事業所数及び従業者数1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4.産業（中分類）、従業者規模別事業所数及び従業者数2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1"/>
  <sheetViews>
    <sheetView showGridLines="0" tabSelected="1" zoomScaleNormal="100" zoomScaleSheetLayoutView="100" workbookViewId="0">
      <selection activeCell="D16" sqref="D16"/>
    </sheetView>
  </sheetViews>
  <sheetFormatPr defaultColWidth="9" defaultRowHeight="13.5"/>
  <cols>
    <col min="1" max="1" width="6.5" style="6" customWidth="1"/>
    <col min="2" max="2" width="33.5" style="6" customWidth="1"/>
    <col min="3" max="19" width="11.125" style="17" customWidth="1"/>
    <col min="20" max="20" width="5.5" style="16" customWidth="1"/>
    <col min="21" max="21" width="9" style="42"/>
    <col min="22" max="22" width="9.5" style="42" bestFit="1" customWidth="1"/>
    <col min="23" max="23" width="10" style="42" bestFit="1" customWidth="1"/>
    <col min="24" max="24" width="9" style="42"/>
    <col min="25" max="16384" width="9" style="17"/>
  </cols>
  <sheetData>
    <row r="1" spans="1:26" s="6" customFormat="1" ht="24.95" customHeight="1">
      <c r="A1" s="5" t="s">
        <v>193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8"/>
      <c r="V1" s="8"/>
      <c r="W1" s="8"/>
      <c r="X1" s="8"/>
    </row>
    <row r="2" spans="1:26" s="6" customForma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 t="s">
        <v>191</v>
      </c>
      <c r="U2" s="8"/>
      <c r="V2" s="8"/>
      <c r="W2" s="8"/>
      <c r="X2" s="8"/>
    </row>
    <row r="3" spans="1:26" s="8" customFormat="1" ht="24.75" customHeight="1">
      <c r="A3" s="98" t="s">
        <v>0</v>
      </c>
      <c r="B3" s="99"/>
      <c r="C3" s="98" t="s">
        <v>60</v>
      </c>
      <c r="D3" s="99"/>
      <c r="E3" s="99" t="s">
        <v>52</v>
      </c>
      <c r="F3" s="99"/>
      <c r="G3" s="99" t="s">
        <v>53</v>
      </c>
      <c r="H3" s="99"/>
      <c r="I3" s="99" t="s">
        <v>68</v>
      </c>
      <c r="J3" s="99"/>
      <c r="K3" s="99" t="s">
        <v>71</v>
      </c>
      <c r="L3" s="99"/>
      <c r="M3" s="99" t="s">
        <v>28</v>
      </c>
      <c r="N3" s="99"/>
      <c r="O3" s="99" t="s">
        <v>50</v>
      </c>
      <c r="P3" s="99"/>
      <c r="Q3" s="99" t="s">
        <v>51</v>
      </c>
      <c r="R3" s="99"/>
      <c r="S3" s="7" t="s">
        <v>185</v>
      </c>
      <c r="T3" s="102" t="s">
        <v>72</v>
      </c>
    </row>
    <row r="4" spans="1:26" s="8" customFormat="1" ht="24.95" customHeight="1">
      <c r="A4" s="100"/>
      <c r="B4" s="101"/>
      <c r="C4" s="9" t="s">
        <v>26</v>
      </c>
      <c r="D4" s="10" t="s">
        <v>25</v>
      </c>
      <c r="E4" s="10" t="s">
        <v>26</v>
      </c>
      <c r="F4" s="10" t="s">
        <v>25</v>
      </c>
      <c r="G4" s="10" t="s">
        <v>26</v>
      </c>
      <c r="H4" s="10" t="s">
        <v>25</v>
      </c>
      <c r="I4" s="10" t="s">
        <v>26</v>
      </c>
      <c r="J4" s="10" t="s">
        <v>25</v>
      </c>
      <c r="K4" s="10" t="s">
        <v>26</v>
      </c>
      <c r="L4" s="10" t="s">
        <v>25</v>
      </c>
      <c r="M4" s="10" t="s">
        <v>26</v>
      </c>
      <c r="N4" s="10" t="s">
        <v>25</v>
      </c>
      <c r="O4" s="10" t="s">
        <v>26</v>
      </c>
      <c r="P4" s="10" t="s">
        <v>25</v>
      </c>
      <c r="Q4" s="10" t="s">
        <v>26</v>
      </c>
      <c r="R4" s="10" t="s">
        <v>25</v>
      </c>
      <c r="S4" s="11" t="s">
        <v>54</v>
      </c>
      <c r="T4" s="103"/>
    </row>
    <row r="5" spans="1:26" ht="9" customHeight="1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</row>
    <row r="6" spans="1:26" s="22" customFormat="1" ht="12.95" customHeight="1">
      <c r="A6" s="18" t="s">
        <v>187</v>
      </c>
      <c r="B6" s="4" t="s">
        <v>82</v>
      </c>
      <c r="C6" s="87">
        <v>30778</v>
      </c>
      <c r="D6" s="87">
        <v>338935</v>
      </c>
      <c r="E6" s="87">
        <v>16517</v>
      </c>
      <c r="F6" s="87">
        <v>35689</v>
      </c>
      <c r="G6" s="87">
        <v>6507</v>
      </c>
      <c r="H6" s="87">
        <v>42778</v>
      </c>
      <c r="I6" s="87">
        <v>4054</v>
      </c>
      <c r="J6" s="87">
        <v>55094</v>
      </c>
      <c r="K6" s="87">
        <v>1428</v>
      </c>
      <c r="L6" s="87">
        <v>33860</v>
      </c>
      <c r="M6" s="87">
        <v>1125</v>
      </c>
      <c r="N6" s="87">
        <v>42026</v>
      </c>
      <c r="O6" s="87">
        <v>617</v>
      </c>
      <c r="P6" s="87">
        <v>42174</v>
      </c>
      <c r="Q6" s="19">
        <v>347</v>
      </c>
      <c r="R6" s="19">
        <v>87314</v>
      </c>
      <c r="S6" s="88">
        <v>183</v>
      </c>
      <c r="T6" s="92" t="s">
        <v>187</v>
      </c>
      <c r="U6" s="43"/>
      <c r="V6" s="43">
        <f>E6+G6+I6+K6+M6+O6+Q6+S6</f>
        <v>30778</v>
      </c>
      <c r="W6" s="43">
        <f>F6+H6+J6+L6+N6+P6+R6</f>
        <v>338935</v>
      </c>
      <c r="X6" s="43"/>
    </row>
    <row r="7" spans="1:26" ht="9" customHeight="1">
      <c r="A7" s="1"/>
      <c r="B7" s="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  <c r="T7" s="3"/>
      <c r="V7" s="43"/>
      <c r="W7" s="43"/>
      <c r="X7" s="43"/>
      <c r="Y7" s="91"/>
      <c r="Z7" s="91"/>
    </row>
    <row r="8" spans="1:26" s="22" customFormat="1" ht="12.95" customHeight="1">
      <c r="A8" s="18" t="s">
        <v>91</v>
      </c>
      <c r="B8" s="4" t="s">
        <v>83</v>
      </c>
      <c r="C8" s="88">
        <v>157</v>
      </c>
      <c r="D8" s="88">
        <v>1688</v>
      </c>
      <c r="E8" s="88">
        <v>63</v>
      </c>
      <c r="F8" s="88">
        <v>169</v>
      </c>
      <c r="G8" s="88">
        <v>48</v>
      </c>
      <c r="H8" s="88">
        <v>324</v>
      </c>
      <c r="I8" s="88">
        <v>27</v>
      </c>
      <c r="J8" s="88">
        <v>363</v>
      </c>
      <c r="K8" s="88">
        <v>8</v>
      </c>
      <c r="L8" s="88">
        <v>183</v>
      </c>
      <c r="M8" s="88">
        <v>6</v>
      </c>
      <c r="N8" s="88">
        <v>237</v>
      </c>
      <c r="O8" s="88">
        <v>4</v>
      </c>
      <c r="P8" s="88">
        <v>235</v>
      </c>
      <c r="Q8" s="88">
        <v>1</v>
      </c>
      <c r="R8" s="88">
        <v>177</v>
      </c>
      <c r="S8" s="20" t="s">
        <v>189</v>
      </c>
      <c r="T8" s="25" t="s">
        <v>90</v>
      </c>
      <c r="U8" s="42"/>
      <c r="V8" s="43">
        <f>E8+G8+I8+K8+M8+O8+Q8</f>
        <v>157</v>
      </c>
      <c r="W8" s="43">
        <f>F8+H8+J8+L8+N8+P8+R8</f>
        <v>1688</v>
      </c>
      <c r="X8" s="43"/>
    </row>
    <row r="9" spans="1:26" ht="12.95" customHeight="1">
      <c r="A9" s="1"/>
      <c r="B9" s="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3"/>
      <c r="V9" s="43"/>
      <c r="W9" s="43"/>
      <c r="X9" s="43"/>
      <c r="Y9" s="91"/>
      <c r="Z9" s="91"/>
    </row>
    <row r="10" spans="1:26" s="22" customFormat="1" ht="12.95" customHeight="1">
      <c r="A10" s="18" t="s">
        <v>1</v>
      </c>
      <c r="B10" s="4" t="s">
        <v>85</v>
      </c>
      <c r="C10" s="88">
        <v>145</v>
      </c>
      <c r="D10" s="88">
        <v>1624</v>
      </c>
      <c r="E10" s="88">
        <v>57</v>
      </c>
      <c r="F10" s="88">
        <v>154</v>
      </c>
      <c r="G10" s="88">
        <v>44</v>
      </c>
      <c r="H10" s="88">
        <v>300</v>
      </c>
      <c r="I10" s="88">
        <v>25</v>
      </c>
      <c r="J10" s="88">
        <v>338</v>
      </c>
      <c r="K10" s="88">
        <v>8</v>
      </c>
      <c r="L10" s="88">
        <v>183</v>
      </c>
      <c r="M10" s="88">
        <v>6</v>
      </c>
      <c r="N10" s="88">
        <v>237</v>
      </c>
      <c r="O10" s="88">
        <v>4</v>
      </c>
      <c r="P10" s="88">
        <v>235</v>
      </c>
      <c r="Q10" s="88" t="s">
        <v>189</v>
      </c>
      <c r="R10" s="88" t="s">
        <v>189</v>
      </c>
      <c r="S10" s="20" t="s">
        <v>189</v>
      </c>
      <c r="T10" s="93" t="s">
        <v>1</v>
      </c>
      <c r="U10" s="42"/>
      <c r="V10" s="43" t="e">
        <f>E10+G10+I10+K10+M10+O10+Q10</f>
        <v>#VALUE!</v>
      </c>
      <c r="W10" s="43" t="e">
        <f>F10+H10+J10+L10+N10+P10+R10</f>
        <v>#VALUE!</v>
      </c>
      <c r="X10" s="43"/>
    </row>
    <row r="11" spans="1:26" ht="12.95" customHeight="1">
      <c r="A11" s="26" t="s">
        <v>73</v>
      </c>
      <c r="B11" s="2" t="s">
        <v>2</v>
      </c>
      <c r="C11" s="89">
        <v>136</v>
      </c>
      <c r="D11" s="89">
        <v>1355</v>
      </c>
      <c r="E11" s="89">
        <v>54</v>
      </c>
      <c r="F11" s="89">
        <v>148</v>
      </c>
      <c r="G11" s="89">
        <v>42</v>
      </c>
      <c r="H11" s="89">
        <v>283</v>
      </c>
      <c r="I11" s="89">
        <v>23</v>
      </c>
      <c r="J11" s="89">
        <v>311</v>
      </c>
      <c r="K11" s="89">
        <v>8</v>
      </c>
      <c r="L11" s="89">
        <v>183</v>
      </c>
      <c r="M11" s="89">
        <v>5</v>
      </c>
      <c r="N11" s="89">
        <v>195</v>
      </c>
      <c r="O11" s="89">
        <v>4</v>
      </c>
      <c r="P11" s="89">
        <v>235</v>
      </c>
      <c r="Q11" s="23" t="s">
        <v>189</v>
      </c>
      <c r="R11" s="23" t="s">
        <v>189</v>
      </c>
      <c r="S11" s="24" t="s">
        <v>189</v>
      </c>
      <c r="T11" s="90" t="s">
        <v>176</v>
      </c>
      <c r="V11" s="43">
        <f>E11+G11+I11+K11+M11+O11</f>
        <v>136</v>
      </c>
      <c r="W11" s="43">
        <f>F11+H11+J11+L11+N11+P11</f>
        <v>1355</v>
      </c>
      <c r="X11" s="43"/>
      <c r="Y11" s="91"/>
      <c r="Z11" s="91"/>
    </row>
    <row r="12" spans="1:26" ht="12.95" customHeight="1">
      <c r="A12" s="26" t="s">
        <v>76</v>
      </c>
      <c r="B12" s="2" t="s">
        <v>4</v>
      </c>
      <c r="C12" s="89">
        <v>9</v>
      </c>
      <c r="D12" s="89">
        <v>269</v>
      </c>
      <c r="E12" s="89">
        <v>3</v>
      </c>
      <c r="F12" s="89">
        <v>6</v>
      </c>
      <c r="G12" s="89">
        <v>2</v>
      </c>
      <c r="H12" s="89">
        <v>17</v>
      </c>
      <c r="I12" s="89">
        <v>2</v>
      </c>
      <c r="J12" s="89">
        <v>27</v>
      </c>
      <c r="K12" s="19" t="s">
        <v>189</v>
      </c>
      <c r="L12" s="19" t="s">
        <v>189</v>
      </c>
      <c r="M12" s="89">
        <v>1</v>
      </c>
      <c r="N12" s="89">
        <v>42</v>
      </c>
      <c r="O12" s="23" t="s">
        <v>189</v>
      </c>
      <c r="P12" s="23" t="s">
        <v>189</v>
      </c>
      <c r="Q12" s="89">
        <v>1</v>
      </c>
      <c r="R12" s="89">
        <v>177</v>
      </c>
      <c r="S12" s="24" t="s">
        <v>189</v>
      </c>
      <c r="T12" s="90" t="s">
        <v>177</v>
      </c>
      <c r="V12" s="43">
        <f>E12+G12+I12+M12+Q12</f>
        <v>9</v>
      </c>
      <c r="W12" s="43">
        <f>F12+H12+J12+N12+R12</f>
        <v>269</v>
      </c>
      <c r="X12" s="43"/>
      <c r="Y12" s="91"/>
      <c r="Z12" s="91"/>
    </row>
    <row r="13" spans="1:26" ht="9" customHeight="1">
      <c r="A13" s="26"/>
      <c r="B13" s="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  <c r="T13" s="90"/>
      <c r="V13" s="43"/>
      <c r="W13" s="43"/>
      <c r="X13" s="43"/>
      <c r="Y13" s="91"/>
      <c r="Z13" s="91"/>
    </row>
    <row r="14" spans="1:26" s="22" customFormat="1" ht="12.95" customHeight="1">
      <c r="A14" s="27" t="s">
        <v>89</v>
      </c>
      <c r="B14" s="4" t="s">
        <v>24</v>
      </c>
      <c r="C14" s="88">
        <v>12</v>
      </c>
      <c r="D14" s="88">
        <v>64</v>
      </c>
      <c r="E14" s="88">
        <v>6</v>
      </c>
      <c r="F14" s="88">
        <v>15</v>
      </c>
      <c r="G14" s="88">
        <v>4</v>
      </c>
      <c r="H14" s="88">
        <v>24</v>
      </c>
      <c r="I14" s="88">
        <v>2</v>
      </c>
      <c r="J14" s="88">
        <v>25</v>
      </c>
      <c r="K14" s="19" t="s">
        <v>189</v>
      </c>
      <c r="L14" s="19" t="s">
        <v>189</v>
      </c>
      <c r="M14" s="19" t="s">
        <v>189</v>
      </c>
      <c r="N14" s="19" t="s">
        <v>189</v>
      </c>
      <c r="O14" s="19" t="s">
        <v>189</v>
      </c>
      <c r="P14" s="19" t="s">
        <v>189</v>
      </c>
      <c r="Q14" s="19" t="s">
        <v>189</v>
      </c>
      <c r="R14" s="19" t="s">
        <v>189</v>
      </c>
      <c r="S14" s="20" t="s">
        <v>189</v>
      </c>
      <c r="T14" s="93" t="s">
        <v>3</v>
      </c>
      <c r="U14" s="42"/>
      <c r="V14" s="43">
        <f>E14+G14+I14</f>
        <v>12</v>
      </c>
      <c r="W14" s="43">
        <f>F14+H14+J14</f>
        <v>64</v>
      </c>
      <c r="X14" s="43"/>
    </row>
    <row r="15" spans="1:26" ht="12.95" customHeight="1">
      <c r="A15" s="26" t="s">
        <v>88</v>
      </c>
      <c r="B15" s="2" t="s">
        <v>86</v>
      </c>
      <c r="C15" s="89">
        <v>1</v>
      </c>
      <c r="D15" s="89">
        <v>3</v>
      </c>
      <c r="E15" s="89">
        <v>1</v>
      </c>
      <c r="F15" s="89">
        <v>3</v>
      </c>
      <c r="G15" s="23" t="s">
        <v>189</v>
      </c>
      <c r="H15" s="23" t="s">
        <v>189</v>
      </c>
      <c r="I15" s="23" t="s">
        <v>189</v>
      </c>
      <c r="J15" s="23" t="s">
        <v>189</v>
      </c>
      <c r="K15" s="23" t="s">
        <v>189</v>
      </c>
      <c r="L15" s="23" t="s">
        <v>189</v>
      </c>
      <c r="M15" s="23" t="s">
        <v>189</v>
      </c>
      <c r="N15" s="23" t="s">
        <v>189</v>
      </c>
      <c r="O15" s="23" t="s">
        <v>189</v>
      </c>
      <c r="P15" s="23" t="s">
        <v>189</v>
      </c>
      <c r="Q15" s="23" t="s">
        <v>189</v>
      </c>
      <c r="R15" s="23" t="s">
        <v>189</v>
      </c>
      <c r="S15" s="24" t="s">
        <v>189</v>
      </c>
      <c r="T15" s="90" t="s">
        <v>87</v>
      </c>
      <c r="V15" s="43">
        <f>E15</f>
        <v>1</v>
      </c>
      <c r="W15" s="43">
        <f>F15</f>
        <v>3</v>
      </c>
      <c r="X15" s="43"/>
      <c r="Y15" s="91"/>
      <c r="Z15" s="91"/>
    </row>
    <row r="16" spans="1:26" s="91" customFormat="1" ht="12.95" customHeight="1">
      <c r="A16" s="26" t="s">
        <v>77</v>
      </c>
      <c r="B16" s="2" t="s">
        <v>6</v>
      </c>
      <c r="C16" s="89">
        <v>11</v>
      </c>
      <c r="D16" s="89">
        <v>61</v>
      </c>
      <c r="E16" s="89">
        <v>5</v>
      </c>
      <c r="F16" s="89">
        <v>12</v>
      </c>
      <c r="G16" s="89">
        <v>4</v>
      </c>
      <c r="H16" s="89">
        <v>24</v>
      </c>
      <c r="I16" s="89">
        <v>2</v>
      </c>
      <c r="J16" s="89">
        <v>25</v>
      </c>
      <c r="K16" s="23" t="s">
        <v>189</v>
      </c>
      <c r="L16" s="23" t="s">
        <v>189</v>
      </c>
      <c r="M16" s="23" t="s">
        <v>189</v>
      </c>
      <c r="N16" s="23" t="s">
        <v>189</v>
      </c>
      <c r="O16" s="23" t="s">
        <v>189</v>
      </c>
      <c r="P16" s="23" t="s">
        <v>189</v>
      </c>
      <c r="Q16" s="23" t="s">
        <v>189</v>
      </c>
      <c r="R16" s="23" t="s">
        <v>189</v>
      </c>
      <c r="S16" s="24" t="s">
        <v>189</v>
      </c>
      <c r="T16" s="90" t="s">
        <v>92</v>
      </c>
      <c r="U16" s="42"/>
      <c r="V16" s="43">
        <f>E16+G16+I16</f>
        <v>11</v>
      </c>
      <c r="W16" s="43">
        <f>F16+H16+J16</f>
        <v>61</v>
      </c>
      <c r="X16" s="43"/>
    </row>
    <row r="17" spans="1:26" ht="9" customHeight="1">
      <c r="A17" s="12"/>
      <c r="B17" s="28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94"/>
      <c r="V17" s="43"/>
      <c r="W17" s="43"/>
      <c r="X17" s="43"/>
      <c r="Y17" s="91"/>
      <c r="Z17" s="91"/>
    </row>
    <row r="18" spans="1:26" s="22" customFormat="1" ht="12.95" customHeight="1">
      <c r="A18" s="18" t="s">
        <v>175</v>
      </c>
      <c r="B18" s="4" t="s">
        <v>84</v>
      </c>
      <c r="C18" s="88">
        <v>30621</v>
      </c>
      <c r="D18" s="88">
        <v>337247</v>
      </c>
      <c r="E18" s="88">
        <v>16454</v>
      </c>
      <c r="F18" s="88">
        <v>35520</v>
      </c>
      <c r="G18" s="88">
        <v>6459</v>
      </c>
      <c r="H18" s="88">
        <v>42454</v>
      </c>
      <c r="I18" s="88">
        <v>4027</v>
      </c>
      <c r="J18" s="88">
        <v>54731</v>
      </c>
      <c r="K18" s="88">
        <v>1420</v>
      </c>
      <c r="L18" s="88">
        <v>33677</v>
      </c>
      <c r="M18" s="88">
        <v>1119</v>
      </c>
      <c r="N18" s="88">
        <v>41789</v>
      </c>
      <c r="O18" s="88">
        <v>613</v>
      </c>
      <c r="P18" s="88">
        <v>41939</v>
      </c>
      <c r="Q18" s="19">
        <v>346</v>
      </c>
      <c r="R18" s="19">
        <v>87137</v>
      </c>
      <c r="S18" s="88">
        <v>183</v>
      </c>
      <c r="T18" s="21" t="s">
        <v>174</v>
      </c>
      <c r="U18" s="42"/>
      <c r="V18" s="43">
        <f>E18+G18+I18+K18+M18+O18+Q18+S18</f>
        <v>30621</v>
      </c>
      <c r="W18" s="43">
        <f>F18+H18+J18+L18+N18+P18+R18</f>
        <v>337247</v>
      </c>
      <c r="X18" s="43"/>
    </row>
    <row r="19" spans="1:26" ht="9" customHeight="1">
      <c r="A19" s="26"/>
      <c r="B19" s="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/>
      <c r="T19" s="90"/>
      <c r="V19" s="43">
        <f>E20</f>
        <v>3</v>
      </c>
      <c r="W19" s="43">
        <f>F20</f>
        <v>9</v>
      </c>
      <c r="X19" s="43"/>
      <c r="Y19" s="91"/>
      <c r="Z19" s="91"/>
    </row>
    <row r="20" spans="1:26" s="22" customFormat="1" ht="12.95" customHeight="1">
      <c r="A20" s="27" t="s">
        <v>135</v>
      </c>
      <c r="B20" s="4" t="s">
        <v>93</v>
      </c>
      <c r="C20" s="88">
        <v>3</v>
      </c>
      <c r="D20" s="88">
        <v>9</v>
      </c>
      <c r="E20" s="88">
        <v>3</v>
      </c>
      <c r="F20" s="88">
        <v>9</v>
      </c>
      <c r="G20" s="19" t="s">
        <v>189</v>
      </c>
      <c r="H20" s="19" t="s">
        <v>189</v>
      </c>
      <c r="I20" s="19" t="s">
        <v>189</v>
      </c>
      <c r="J20" s="19" t="s">
        <v>189</v>
      </c>
      <c r="K20" s="19" t="s">
        <v>189</v>
      </c>
      <c r="L20" s="19" t="s">
        <v>189</v>
      </c>
      <c r="M20" s="19" t="s">
        <v>189</v>
      </c>
      <c r="N20" s="19" t="s">
        <v>189</v>
      </c>
      <c r="O20" s="19" t="s">
        <v>189</v>
      </c>
      <c r="P20" s="19" t="s">
        <v>189</v>
      </c>
      <c r="Q20" s="19" t="s">
        <v>189</v>
      </c>
      <c r="R20" s="19" t="s">
        <v>189</v>
      </c>
      <c r="S20" s="20" t="s">
        <v>189</v>
      </c>
      <c r="T20" s="93" t="s">
        <v>5</v>
      </c>
      <c r="U20" s="42"/>
      <c r="V20" s="43">
        <f>E21</f>
        <v>3</v>
      </c>
      <c r="W20" s="43">
        <f>F21</f>
        <v>9</v>
      </c>
      <c r="X20" s="43"/>
    </row>
    <row r="21" spans="1:26" s="91" customFormat="1" ht="12.95" customHeight="1">
      <c r="A21" s="26" t="s">
        <v>74</v>
      </c>
      <c r="B21" s="2" t="s">
        <v>94</v>
      </c>
      <c r="C21" s="89">
        <v>3</v>
      </c>
      <c r="D21" s="89">
        <v>9</v>
      </c>
      <c r="E21" s="89">
        <v>3</v>
      </c>
      <c r="F21" s="89">
        <v>9</v>
      </c>
      <c r="G21" s="23" t="s">
        <v>189</v>
      </c>
      <c r="H21" s="23" t="s">
        <v>189</v>
      </c>
      <c r="I21" s="23" t="s">
        <v>189</v>
      </c>
      <c r="J21" s="23" t="s">
        <v>189</v>
      </c>
      <c r="K21" s="23" t="s">
        <v>189</v>
      </c>
      <c r="L21" s="23" t="s">
        <v>189</v>
      </c>
      <c r="M21" s="23" t="s">
        <v>189</v>
      </c>
      <c r="N21" s="23" t="s">
        <v>189</v>
      </c>
      <c r="O21" s="23" t="s">
        <v>189</v>
      </c>
      <c r="P21" s="23" t="s">
        <v>189</v>
      </c>
      <c r="Q21" s="23" t="s">
        <v>189</v>
      </c>
      <c r="R21" s="23" t="s">
        <v>189</v>
      </c>
      <c r="S21" s="24" t="s">
        <v>189</v>
      </c>
      <c r="T21" s="90" t="s">
        <v>178</v>
      </c>
      <c r="U21" s="42"/>
      <c r="V21" s="43"/>
      <c r="W21" s="43"/>
      <c r="X21" s="43"/>
    </row>
    <row r="22" spans="1:26" ht="9" customHeight="1">
      <c r="A22" s="26"/>
      <c r="B22" s="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  <c r="T22" s="90"/>
      <c r="V22" s="43"/>
      <c r="W22" s="43"/>
      <c r="X22" s="43"/>
      <c r="Y22" s="91"/>
      <c r="Z22" s="91"/>
    </row>
    <row r="23" spans="1:26" s="22" customFormat="1" ht="12.95" customHeight="1">
      <c r="A23" s="27" t="s">
        <v>136</v>
      </c>
      <c r="B23" s="4" t="s">
        <v>78</v>
      </c>
      <c r="C23" s="88">
        <v>2763</v>
      </c>
      <c r="D23" s="88">
        <v>22862</v>
      </c>
      <c r="E23" s="88">
        <v>1403</v>
      </c>
      <c r="F23" s="88">
        <v>3433</v>
      </c>
      <c r="G23" s="88">
        <v>731</v>
      </c>
      <c r="H23" s="88">
        <v>4777</v>
      </c>
      <c r="I23" s="88">
        <v>406</v>
      </c>
      <c r="J23" s="88">
        <v>5426</v>
      </c>
      <c r="K23" s="88">
        <v>103</v>
      </c>
      <c r="L23" s="88">
        <v>2424</v>
      </c>
      <c r="M23" s="88">
        <v>69</v>
      </c>
      <c r="N23" s="88">
        <v>2633</v>
      </c>
      <c r="O23" s="88">
        <v>30</v>
      </c>
      <c r="P23" s="88">
        <v>1875</v>
      </c>
      <c r="Q23" s="19">
        <v>16</v>
      </c>
      <c r="R23" s="19">
        <v>2294</v>
      </c>
      <c r="S23" s="88">
        <v>5</v>
      </c>
      <c r="T23" s="93" t="s">
        <v>7</v>
      </c>
      <c r="U23" s="43"/>
      <c r="V23" s="43">
        <f>E23+G23+I23+K23+M23+O23+Q23+S23</f>
        <v>2763</v>
      </c>
      <c r="W23" s="43">
        <f>F23+H23+J23+L23+N23+P23+R23</f>
        <v>22862</v>
      </c>
      <c r="X23" s="43"/>
    </row>
    <row r="24" spans="1:26" s="91" customFormat="1" ht="12.95" customHeight="1">
      <c r="A24" s="26" t="s">
        <v>55</v>
      </c>
      <c r="B24" s="2" t="s">
        <v>9</v>
      </c>
      <c r="C24" s="89">
        <v>1301</v>
      </c>
      <c r="D24" s="89">
        <v>11294</v>
      </c>
      <c r="E24" s="89">
        <v>628</v>
      </c>
      <c r="F24" s="89">
        <v>1518</v>
      </c>
      <c r="G24" s="89">
        <v>349</v>
      </c>
      <c r="H24" s="89">
        <v>2269</v>
      </c>
      <c r="I24" s="89">
        <v>201</v>
      </c>
      <c r="J24" s="89">
        <v>2704</v>
      </c>
      <c r="K24" s="89">
        <v>55</v>
      </c>
      <c r="L24" s="89">
        <v>1301</v>
      </c>
      <c r="M24" s="89">
        <v>38</v>
      </c>
      <c r="N24" s="89">
        <v>1465</v>
      </c>
      <c r="O24" s="89">
        <v>20</v>
      </c>
      <c r="P24" s="89">
        <v>1195</v>
      </c>
      <c r="Q24" s="89">
        <v>6</v>
      </c>
      <c r="R24" s="89">
        <v>842</v>
      </c>
      <c r="S24" s="89">
        <v>4</v>
      </c>
      <c r="T24" s="90" t="s">
        <v>179</v>
      </c>
      <c r="U24" s="42"/>
      <c r="V24" s="43">
        <f>E24+G24+I24+K24+M24+O24+Q24+S24</f>
        <v>1301</v>
      </c>
      <c r="W24" s="43">
        <f>F24+H24+J24+L24+N24+P24+R24</f>
        <v>11294</v>
      </c>
      <c r="X24" s="43"/>
    </row>
    <row r="25" spans="1:26" s="91" customFormat="1" ht="12.95" customHeight="1">
      <c r="A25" s="26" t="s">
        <v>56</v>
      </c>
      <c r="B25" s="2" t="s">
        <v>36</v>
      </c>
      <c r="C25" s="89">
        <v>717</v>
      </c>
      <c r="D25" s="89">
        <v>4845</v>
      </c>
      <c r="E25" s="89">
        <v>389</v>
      </c>
      <c r="F25" s="89">
        <v>968</v>
      </c>
      <c r="G25" s="89">
        <v>189</v>
      </c>
      <c r="H25" s="89">
        <v>1224</v>
      </c>
      <c r="I25" s="89">
        <v>101</v>
      </c>
      <c r="J25" s="89">
        <v>1340</v>
      </c>
      <c r="K25" s="89">
        <v>21</v>
      </c>
      <c r="L25" s="89">
        <v>498</v>
      </c>
      <c r="M25" s="89">
        <v>13</v>
      </c>
      <c r="N25" s="89">
        <v>462</v>
      </c>
      <c r="O25" s="89">
        <v>3</v>
      </c>
      <c r="P25" s="89">
        <v>211</v>
      </c>
      <c r="Q25" s="89">
        <v>1</v>
      </c>
      <c r="R25" s="89">
        <v>142</v>
      </c>
      <c r="S25" s="24" t="s">
        <v>189</v>
      </c>
      <c r="T25" s="90" t="s">
        <v>180</v>
      </c>
      <c r="U25" s="42"/>
      <c r="V25" s="43">
        <f>E25+G25+I25+K25+M25+O25+Q25</f>
        <v>717</v>
      </c>
      <c r="W25" s="43">
        <f>F25+H25+J25+L25+N25+P25+R25</f>
        <v>4845</v>
      </c>
      <c r="X25" s="43"/>
    </row>
    <row r="26" spans="1:26" ht="12.95" customHeight="1">
      <c r="A26" s="26" t="s">
        <v>57</v>
      </c>
      <c r="B26" s="2" t="s">
        <v>10</v>
      </c>
      <c r="C26" s="89">
        <v>745</v>
      </c>
      <c r="D26" s="89">
        <v>6723</v>
      </c>
      <c r="E26" s="89">
        <v>386</v>
      </c>
      <c r="F26" s="89">
        <v>947</v>
      </c>
      <c r="G26" s="89">
        <v>193</v>
      </c>
      <c r="H26" s="89">
        <v>1284</v>
      </c>
      <c r="I26" s="89">
        <v>104</v>
      </c>
      <c r="J26" s="89">
        <v>1382</v>
      </c>
      <c r="K26" s="89">
        <v>27</v>
      </c>
      <c r="L26" s="89">
        <v>625</v>
      </c>
      <c r="M26" s="89">
        <v>18</v>
      </c>
      <c r="N26" s="89">
        <v>706</v>
      </c>
      <c r="O26" s="89">
        <v>7</v>
      </c>
      <c r="P26" s="89">
        <v>469</v>
      </c>
      <c r="Q26" s="23">
        <v>9</v>
      </c>
      <c r="R26" s="23">
        <v>1310</v>
      </c>
      <c r="S26" s="24">
        <v>1</v>
      </c>
      <c r="T26" s="90" t="s">
        <v>181</v>
      </c>
      <c r="V26" s="43">
        <f>E26+G26+I26+K26+M26+O26+Q26+S26</f>
        <v>745</v>
      </c>
      <c r="W26" s="43">
        <f>F26+H26+J26+L26+N26+P26+R26</f>
        <v>6723</v>
      </c>
      <c r="X26" s="43"/>
      <c r="Y26" s="91"/>
      <c r="Z26" s="91"/>
    </row>
    <row r="27" spans="1:26" ht="9" customHeight="1">
      <c r="A27" s="1"/>
      <c r="B27" s="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  <c r="T27" s="3"/>
      <c r="V27" s="43"/>
      <c r="W27" s="43"/>
      <c r="X27" s="43"/>
      <c r="Y27" s="91"/>
      <c r="Z27" s="91"/>
    </row>
    <row r="28" spans="1:26" s="22" customFormat="1" ht="12.95" customHeight="1">
      <c r="A28" s="18" t="s">
        <v>8</v>
      </c>
      <c r="B28" s="4" t="s">
        <v>137</v>
      </c>
      <c r="C28" s="88">
        <v>1055</v>
      </c>
      <c r="D28" s="88">
        <v>19870</v>
      </c>
      <c r="E28" s="88">
        <v>469</v>
      </c>
      <c r="F28" s="88">
        <v>1110</v>
      </c>
      <c r="G28" s="88">
        <v>249</v>
      </c>
      <c r="H28" s="88">
        <v>1651</v>
      </c>
      <c r="I28" s="88">
        <v>135</v>
      </c>
      <c r="J28" s="88">
        <v>1809</v>
      </c>
      <c r="K28" s="88">
        <v>71</v>
      </c>
      <c r="L28" s="88">
        <v>1689</v>
      </c>
      <c r="M28" s="88">
        <v>54</v>
      </c>
      <c r="N28" s="88">
        <v>2104</v>
      </c>
      <c r="O28" s="88">
        <v>44</v>
      </c>
      <c r="P28" s="88">
        <v>3048</v>
      </c>
      <c r="Q28" s="19">
        <v>31</v>
      </c>
      <c r="R28" s="19">
        <v>8459</v>
      </c>
      <c r="S28" s="20">
        <v>2</v>
      </c>
      <c r="T28" s="25" t="s">
        <v>8</v>
      </c>
      <c r="U28" s="95"/>
      <c r="V28" s="43">
        <f>E28+G28+I28+K28+M28+O28+Q28+S28</f>
        <v>1055</v>
      </c>
      <c r="W28" s="43">
        <f>F28+H28+J28+L28+N28+P28+R28</f>
        <v>19870</v>
      </c>
      <c r="X28" s="43"/>
    </row>
    <row r="29" spans="1:26" ht="12.95" customHeight="1">
      <c r="A29" s="26" t="s">
        <v>75</v>
      </c>
      <c r="B29" s="2" t="s">
        <v>95</v>
      </c>
      <c r="C29" s="89">
        <v>251</v>
      </c>
      <c r="D29" s="89">
        <v>5969</v>
      </c>
      <c r="E29" s="89">
        <v>78</v>
      </c>
      <c r="F29" s="89">
        <v>201</v>
      </c>
      <c r="G29" s="89">
        <v>62</v>
      </c>
      <c r="H29" s="89">
        <v>414</v>
      </c>
      <c r="I29" s="89">
        <v>41</v>
      </c>
      <c r="J29" s="89">
        <v>540</v>
      </c>
      <c r="K29" s="89">
        <v>22</v>
      </c>
      <c r="L29" s="89">
        <v>507</v>
      </c>
      <c r="M29" s="89">
        <v>19</v>
      </c>
      <c r="N29" s="89">
        <v>717</v>
      </c>
      <c r="O29" s="89">
        <v>14</v>
      </c>
      <c r="P29" s="89">
        <v>1017</v>
      </c>
      <c r="Q29" s="23">
        <v>14</v>
      </c>
      <c r="R29" s="23">
        <v>2573</v>
      </c>
      <c r="S29" s="24">
        <v>1</v>
      </c>
      <c r="T29" s="90" t="s">
        <v>182</v>
      </c>
      <c r="V29" s="43">
        <f>E29+G29+I29+K29+M29+O29+Q29+S29</f>
        <v>251</v>
      </c>
      <c r="W29" s="43">
        <f>F29+H29+J29+L29+N29+P29+R29</f>
        <v>5969</v>
      </c>
      <c r="X29" s="43"/>
      <c r="Y29" s="91"/>
      <c r="Z29" s="91"/>
    </row>
    <row r="30" spans="1:26" ht="12.95" customHeight="1">
      <c r="A30" s="1">
        <v>10</v>
      </c>
      <c r="B30" s="2" t="s">
        <v>58</v>
      </c>
      <c r="C30" s="89">
        <v>26</v>
      </c>
      <c r="D30" s="89">
        <v>447</v>
      </c>
      <c r="E30" s="89">
        <v>11</v>
      </c>
      <c r="F30" s="89">
        <v>28</v>
      </c>
      <c r="G30" s="89">
        <v>8</v>
      </c>
      <c r="H30" s="89">
        <v>49</v>
      </c>
      <c r="I30" s="89">
        <v>1</v>
      </c>
      <c r="J30" s="89">
        <v>15</v>
      </c>
      <c r="K30" s="89">
        <v>3</v>
      </c>
      <c r="L30" s="89">
        <v>64</v>
      </c>
      <c r="M30" s="89">
        <v>1</v>
      </c>
      <c r="N30" s="89">
        <v>39</v>
      </c>
      <c r="O30" s="89">
        <v>1</v>
      </c>
      <c r="P30" s="89">
        <v>95</v>
      </c>
      <c r="Q30" s="89">
        <v>1</v>
      </c>
      <c r="R30" s="89">
        <v>157</v>
      </c>
      <c r="S30" s="24" t="s">
        <v>189</v>
      </c>
      <c r="T30" s="3">
        <v>10</v>
      </c>
      <c r="V30" s="43">
        <f>E30+G30+I30+K30+M30+O30+Q30</f>
        <v>26</v>
      </c>
      <c r="W30" s="43">
        <f>F30+H30+J30+L30+N30+P30+R30</f>
        <v>447</v>
      </c>
      <c r="X30" s="43"/>
      <c r="Y30" s="91"/>
      <c r="Z30" s="91"/>
    </row>
    <row r="31" spans="1:26" ht="12.95" customHeight="1">
      <c r="A31" s="1">
        <v>11</v>
      </c>
      <c r="B31" s="29" t="s">
        <v>96</v>
      </c>
      <c r="C31" s="89">
        <v>68</v>
      </c>
      <c r="D31" s="89">
        <v>627</v>
      </c>
      <c r="E31" s="89">
        <v>35</v>
      </c>
      <c r="F31" s="89">
        <v>83</v>
      </c>
      <c r="G31" s="89">
        <v>17</v>
      </c>
      <c r="H31" s="89">
        <v>110</v>
      </c>
      <c r="I31" s="89">
        <v>10</v>
      </c>
      <c r="J31" s="89">
        <v>159</v>
      </c>
      <c r="K31" s="89">
        <v>2</v>
      </c>
      <c r="L31" s="89">
        <v>47</v>
      </c>
      <c r="M31" s="89">
        <v>3</v>
      </c>
      <c r="N31" s="89">
        <v>126</v>
      </c>
      <c r="O31" s="23" t="s">
        <v>189</v>
      </c>
      <c r="P31" s="23" t="s">
        <v>189</v>
      </c>
      <c r="Q31" s="89">
        <v>1</v>
      </c>
      <c r="R31" s="89">
        <v>102</v>
      </c>
      <c r="S31" s="24" t="s">
        <v>189</v>
      </c>
      <c r="T31" s="3">
        <v>11</v>
      </c>
      <c r="V31" s="43">
        <f>E31+G31+I31+K31+M31+Q31</f>
        <v>68</v>
      </c>
      <c r="W31" s="43">
        <f>F31+H31+J31+L31+N31+R31</f>
        <v>627</v>
      </c>
      <c r="X31" s="43"/>
      <c r="Y31" s="91"/>
      <c r="Z31" s="91"/>
    </row>
    <row r="32" spans="1:26" ht="12.95" customHeight="1">
      <c r="A32" s="1">
        <v>12</v>
      </c>
      <c r="B32" s="2" t="s">
        <v>97</v>
      </c>
      <c r="C32" s="89">
        <v>24</v>
      </c>
      <c r="D32" s="89">
        <v>283</v>
      </c>
      <c r="E32" s="89">
        <v>9</v>
      </c>
      <c r="F32" s="89">
        <v>23</v>
      </c>
      <c r="G32" s="89">
        <v>8</v>
      </c>
      <c r="H32" s="89">
        <v>57</v>
      </c>
      <c r="I32" s="89">
        <v>3</v>
      </c>
      <c r="J32" s="89">
        <v>44</v>
      </c>
      <c r="K32" s="89">
        <v>2</v>
      </c>
      <c r="L32" s="89">
        <v>49</v>
      </c>
      <c r="M32" s="89">
        <v>1</v>
      </c>
      <c r="N32" s="89">
        <v>37</v>
      </c>
      <c r="O32" s="89">
        <v>1</v>
      </c>
      <c r="P32" s="89">
        <v>73</v>
      </c>
      <c r="Q32" s="23" t="s">
        <v>189</v>
      </c>
      <c r="R32" s="23" t="s">
        <v>189</v>
      </c>
      <c r="S32" s="24" t="s">
        <v>189</v>
      </c>
      <c r="T32" s="3">
        <v>12</v>
      </c>
      <c r="V32" s="43">
        <f>E32+G32+I32+K32+M32+O32</f>
        <v>24</v>
      </c>
      <c r="W32" s="43">
        <f>F32+H32+J32+L32+N32+P32</f>
        <v>283</v>
      </c>
      <c r="X32" s="43"/>
      <c r="Y32" s="91"/>
      <c r="Z32" s="91"/>
    </row>
    <row r="33" spans="1:26" ht="12.95" customHeight="1">
      <c r="A33" s="1">
        <v>13</v>
      </c>
      <c r="B33" s="2" t="s">
        <v>98</v>
      </c>
      <c r="C33" s="89">
        <v>56</v>
      </c>
      <c r="D33" s="89">
        <v>348</v>
      </c>
      <c r="E33" s="89">
        <v>34</v>
      </c>
      <c r="F33" s="89">
        <v>75</v>
      </c>
      <c r="G33" s="89">
        <v>14</v>
      </c>
      <c r="H33" s="89">
        <v>82</v>
      </c>
      <c r="I33" s="89">
        <v>5</v>
      </c>
      <c r="J33" s="89">
        <v>66</v>
      </c>
      <c r="K33" s="89">
        <v>1</v>
      </c>
      <c r="L33" s="89">
        <v>20</v>
      </c>
      <c r="M33" s="89">
        <v>1</v>
      </c>
      <c r="N33" s="89">
        <v>38</v>
      </c>
      <c r="O33" s="89">
        <v>1</v>
      </c>
      <c r="P33" s="89">
        <v>67</v>
      </c>
      <c r="Q33" s="23" t="s">
        <v>189</v>
      </c>
      <c r="R33" s="23" t="s">
        <v>189</v>
      </c>
      <c r="S33" s="24" t="s">
        <v>189</v>
      </c>
      <c r="T33" s="3">
        <v>13</v>
      </c>
      <c r="V33" s="43">
        <f>E33+G33+I33+K33+M33+O33</f>
        <v>56</v>
      </c>
      <c r="W33" s="43">
        <f>F33+H33+J33+L33+N33+P33</f>
        <v>348</v>
      </c>
      <c r="X33" s="43"/>
      <c r="Y33" s="91"/>
      <c r="Z33" s="91"/>
    </row>
    <row r="34" spans="1:26" ht="12.95" customHeight="1">
      <c r="A34" s="1">
        <v>14</v>
      </c>
      <c r="B34" s="2" t="s">
        <v>99</v>
      </c>
      <c r="C34" s="89">
        <v>12</v>
      </c>
      <c r="D34" s="89">
        <v>346</v>
      </c>
      <c r="E34" s="89">
        <v>5</v>
      </c>
      <c r="F34" s="89">
        <v>12</v>
      </c>
      <c r="G34" s="23" t="s">
        <v>189</v>
      </c>
      <c r="H34" s="23" t="s">
        <v>189</v>
      </c>
      <c r="I34" s="89">
        <v>2</v>
      </c>
      <c r="J34" s="89">
        <v>26</v>
      </c>
      <c r="K34" s="89">
        <v>1</v>
      </c>
      <c r="L34" s="89">
        <v>26</v>
      </c>
      <c r="M34" s="23" t="s">
        <v>189</v>
      </c>
      <c r="N34" s="23" t="s">
        <v>189</v>
      </c>
      <c r="O34" s="89">
        <v>4</v>
      </c>
      <c r="P34" s="89">
        <v>282</v>
      </c>
      <c r="Q34" s="23" t="s">
        <v>189</v>
      </c>
      <c r="R34" s="23" t="s">
        <v>189</v>
      </c>
      <c r="S34" s="24" t="s">
        <v>189</v>
      </c>
      <c r="T34" s="3">
        <v>14</v>
      </c>
      <c r="V34" s="43">
        <f>E34+I34+K34+O34</f>
        <v>12</v>
      </c>
      <c r="W34" s="43">
        <f>F34+J34+L34+P34</f>
        <v>346</v>
      </c>
      <c r="X34" s="43"/>
      <c r="Y34" s="91"/>
      <c r="Z34" s="91"/>
    </row>
    <row r="35" spans="1:26" ht="12.95" customHeight="1">
      <c r="A35" s="1">
        <v>15</v>
      </c>
      <c r="B35" s="2" t="s">
        <v>59</v>
      </c>
      <c r="C35" s="89">
        <v>125</v>
      </c>
      <c r="D35" s="89">
        <v>1339</v>
      </c>
      <c r="E35" s="89">
        <v>61</v>
      </c>
      <c r="F35" s="89">
        <v>139</v>
      </c>
      <c r="G35" s="89">
        <v>31</v>
      </c>
      <c r="H35" s="89">
        <v>200</v>
      </c>
      <c r="I35" s="89">
        <v>12</v>
      </c>
      <c r="J35" s="89">
        <v>149</v>
      </c>
      <c r="K35" s="89">
        <v>8</v>
      </c>
      <c r="L35" s="89">
        <v>206</v>
      </c>
      <c r="M35" s="89">
        <v>6</v>
      </c>
      <c r="N35" s="89">
        <v>231</v>
      </c>
      <c r="O35" s="89">
        <v>5</v>
      </c>
      <c r="P35" s="89">
        <v>311</v>
      </c>
      <c r="Q35" s="89">
        <v>1</v>
      </c>
      <c r="R35" s="89">
        <v>103</v>
      </c>
      <c r="S35" s="24">
        <v>1</v>
      </c>
      <c r="T35" s="3">
        <v>15</v>
      </c>
      <c r="V35" s="43">
        <f>E35+G35+I35+K35+M35+O35+Q35+S35</f>
        <v>125</v>
      </c>
      <c r="W35" s="43">
        <f>F35+H35+J35+L35+N35+P35+R35</f>
        <v>1339</v>
      </c>
      <c r="X35" s="43"/>
      <c r="Y35" s="91"/>
      <c r="Z35" s="91"/>
    </row>
    <row r="36" spans="1:26" ht="12.95" customHeight="1">
      <c r="A36" s="1">
        <v>16</v>
      </c>
      <c r="B36" s="2" t="s">
        <v>101</v>
      </c>
      <c r="C36" s="89">
        <v>29</v>
      </c>
      <c r="D36" s="89">
        <v>1858</v>
      </c>
      <c r="E36" s="89">
        <v>17</v>
      </c>
      <c r="F36" s="89">
        <v>44</v>
      </c>
      <c r="G36" s="89">
        <v>5</v>
      </c>
      <c r="H36" s="89">
        <v>31</v>
      </c>
      <c r="I36" s="89">
        <v>2</v>
      </c>
      <c r="J36" s="89">
        <v>23</v>
      </c>
      <c r="K36" s="23" t="s">
        <v>189</v>
      </c>
      <c r="L36" s="23" t="s">
        <v>189</v>
      </c>
      <c r="M36" s="89">
        <v>1</v>
      </c>
      <c r="N36" s="89">
        <v>34</v>
      </c>
      <c r="O36" s="89">
        <v>2</v>
      </c>
      <c r="P36" s="89">
        <v>126</v>
      </c>
      <c r="Q36" s="23">
        <v>2</v>
      </c>
      <c r="R36" s="23">
        <v>1600</v>
      </c>
      <c r="S36" s="24" t="s">
        <v>189</v>
      </c>
      <c r="T36" s="3">
        <v>16</v>
      </c>
      <c r="V36" s="43">
        <f>E36+G36+I36+M36+O36+Q36</f>
        <v>29</v>
      </c>
      <c r="W36" s="43">
        <f>F36+H36+J36+N36+P36+R36</f>
        <v>1858</v>
      </c>
      <c r="X36" s="43"/>
      <c r="Y36" s="91"/>
      <c r="Z36" s="91"/>
    </row>
    <row r="37" spans="1:26" ht="12.95" customHeight="1">
      <c r="A37" s="1">
        <v>17</v>
      </c>
      <c r="B37" s="2" t="s">
        <v>100</v>
      </c>
      <c r="C37" s="89">
        <v>6</v>
      </c>
      <c r="D37" s="89">
        <v>47</v>
      </c>
      <c r="E37" s="23" t="s">
        <v>189</v>
      </c>
      <c r="F37" s="23" t="s">
        <v>189</v>
      </c>
      <c r="G37" s="89">
        <v>5</v>
      </c>
      <c r="H37" s="89">
        <v>34</v>
      </c>
      <c r="I37" s="89">
        <v>1</v>
      </c>
      <c r="J37" s="89">
        <v>13</v>
      </c>
      <c r="K37" s="23" t="s">
        <v>189</v>
      </c>
      <c r="L37" s="23" t="s">
        <v>189</v>
      </c>
      <c r="M37" s="23" t="s">
        <v>189</v>
      </c>
      <c r="N37" s="23" t="s">
        <v>189</v>
      </c>
      <c r="O37" s="23" t="s">
        <v>189</v>
      </c>
      <c r="P37" s="23" t="s">
        <v>189</v>
      </c>
      <c r="Q37" s="23" t="s">
        <v>189</v>
      </c>
      <c r="R37" s="23" t="s">
        <v>189</v>
      </c>
      <c r="S37" s="24" t="s">
        <v>189</v>
      </c>
      <c r="T37" s="3">
        <v>17</v>
      </c>
      <c r="V37" s="43">
        <f>G37+I37</f>
        <v>6</v>
      </c>
      <c r="W37" s="43">
        <f>H37+J37</f>
        <v>47</v>
      </c>
      <c r="X37" s="43"/>
      <c r="Y37" s="91"/>
      <c r="Z37" s="91"/>
    </row>
    <row r="38" spans="1:26" ht="12.95" customHeight="1">
      <c r="A38" s="1">
        <v>18</v>
      </c>
      <c r="B38" s="2" t="s">
        <v>102</v>
      </c>
      <c r="C38" s="89">
        <v>27</v>
      </c>
      <c r="D38" s="89">
        <v>559</v>
      </c>
      <c r="E38" s="89">
        <v>12</v>
      </c>
      <c r="F38" s="89">
        <v>29</v>
      </c>
      <c r="G38" s="89">
        <v>4</v>
      </c>
      <c r="H38" s="89">
        <v>32</v>
      </c>
      <c r="I38" s="89">
        <v>4</v>
      </c>
      <c r="J38" s="89">
        <v>51</v>
      </c>
      <c r="K38" s="89">
        <v>1</v>
      </c>
      <c r="L38" s="89">
        <v>24</v>
      </c>
      <c r="M38" s="89">
        <v>1</v>
      </c>
      <c r="N38" s="89">
        <v>43</v>
      </c>
      <c r="O38" s="89">
        <v>4</v>
      </c>
      <c r="P38" s="89">
        <v>274</v>
      </c>
      <c r="Q38" s="89">
        <v>1</v>
      </c>
      <c r="R38" s="89">
        <v>106</v>
      </c>
      <c r="S38" s="24" t="s">
        <v>189</v>
      </c>
      <c r="T38" s="3">
        <v>18</v>
      </c>
      <c r="V38" s="43">
        <f>E38+G38+I38+K38+M38+O38+Q38</f>
        <v>27</v>
      </c>
      <c r="W38" s="43">
        <f>F38+H38+J38+L38+N38+P38+R38</f>
        <v>559</v>
      </c>
      <c r="X38" s="43"/>
      <c r="Y38" s="91"/>
      <c r="Z38" s="91"/>
    </row>
    <row r="39" spans="1:26" ht="12.95" customHeight="1">
      <c r="A39" s="1">
        <v>19</v>
      </c>
      <c r="B39" s="2" t="s">
        <v>103</v>
      </c>
      <c r="C39" s="89">
        <v>4</v>
      </c>
      <c r="D39" s="89">
        <v>21</v>
      </c>
      <c r="E39" s="89">
        <v>1</v>
      </c>
      <c r="F39" s="89">
        <v>3</v>
      </c>
      <c r="G39" s="89">
        <v>3</v>
      </c>
      <c r="H39" s="89">
        <v>18</v>
      </c>
      <c r="I39" s="23" t="s">
        <v>189</v>
      </c>
      <c r="J39" s="23" t="s">
        <v>189</v>
      </c>
      <c r="K39" s="23" t="s">
        <v>189</v>
      </c>
      <c r="L39" s="23" t="s">
        <v>189</v>
      </c>
      <c r="M39" s="23" t="s">
        <v>189</v>
      </c>
      <c r="N39" s="23" t="s">
        <v>189</v>
      </c>
      <c r="O39" s="23" t="s">
        <v>189</v>
      </c>
      <c r="P39" s="23" t="s">
        <v>189</v>
      </c>
      <c r="Q39" s="23" t="s">
        <v>189</v>
      </c>
      <c r="R39" s="23" t="s">
        <v>189</v>
      </c>
      <c r="S39" s="24" t="s">
        <v>189</v>
      </c>
      <c r="T39" s="3">
        <v>19</v>
      </c>
      <c r="V39" s="43">
        <f>E39+G39</f>
        <v>4</v>
      </c>
      <c r="W39" s="43">
        <f>F39+H39</f>
        <v>21</v>
      </c>
      <c r="X39" s="43"/>
      <c r="Y39" s="91"/>
      <c r="Z39" s="91"/>
    </row>
    <row r="40" spans="1:26" ht="12.95" customHeight="1">
      <c r="A40" s="1">
        <v>20</v>
      </c>
      <c r="B40" s="2" t="s">
        <v>104</v>
      </c>
      <c r="C40" s="89">
        <v>2</v>
      </c>
      <c r="D40" s="89">
        <v>36</v>
      </c>
      <c r="E40" s="23" t="s">
        <v>189</v>
      </c>
      <c r="F40" s="23" t="s">
        <v>189</v>
      </c>
      <c r="G40" s="23" t="s">
        <v>189</v>
      </c>
      <c r="H40" s="23" t="s">
        <v>189</v>
      </c>
      <c r="I40" s="23">
        <v>1</v>
      </c>
      <c r="J40" s="23">
        <v>15</v>
      </c>
      <c r="K40" s="89">
        <v>1</v>
      </c>
      <c r="L40" s="89">
        <v>21</v>
      </c>
      <c r="M40" s="23" t="s">
        <v>189</v>
      </c>
      <c r="N40" s="23" t="s">
        <v>189</v>
      </c>
      <c r="O40" s="23" t="s">
        <v>189</v>
      </c>
      <c r="P40" s="23" t="s">
        <v>189</v>
      </c>
      <c r="Q40" s="23" t="s">
        <v>189</v>
      </c>
      <c r="R40" s="23" t="s">
        <v>189</v>
      </c>
      <c r="S40" s="24" t="s">
        <v>189</v>
      </c>
      <c r="T40" s="3">
        <v>20</v>
      </c>
      <c r="V40" s="43">
        <f>I40+K40</f>
        <v>2</v>
      </c>
      <c r="W40" s="43">
        <f>J40+L40</f>
        <v>36</v>
      </c>
      <c r="X40" s="43"/>
      <c r="Y40" s="91"/>
      <c r="Z40" s="91"/>
    </row>
    <row r="41" spans="1:26" ht="12.95" customHeight="1">
      <c r="A41" s="1">
        <v>21</v>
      </c>
      <c r="B41" s="2" t="s">
        <v>105</v>
      </c>
      <c r="C41" s="89">
        <v>49</v>
      </c>
      <c r="D41" s="89">
        <v>578</v>
      </c>
      <c r="E41" s="89">
        <v>20</v>
      </c>
      <c r="F41" s="89">
        <v>48</v>
      </c>
      <c r="G41" s="89">
        <v>9</v>
      </c>
      <c r="H41" s="89">
        <v>60</v>
      </c>
      <c r="I41" s="89">
        <v>6</v>
      </c>
      <c r="J41" s="89">
        <v>75</v>
      </c>
      <c r="K41" s="89">
        <v>10</v>
      </c>
      <c r="L41" s="89">
        <v>232</v>
      </c>
      <c r="M41" s="89">
        <v>3</v>
      </c>
      <c r="N41" s="89">
        <v>107</v>
      </c>
      <c r="O41" s="89">
        <v>1</v>
      </c>
      <c r="P41" s="89">
        <v>56</v>
      </c>
      <c r="Q41" s="23" t="s">
        <v>189</v>
      </c>
      <c r="R41" s="23" t="s">
        <v>189</v>
      </c>
      <c r="S41" s="24" t="s">
        <v>189</v>
      </c>
      <c r="T41" s="3">
        <v>21</v>
      </c>
      <c r="V41" s="43">
        <f>E41+G41+I41+K41+M41+O41</f>
        <v>49</v>
      </c>
      <c r="W41" s="43">
        <f>F41+H41+J41+L41+N41+P41</f>
        <v>578</v>
      </c>
      <c r="X41" s="43"/>
      <c r="Y41" s="91"/>
      <c r="Z41" s="91"/>
    </row>
    <row r="42" spans="1:26" ht="12.95" customHeight="1">
      <c r="A42" s="1">
        <v>22</v>
      </c>
      <c r="B42" s="2" t="s">
        <v>106</v>
      </c>
      <c r="C42" s="89">
        <v>9</v>
      </c>
      <c r="D42" s="89">
        <v>111</v>
      </c>
      <c r="E42" s="89">
        <v>5</v>
      </c>
      <c r="F42" s="89">
        <v>17</v>
      </c>
      <c r="G42" s="89">
        <v>2</v>
      </c>
      <c r="H42" s="89">
        <v>14</v>
      </c>
      <c r="I42" s="23" t="s">
        <v>189</v>
      </c>
      <c r="J42" s="23" t="s">
        <v>189</v>
      </c>
      <c r="K42" s="23" t="s">
        <v>189</v>
      </c>
      <c r="L42" s="23" t="s">
        <v>189</v>
      </c>
      <c r="M42" s="89">
        <v>2</v>
      </c>
      <c r="N42" s="89">
        <v>80</v>
      </c>
      <c r="O42" s="23" t="s">
        <v>189</v>
      </c>
      <c r="P42" s="23" t="s">
        <v>189</v>
      </c>
      <c r="Q42" s="23" t="s">
        <v>189</v>
      </c>
      <c r="R42" s="23" t="s">
        <v>189</v>
      </c>
      <c r="S42" s="24" t="s">
        <v>189</v>
      </c>
      <c r="T42" s="3">
        <v>22</v>
      </c>
      <c r="V42" s="43">
        <f>E42+G42+M42</f>
        <v>9</v>
      </c>
      <c r="W42" s="43">
        <f>F42+H42+N42</f>
        <v>111</v>
      </c>
      <c r="X42" s="43"/>
      <c r="Y42" s="91"/>
      <c r="Z42" s="91"/>
    </row>
    <row r="43" spans="1:26" ht="12.95" customHeight="1">
      <c r="A43" s="1">
        <v>23</v>
      </c>
      <c r="B43" s="2" t="s">
        <v>107</v>
      </c>
      <c r="C43" s="89">
        <v>7</v>
      </c>
      <c r="D43" s="89">
        <v>81</v>
      </c>
      <c r="E43" s="89">
        <v>3</v>
      </c>
      <c r="F43" s="89">
        <v>8</v>
      </c>
      <c r="G43" s="23" t="s">
        <v>189</v>
      </c>
      <c r="H43" s="23" t="s">
        <v>189</v>
      </c>
      <c r="I43" s="89">
        <v>3</v>
      </c>
      <c r="J43" s="89">
        <v>47</v>
      </c>
      <c r="K43" s="89">
        <v>1</v>
      </c>
      <c r="L43" s="89">
        <v>26</v>
      </c>
      <c r="M43" s="23" t="s">
        <v>189</v>
      </c>
      <c r="N43" s="23" t="s">
        <v>189</v>
      </c>
      <c r="O43" s="23" t="s">
        <v>189</v>
      </c>
      <c r="P43" s="23" t="s">
        <v>189</v>
      </c>
      <c r="Q43" s="23" t="s">
        <v>189</v>
      </c>
      <c r="R43" s="23" t="s">
        <v>189</v>
      </c>
      <c r="S43" s="24" t="s">
        <v>189</v>
      </c>
      <c r="T43" s="3">
        <v>23</v>
      </c>
      <c r="V43" s="43">
        <f>E43+I43+K43</f>
        <v>7</v>
      </c>
      <c r="W43" s="43">
        <f>F43+J43+L43</f>
        <v>81</v>
      </c>
      <c r="X43" s="43"/>
      <c r="Y43" s="91"/>
      <c r="Z43" s="91"/>
    </row>
    <row r="44" spans="1:26" ht="12.95" customHeight="1">
      <c r="A44" s="1">
        <v>24</v>
      </c>
      <c r="B44" s="2" t="s">
        <v>108</v>
      </c>
      <c r="C44" s="89">
        <v>86</v>
      </c>
      <c r="D44" s="89">
        <v>1265</v>
      </c>
      <c r="E44" s="89">
        <v>39</v>
      </c>
      <c r="F44" s="89">
        <v>88</v>
      </c>
      <c r="G44" s="89">
        <v>16</v>
      </c>
      <c r="H44" s="89">
        <v>110</v>
      </c>
      <c r="I44" s="89">
        <v>16</v>
      </c>
      <c r="J44" s="89">
        <v>227</v>
      </c>
      <c r="K44" s="89">
        <v>5</v>
      </c>
      <c r="L44" s="89">
        <v>129</v>
      </c>
      <c r="M44" s="89">
        <v>4</v>
      </c>
      <c r="N44" s="89">
        <v>147</v>
      </c>
      <c r="O44" s="89">
        <v>4</v>
      </c>
      <c r="P44" s="89">
        <v>282</v>
      </c>
      <c r="Q44" s="89">
        <v>2</v>
      </c>
      <c r="R44" s="89">
        <v>282</v>
      </c>
      <c r="S44" s="24" t="s">
        <v>189</v>
      </c>
      <c r="T44" s="3">
        <v>24</v>
      </c>
      <c r="V44" s="43">
        <f>E44+G44+I44+K44+M44+O44+Q44</f>
        <v>86</v>
      </c>
      <c r="W44" s="43">
        <f>F44+H44+J44+L44+N44+P44+R44</f>
        <v>1265</v>
      </c>
      <c r="X44" s="43"/>
      <c r="Y44" s="91"/>
      <c r="Z44" s="91"/>
    </row>
    <row r="45" spans="1:26" ht="12.95" customHeight="1">
      <c r="A45" s="1">
        <v>25</v>
      </c>
      <c r="B45" s="2" t="s">
        <v>109</v>
      </c>
      <c r="C45" s="89">
        <v>15</v>
      </c>
      <c r="D45" s="89">
        <v>244</v>
      </c>
      <c r="E45" s="89">
        <v>7</v>
      </c>
      <c r="F45" s="89">
        <v>20</v>
      </c>
      <c r="G45" s="89">
        <v>3</v>
      </c>
      <c r="H45" s="89">
        <v>22</v>
      </c>
      <c r="I45" s="89">
        <v>1</v>
      </c>
      <c r="J45" s="89">
        <v>10</v>
      </c>
      <c r="K45" s="89">
        <v>2</v>
      </c>
      <c r="L45" s="89">
        <v>45</v>
      </c>
      <c r="M45" s="23" t="s">
        <v>189</v>
      </c>
      <c r="N45" s="23" t="s">
        <v>189</v>
      </c>
      <c r="O45" s="89">
        <v>2</v>
      </c>
      <c r="P45" s="89">
        <v>147</v>
      </c>
      <c r="Q45" s="23" t="s">
        <v>189</v>
      </c>
      <c r="R45" s="23" t="s">
        <v>189</v>
      </c>
      <c r="S45" s="24" t="s">
        <v>189</v>
      </c>
      <c r="T45" s="3">
        <v>25</v>
      </c>
      <c r="V45" s="43">
        <f>E45+G45+I45+K45+O45</f>
        <v>15</v>
      </c>
      <c r="W45" s="43">
        <f>F45+H45+J45+L45+P45</f>
        <v>244</v>
      </c>
      <c r="X45" s="43"/>
      <c r="Y45" s="91"/>
      <c r="Z45" s="91"/>
    </row>
    <row r="46" spans="1:26" ht="12.95" customHeight="1">
      <c r="A46" s="1">
        <v>26</v>
      </c>
      <c r="B46" s="2" t="s">
        <v>110</v>
      </c>
      <c r="C46" s="89">
        <v>73</v>
      </c>
      <c r="D46" s="89">
        <v>2063</v>
      </c>
      <c r="E46" s="89">
        <v>27</v>
      </c>
      <c r="F46" s="89">
        <v>66</v>
      </c>
      <c r="G46" s="89">
        <v>17</v>
      </c>
      <c r="H46" s="89">
        <v>116</v>
      </c>
      <c r="I46" s="89">
        <v>14</v>
      </c>
      <c r="J46" s="89">
        <v>189</v>
      </c>
      <c r="K46" s="89">
        <v>4</v>
      </c>
      <c r="L46" s="89">
        <v>103</v>
      </c>
      <c r="M46" s="89">
        <v>5</v>
      </c>
      <c r="N46" s="89">
        <v>196</v>
      </c>
      <c r="O46" s="89">
        <v>4</v>
      </c>
      <c r="P46" s="89">
        <v>260</v>
      </c>
      <c r="Q46" s="89">
        <v>2</v>
      </c>
      <c r="R46" s="89">
        <v>1133</v>
      </c>
      <c r="S46" s="24" t="s">
        <v>189</v>
      </c>
      <c r="T46" s="3">
        <v>26</v>
      </c>
      <c r="V46" s="43">
        <f>E46+G46+I46+K46+M46+O46+Q46</f>
        <v>73</v>
      </c>
      <c r="W46" s="43">
        <f>F46+H46+J46+L46+N46+P46+R46</f>
        <v>2063</v>
      </c>
      <c r="X46" s="43"/>
      <c r="Y46" s="91"/>
      <c r="Z46" s="91"/>
    </row>
    <row r="47" spans="1:26" ht="12.95" customHeight="1">
      <c r="A47" s="1">
        <v>27</v>
      </c>
      <c r="B47" s="2" t="s">
        <v>111</v>
      </c>
      <c r="C47" s="89">
        <v>18</v>
      </c>
      <c r="D47" s="89">
        <v>224</v>
      </c>
      <c r="E47" s="89">
        <v>6</v>
      </c>
      <c r="F47" s="89">
        <v>18</v>
      </c>
      <c r="G47" s="89">
        <v>6</v>
      </c>
      <c r="H47" s="89">
        <v>47</v>
      </c>
      <c r="I47" s="89">
        <v>3</v>
      </c>
      <c r="J47" s="89">
        <v>36</v>
      </c>
      <c r="K47" s="89">
        <v>1</v>
      </c>
      <c r="L47" s="89">
        <v>28</v>
      </c>
      <c r="M47" s="89">
        <v>2</v>
      </c>
      <c r="N47" s="89">
        <v>95</v>
      </c>
      <c r="O47" s="23" t="s">
        <v>189</v>
      </c>
      <c r="P47" s="23" t="s">
        <v>189</v>
      </c>
      <c r="Q47" s="23" t="s">
        <v>189</v>
      </c>
      <c r="R47" s="23" t="s">
        <v>189</v>
      </c>
      <c r="S47" s="24" t="s">
        <v>189</v>
      </c>
      <c r="T47" s="3">
        <v>27</v>
      </c>
      <c r="V47" s="43">
        <f>E47+G47+I47+K47+M47</f>
        <v>18</v>
      </c>
      <c r="W47" s="43">
        <f>F47+H47+J47+L47+N47</f>
        <v>224</v>
      </c>
      <c r="X47" s="43"/>
      <c r="Y47" s="91"/>
      <c r="Z47" s="91"/>
    </row>
    <row r="48" spans="1:26" ht="12.95" customHeight="1">
      <c r="A48" s="1">
        <v>28</v>
      </c>
      <c r="B48" s="2" t="s">
        <v>112</v>
      </c>
      <c r="C48" s="89">
        <v>12</v>
      </c>
      <c r="D48" s="89">
        <v>901</v>
      </c>
      <c r="E48" s="89">
        <v>8</v>
      </c>
      <c r="F48" s="89">
        <v>19</v>
      </c>
      <c r="G48" s="89">
        <v>1</v>
      </c>
      <c r="H48" s="89">
        <v>6</v>
      </c>
      <c r="I48" s="23" t="s">
        <v>189</v>
      </c>
      <c r="J48" s="23" t="s">
        <v>189</v>
      </c>
      <c r="K48" s="89">
        <v>1</v>
      </c>
      <c r="L48" s="89">
        <v>21</v>
      </c>
      <c r="M48" s="89">
        <v>1</v>
      </c>
      <c r="N48" s="89">
        <v>35</v>
      </c>
      <c r="O48" s="23" t="s">
        <v>189</v>
      </c>
      <c r="P48" s="23" t="s">
        <v>189</v>
      </c>
      <c r="Q48" s="89">
        <v>1</v>
      </c>
      <c r="R48" s="89">
        <v>820</v>
      </c>
      <c r="S48" s="24" t="s">
        <v>189</v>
      </c>
      <c r="T48" s="3">
        <v>28</v>
      </c>
      <c r="V48" s="43">
        <f>E48+G48+K48+M48+Q48</f>
        <v>12</v>
      </c>
      <c r="W48" s="43">
        <f>F48+H48+L48+N48+R48</f>
        <v>901</v>
      </c>
      <c r="X48" s="43"/>
      <c r="Y48" s="91"/>
      <c r="Z48" s="91"/>
    </row>
    <row r="49" spans="1:26" ht="12.95" customHeight="1">
      <c r="A49" s="1">
        <v>29</v>
      </c>
      <c r="B49" s="2" t="s">
        <v>113</v>
      </c>
      <c r="C49" s="89">
        <v>25</v>
      </c>
      <c r="D49" s="89">
        <v>684</v>
      </c>
      <c r="E49" s="89">
        <v>7</v>
      </c>
      <c r="F49" s="89">
        <v>16</v>
      </c>
      <c r="G49" s="89">
        <v>7</v>
      </c>
      <c r="H49" s="89">
        <v>42</v>
      </c>
      <c r="I49" s="89">
        <v>3</v>
      </c>
      <c r="J49" s="89">
        <v>40</v>
      </c>
      <c r="K49" s="89">
        <v>3</v>
      </c>
      <c r="L49" s="89">
        <v>63</v>
      </c>
      <c r="M49" s="89">
        <v>2</v>
      </c>
      <c r="N49" s="89">
        <v>86</v>
      </c>
      <c r="O49" s="23" t="s">
        <v>189</v>
      </c>
      <c r="P49" s="23" t="s">
        <v>189</v>
      </c>
      <c r="Q49" s="89">
        <v>3</v>
      </c>
      <c r="R49" s="89">
        <v>437</v>
      </c>
      <c r="S49" s="24" t="s">
        <v>189</v>
      </c>
      <c r="T49" s="3">
        <v>29</v>
      </c>
      <c r="V49" s="43">
        <f>E49+G49+I49+K49+M49+Q49</f>
        <v>25</v>
      </c>
      <c r="W49" s="43">
        <f>F49+H49+J49+L49+N49+R49</f>
        <v>684</v>
      </c>
      <c r="X49" s="43"/>
      <c r="Y49" s="91"/>
      <c r="Z49" s="91"/>
    </row>
    <row r="50" spans="1:26" ht="12.95" customHeight="1">
      <c r="A50" s="1">
        <v>30</v>
      </c>
      <c r="B50" s="2" t="s">
        <v>114</v>
      </c>
      <c r="C50" s="89">
        <v>6</v>
      </c>
      <c r="D50" s="89">
        <v>72</v>
      </c>
      <c r="E50" s="89">
        <v>4</v>
      </c>
      <c r="F50" s="89">
        <v>7</v>
      </c>
      <c r="G50" s="89">
        <v>1</v>
      </c>
      <c r="H50" s="89">
        <v>7</v>
      </c>
      <c r="I50" s="23" t="s">
        <v>189</v>
      </c>
      <c r="J50" s="23" t="s">
        <v>189</v>
      </c>
      <c r="K50" s="23" t="s">
        <v>189</v>
      </c>
      <c r="L50" s="23" t="s">
        <v>189</v>
      </c>
      <c r="M50" s="23" t="s">
        <v>189</v>
      </c>
      <c r="N50" s="23" t="s">
        <v>189</v>
      </c>
      <c r="O50" s="89">
        <v>1</v>
      </c>
      <c r="P50" s="89">
        <v>58</v>
      </c>
      <c r="Q50" s="23" t="s">
        <v>189</v>
      </c>
      <c r="R50" s="23" t="s">
        <v>189</v>
      </c>
      <c r="S50" s="24" t="s">
        <v>189</v>
      </c>
      <c r="T50" s="3">
        <v>30</v>
      </c>
      <c r="V50" s="43">
        <f>E50+G50+O50</f>
        <v>6</v>
      </c>
      <c r="W50" s="43">
        <f>F50+H50+P50</f>
        <v>72</v>
      </c>
      <c r="X50" s="43"/>
      <c r="Y50" s="91"/>
      <c r="Z50" s="91"/>
    </row>
    <row r="51" spans="1:26" ht="12.95" customHeight="1">
      <c r="A51" s="1">
        <v>31</v>
      </c>
      <c r="B51" s="2" t="s">
        <v>115</v>
      </c>
      <c r="C51" s="89">
        <v>18</v>
      </c>
      <c r="D51" s="89">
        <v>1314</v>
      </c>
      <c r="E51" s="89">
        <v>6</v>
      </c>
      <c r="F51" s="89">
        <v>14</v>
      </c>
      <c r="G51" s="89">
        <v>4</v>
      </c>
      <c r="H51" s="89">
        <v>28</v>
      </c>
      <c r="I51" s="89">
        <v>2</v>
      </c>
      <c r="J51" s="89">
        <v>23</v>
      </c>
      <c r="K51" s="89">
        <v>2</v>
      </c>
      <c r="L51" s="89">
        <v>55</v>
      </c>
      <c r="M51" s="89">
        <v>1</v>
      </c>
      <c r="N51" s="89">
        <v>48</v>
      </c>
      <c r="O51" s="23" t="s">
        <v>189</v>
      </c>
      <c r="P51" s="23" t="s">
        <v>189</v>
      </c>
      <c r="Q51" s="23">
        <v>3</v>
      </c>
      <c r="R51" s="23">
        <v>1146</v>
      </c>
      <c r="S51" s="24" t="s">
        <v>189</v>
      </c>
      <c r="T51" s="30">
        <v>31</v>
      </c>
      <c r="V51" s="43">
        <f>E51+G51+I51+K51+M51+Q51</f>
        <v>18</v>
      </c>
      <c r="W51" s="43">
        <f>F51+H51+J51+L51+N51+R51</f>
        <v>1314</v>
      </c>
      <c r="X51" s="43"/>
      <c r="Y51" s="91"/>
      <c r="Z51" s="91"/>
    </row>
    <row r="52" spans="1:26" ht="12.95" customHeight="1">
      <c r="A52" s="1">
        <v>32</v>
      </c>
      <c r="B52" s="2" t="s">
        <v>116</v>
      </c>
      <c r="C52" s="89">
        <v>107</v>
      </c>
      <c r="D52" s="89">
        <v>453</v>
      </c>
      <c r="E52" s="89">
        <v>74</v>
      </c>
      <c r="F52" s="89">
        <v>152</v>
      </c>
      <c r="G52" s="89">
        <v>26</v>
      </c>
      <c r="H52" s="89">
        <v>172</v>
      </c>
      <c r="I52" s="89">
        <v>5</v>
      </c>
      <c r="J52" s="89">
        <v>61</v>
      </c>
      <c r="K52" s="89">
        <v>1</v>
      </c>
      <c r="L52" s="89">
        <v>23</v>
      </c>
      <c r="M52" s="89">
        <v>1</v>
      </c>
      <c r="N52" s="89">
        <v>45</v>
      </c>
      <c r="O52" s="23" t="s">
        <v>189</v>
      </c>
      <c r="P52" s="23" t="s">
        <v>189</v>
      </c>
      <c r="Q52" s="23" t="s">
        <v>189</v>
      </c>
      <c r="R52" s="23" t="s">
        <v>189</v>
      </c>
      <c r="S52" s="24" t="s">
        <v>189</v>
      </c>
      <c r="T52" s="30">
        <v>32</v>
      </c>
      <c r="V52" s="43">
        <f>E52+G52+I52+K52+M52</f>
        <v>107</v>
      </c>
      <c r="W52" s="43">
        <f>F52+H52+J52+L52+N52</f>
        <v>453</v>
      </c>
      <c r="X52" s="43"/>
      <c r="Y52" s="91"/>
      <c r="Z52" s="91"/>
    </row>
    <row r="53" spans="1:26" ht="9" customHeight="1">
      <c r="A53" s="31"/>
      <c r="B53" s="2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96"/>
      <c r="V53" s="43"/>
      <c r="W53" s="43"/>
      <c r="X53" s="43"/>
      <c r="Y53" s="91"/>
      <c r="Z53" s="91"/>
    </row>
    <row r="54" spans="1:26" s="22" customFormat="1" ht="12.95" customHeight="1">
      <c r="A54" s="18" t="s">
        <v>11</v>
      </c>
      <c r="B54" s="4" t="s">
        <v>138</v>
      </c>
      <c r="C54" s="88">
        <v>77</v>
      </c>
      <c r="D54" s="88">
        <v>1538</v>
      </c>
      <c r="E54" s="88">
        <v>52</v>
      </c>
      <c r="F54" s="88">
        <v>88</v>
      </c>
      <c r="G54" s="88">
        <v>6</v>
      </c>
      <c r="H54" s="88">
        <v>34</v>
      </c>
      <c r="I54" s="88">
        <v>1</v>
      </c>
      <c r="J54" s="88">
        <v>12</v>
      </c>
      <c r="K54" s="88">
        <v>6</v>
      </c>
      <c r="L54" s="88">
        <v>155</v>
      </c>
      <c r="M54" s="88">
        <v>6</v>
      </c>
      <c r="N54" s="88">
        <v>230</v>
      </c>
      <c r="O54" s="88">
        <v>3</v>
      </c>
      <c r="P54" s="88">
        <v>200</v>
      </c>
      <c r="Q54" s="19">
        <v>3</v>
      </c>
      <c r="R54" s="19">
        <v>819</v>
      </c>
      <c r="S54" s="20" t="s">
        <v>189</v>
      </c>
      <c r="T54" s="25" t="s">
        <v>11</v>
      </c>
      <c r="U54" s="42"/>
      <c r="V54" s="43">
        <f>E54+G54+I54+K54+M54+O54+Q54</f>
        <v>77</v>
      </c>
      <c r="W54" s="43">
        <f>F54+H54+J54+L54+N54+P54+R54</f>
        <v>1538</v>
      </c>
      <c r="X54" s="43"/>
    </row>
    <row r="55" spans="1:26" ht="12.95" customHeight="1">
      <c r="A55" s="1">
        <v>33</v>
      </c>
      <c r="B55" s="2" t="s">
        <v>13</v>
      </c>
      <c r="C55" s="89">
        <v>61</v>
      </c>
      <c r="D55" s="89">
        <v>803</v>
      </c>
      <c r="E55" s="89">
        <v>49</v>
      </c>
      <c r="F55" s="89">
        <v>80</v>
      </c>
      <c r="G55" s="89">
        <v>3</v>
      </c>
      <c r="H55" s="89">
        <v>15</v>
      </c>
      <c r="I55" s="23" t="s">
        <v>189</v>
      </c>
      <c r="J55" s="23" t="s">
        <v>189</v>
      </c>
      <c r="K55" s="89">
        <v>2</v>
      </c>
      <c r="L55" s="89">
        <v>57</v>
      </c>
      <c r="M55" s="89">
        <v>3</v>
      </c>
      <c r="N55" s="89">
        <v>118</v>
      </c>
      <c r="O55" s="89">
        <v>2</v>
      </c>
      <c r="P55" s="89">
        <v>141</v>
      </c>
      <c r="Q55" s="23">
        <v>2</v>
      </c>
      <c r="R55" s="23">
        <v>392</v>
      </c>
      <c r="S55" s="24" t="s">
        <v>189</v>
      </c>
      <c r="T55" s="3">
        <v>33</v>
      </c>
      <c r="V55" s="43">
        <f>E55+G55+K55+M55+O55+Q55</f>
        <v>61</v>
      </c>
      <c r="W55" s="43">
        <f>F55+H55+L55+N55+P55+R55</f>
        <v>803</v>
      </c>
      <c r="X55" s="43"/>
      <c r="Y55" s="91"/>
      <c r="Z55" s="91"/>
    </row>
    <row r="56" spans="1:26" ht="12.95" customHeight="1">
      <c r="A56" s="1">
        <v>34</v>
      </c>
      <c r="B56" s="2" t="s">
        <v>14</v>
      </c>
      <c r="C56" s="89">
        <v>1</v>
      </c>
      <c r="D56" s="89">
        <v>59</v>
      </c>
      <c r="E56" s="23" t="s">
        <v>189</v>
      </c>
      <c r="F56" s="23" t="s">
        <v>189</v>
      </c>
      <c r="G56" s="23" t="s">
        <v>189</v>
      </c>
      <c r="H56" s="23" t="s">
        <v>189</v>
      </c>
      <c r="I56" s="23" t="s">
        <v>189</v>
      </c>
      <c r="J56" s="23" t="s">
        <v>189</v>
      </c>
      <c r="K56" s="23" t="s">
        <v>189</v>
      </c>
      <c r="L56" s="23" t="s">
        <v>189</v>
      </c>
      <c r="M56" s="23" t="s">
        <v>189</v>
      </c>
      <c r="N56" s="23" t="s">
        <v>189</v>
      </c>
      <c r="O56" s="89">
        <v>1</v>
      </c>
      <c r="P56" s="89">
        <v>59</v>
      </c>
      <c r="Q56" s="23" t="s">
        <v>189</v>
      </c>
      <c r="R56" s="23" t="s">
        <v>189</v>
      </c>
      <c r="S56" s="24" t="s">
        <v>189</v>
      </c>
      <c r="T56" s="3">
        <v>34</v>
      </c>
      <c r="V56" s="43">
        <f>O56</f>
        <v>1</v>
      </c>
      <c r="W56" s="43">
        <f>P56</f>
        <v>59</v>
      </c>
      <c r="X56" s="44"/>
      <c r="Y56" s="91"/>
      <c r="Z56" s="91"/>
    </row>
    <row r="57" spans="1:26" ht="12.95" customHeight="1">
      <c r="A57" s="1">
        <v>35</v>
      </c>
      <c r="B57" s="2" t="s">
        <v>29</v>
      </c>
      <c r="C57" s="23" t="s">
        <v>189</v>
      </c>
      <c r="D57" s="23" t="s">
        <v>189</v>
      </c>
      <c r="E57" s="23" t="s">
        <v>189</v>
      </c>
      <c r="F57" s="23" t="s">
        <v>189</v>
      </c>
      <c r="G57" s="23" t="s">
        <v>189</v>
      </c>
      <c r="H57" s="23" t="s">
        <v>189</v>
      </c>
      <c r="I57" s="23" t="s">
        <v>189</v>
      </c>
      <c r="J57" s="23" t="s">
        <v>189</v>
      </c>
      <c r="K57" s="23" t="s">
        <v>189</v>
      </c>
      <c r="L57" s="23" t="s">
        <v>189</v>
      </c>
      <c r="M57" s="23" t="s">
        <v>189</v>
      </c>
      <c r="N57" s="23" t="s">
        <v>189</v>
      </c>
      <c r="O57" s="23" t="s">
        <v>189</v>
      </c>
      <c r="P57" s="23" t="s">
        <v>189</v>
      </c>
      <c r="Q57" s="23" t="s">
        <v>189</v>
      </c>
      <c r="R57" s="23" t="s">
        <v>189</v>
      </c>
      <c r="S57" s="24" t="s">
        <v>189</v>
      </c>
      <c r="T57" s="3">
        <v>35</v>
      </c>
      <c r="V57" s="86" t="s">
        <v>192</v>
      </c>
      <c r="W57" s="86" t="s">
        <v>192</v>
      </c>
      <c r="X57" s="44"/>
      <c r="Y57" s="91"/>
      <c r="Z57" s="91"/>
    </row>
    <row r="58" spans="1:26" ht="12.95" customHeight="1">
      <c r="A58" s="1">
        <v>36</v>
      </c>
      <c r="B58" s="2" t="s">
        <v>15</v>
      </c>
      <c r="C58" s="89">
        <v>15</v>
      </c>
      <c r="D58" s="89">
        <v>676</v>
      </c>
      <c r="E58" s="89">
        <v>3</v>
      </c>
      <c r="F58" s="89">
        <v>8</v>
      </c>
      <c r="G58" s="89">
        <v>3</v>
      </c>
      <c r="H58" s="89">
        <v>19</v>
      </c>
      <c r="I58" s="89">
        <v>1</v>
      </c>
      <c r="J58" s="89">
        <v>12</v>
      </c>
      <c r="K58" s="89">
        <v>4</v>
      </c>
      <c r="L58" s="89">
        <v>98</v>
      </c>
      <c r="M58" s="89">
        <v>3</v>
      </c>
      <c r="N58" s="89">
        <v>112</v>
      </c>
      <c r="O58" s="23" t="s">
        <v>189</v>
      </c>
      <c r="P58" s="23" t="s">
        <v>189</v>
      </c>
      <c r="Q58" s="89">
        <v>1</v>
      </c>
      <c r="R58" s="89">
        <v>427</v>
      </c>
      <c r="S58" s="24" t="s">
        <v>189</v>
      </c>
      <c r="T58" s="3">
        <v>36</v>
      </c>
      <c r="V58" s="43">
        <f>E58+G58+I58+K58+M58+Q58</f>
        <v>15</v>
      </c>
      <c r="W58" s="43">
        <f>F58+H58+J58+L58+N58+R58</f>
        <v>676</v>
      </c>
      <c r="X58" s="43"/>
      <c r="Y58" s="91"/>
      <c r="Z58" s="91"/>
    </row>
    <row r="59" spans="1:26" ht="9" customHeight="1">
      <c r="A59" s="31"/>
      <c r="B59" s="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4"/>
      <c r="V59" s="43"/>
      <c r="W59" s="43"/>
      <c r="X59" s="43"/>
      <c r="Y59" s="91"/>
      <c r="Z59" s="91"/>
    </row>
    <row r="60" spans="1:26" s="22" customFormat="1" ht="12.95" customHeight="1">
      <c r="A60" s="18" t="s">
        <v>139</v>
      </c>
      <c r="B60" s="4" t="s">
        <v>30</v>
      </c>
      <c r="C60" s="88">
        <v>383</v>
      </c>
      <c r="D60" s="88">
        <v>6776</v>
      </c>
      <c r="E60" s="88">
        <v>175</v>
      </c>
      <c r="F60" s="88">
        <v>367</v>
      </c>
      <c r="G60" s="88">
        <v>89</v>
      </c>
      <c r="H60" s="88">
        <v>586</v>
      </c>
      <c r="I60" s="88">
        <v>41</v>
      </c>
      <c r="J60" s="88">
        <v>556</v>
      </c>
      <c r="K60" s="88">
        <v>22</v>
      </c>
      <c r="L60" s="88">
        <v>531</v>
      </c>
      <c r="M60" s="88">
        <v>22</v>
      </c>
      <c r="N60" s="88">
        <v>787</v>
      </c>
      <c r="O60" s="88">
        <v>20</v>
      </c>
      <c r="P60" s="88">
        <v>1463</v>
      </c>
      <c r="Q60" s="19">
        <v>12</v>
      </c>
      <c r="R60" s="19">
        <v>2486</v>
      </c>
      <c r="S60" s="20">
        <v>2</v>
      </c>
      <c r="T60" s="25" t="s">
        <v>12</v>
      </c>
      <c r="U60" s="42"/>
      <c r="V60" s="43">
        <f>E60+G60+I60+K60+M60+O60+Q60+S60</f>
        <v>383</v>
      </c>
      <c r="W60" s="43">
        <f>F60+H60+J60+L60+N60+P60+R60</f>
        <v>6776</v>
      </c>
      <c r="X60" s="43"/>
    </row>
    <row r="61" spans="1:26" ht="12.95" customHeight="1">
      <c r="A61" s="1">
        <v>37</v>
      </c>
      <c r="B61" s="2" t="s">
        <v>31</v>
      </c>
      <c r="C61" s="89">
        <v>18</v>
      </c>
      <c r="D61" s="89">
        <v>713</v>
      </c>
      <c r="E61" s="89">
        <v>3</v>
      </c>
      <c r="F61" s="89">
        <v>4</v>
      </c>
      <c r="G61" s="89">
        <v>6</v>
      </c>
      <c r="H61" s="89">
        <v>51</v>
      </c>
      <c r="I61" s="89">
        <v>4</v>
      </c>
      <c r="J61" s="89">
        <v>65</v>
      </c>
      <c r="K61" s="89">
        <v>2</v>
      </c>
      <c r="L61" s="89">
        <v>52</v>
      </c>
      <c r="M61" s="23" t="s">
        <v>189</v>
      </c>
      <c r="N61" s="23" t="s">
        <v>189</v>
      </c>
      <c r="O61" s="89">
        <v>2</v>
      </c>
      <c r="P61" s="89">
        <v>145</v>
      </c>
      <c r="Q61" s="89">
        <v>1</v>
      </c>
      <c r="R61" s="89">
        <v>396</v>
      </c>
      <c r="S61" s="24" t="s">
        <v>189</v>
      </c>
      <c r="T61" s="3">
        <v>37</v>
      </c>
      <c r="V61" s="43">
        <f>E61+G61+I61+K61+O61+Q61</f>
        <v>18</v>
      </c>
      <c r="W61" s="43">
        <f>F61+H61+J61+L61+P61+R61</f>
        <v>713</v>
      </c>
      <c r="X61" s="43"/>
      <c r="Y61" s="91"/>
      <c r="Z61" s="91"/>
    </row>
    <row r="62" spans="1:26" ht="12.95" customHeight="1">
      <c r="A62" s="1">
        <v>38</v>
      </c>
      <c r="B62" s="2" t="s">
        <v>32</v>
      </c>
      <c r="C62" s="89">
        <v>8</v>
      </c>
      <c r="D62" s="89">
        <v>486</v>
      </c>
      <c r="E62" s="23" t="s">
        <v>189</v>
      </c>
      <c r="F62" s="23" t="s">
        <v>189</v>
      </c>
      <c r="G62" s="23" t="s">
        <v>189</v>
      </c>
      <c r="H62" s="23" t="s">
        <v>189</v>
      </c>
      <c r="I62" s="89">
        <v>1</v>
      </c>
      <c r="J62" s="89">
        <v>15</v>
      </c>
      <c r="K62" s="89">
        <v>3</v>
      </c>
      <c r="L62" s="89">
        <v>71</v>
      </c>
      <c r="M62" s="23" t="s">
        <v>189</v>
      </c>
      <c r="N62" s="23" t="s">
        <v>189</v>
      </c>
      <c r="O62" s="89">
        <v>2</v>
      </c>
      <c r="P62" s="89">
        <v>160</v>
      </c>
      <c r="Q62" s="89">
        <v>2</v>
      </c>
      <c r="R62" s="89">
        <v>240</v>
      </c>
      <c r="S62" s="24" t="s">
        <v>189</v>
      </c>
      <c r="T62" s="3">
        <v>38</v>
      </c>
      <c r="V62" s="43">
        <f>I62+K62+O62+Q62</f>
        <v>8</v>
      </c>
      <c r="W62" s="43">
        <f>J62+L62+P62+R62</f>
        <v>486</v>
      </c>
      <c r="X62" s="43"/>
      <c r="Y62" s="91"/>
      <c r="Z62" s="91"/>
    </row>
    <row r="63" spans="1:26" ht="12.95" customHeight="1">
      <c r="A63" s="1">
        <v>39</v>
      </c>
      <c r="B63" s="2" t="s">
        <v>33</v>
      </c>
      <c r="C63" s="89">
        <v>219</v>
      </c>
      <c r="D63" s="89">
        <v>3621</v>
      </c>
      <c r="E63" s="89">
        <v>100</v>
      </c>
      <c r="F63" s="89">
        <v>209</v>
      </c>
      <c r="G63" s="89">
        <v>53</v>
      </c>
      <c r="H63" s="89">
        <v>342</v>
      </c>
      <c r="I63" s="89">
        <v>20</v>
      </c>
      <c r="J63" s="89">
        <v>256</v>
      </c>
      <c r="K63" s="89">
        <v>11</v>
      </c>
      <c r="L63" s="89">
        <v>263</v>
      </c>
      <c r="M63" s="89">
        <v>16</v>
      </c>
      <c r="N63" s="89">
        <v>560</v>
      </c>
      <c r="O63" s="89">
        <v>11</v>
      </c>
      <c r="P63" s="89">
        <v>786</v>
      </c>
      <c r="Q63" s="23">
        <v>7</v>
      </c>
      <c r="R63" s="23">
        <v>1205</v>
      </c>
      <c r="S63" s="24">
        <v>1</v>
      </c>
      <c r="T63" s="3">
        <v>39</v>
      </c>
      <c r="V63" s="43">
        <f>E63+G63+I63+K63+M63+O63+Q63+S63</f>
        <v>219</v>
      </c>
      <c r="W63" s="43">
        <f>F63+H63+J63+L63+N63+P63+R63</f>
        <v>3621</v>
      </c>
      <c r="X63" s="43"/>
      <c r="Y63" s="91"/>
      <c r="Z63" s="91"/>
    </row>
    <row r="64" spans="1:26" ht="12.95" customHeight="1">
      <c r="A64" s="1">
        <v>40</v>
      </c>
      <c r="B64" s="2" t="s">
        <v>34</v>
      </c>
      <c r="C64" s="89">
        <v>43</v>
      </c>
      <c r="D64" s="89">
        <v>742</v>
      </c>
      <c r="E64" s="89">
        <v>22</v>
      </c>
      <c r="F64" s="89">
        <v>40</v>
      </c>
      <c r="G64" s="89">
        <v>7</v>
      </c>
      <c r="H64" s="89">
        <v>50</v>
      </c>
      <c r="I64" s="89">
        <v>5</v>
      </c>
      <c r="J64" s="89">
        <v>67</v>
      </c>
      <c r="K64" s="89">
        <v>3</v>
      </c>
      <c r="L64" s="89">
        <v>68</v>
      </c>
      <c r="M64" s="89">
        <v>2</v>
      </c>
      <c r="N64" s="89">
        <v>75</v>
      </c>
      <c r="O64" s="89">
        <v>2</v>
      </c>
      <c r="P64" s="89">
        <v>173</v>
      </c>
      <c r="Q64" s="89">
        <v>1</v>
      </c>
      <c r="R64" s="89">
        <v>269</v>
      </c>
      <c r="S64" s="24">
        <v>1</v>
      </c>
      <c r="T64" s="3">
        <v>40</v>
      </c>
      <c r="V64" s="43">
        <f>E64+G64+I64+K64+M64+O64+Q64+S64</f>
        <v>43</v>
      </c>
      <c r="W64" s="43">
        <f>F64+H64+J64+L64+N64+P64+R64</f>
        <v>742</v>
      </c>
      <c r="X64" s="43"/>
      <c r="Y64" s="91"/>
      <c r="Z64" s="91"/>
    </row>
    <row r="65" spans="1:26" ht="12.95" customHeight="1">
      <c r="A65" s="1">
        <v>41</v>
      </c>
      <c r="B65" s="2" t="s">
        <v>35</v>
      </c>
      <c r="C65" s="89">
        <v>95</v>
      </c>
      <c r="D65" s="89">
        <v>1214</v>
      </c>
      <c r="E65" s="89">
        <v>50</v>
      </c>
      <c r="F65" s="89">
        <v>114</v>
      </c>
      <c r="G65" s="89">
        <v>23</v>
      </c>
      <c r="H65" s="89">
        <v>143</v>
      </c>
      <c r="I65" s="89">
        <v>11</v>
      </c>
      <c r="J65" s="89">
        <v>153</v>
      </c>
      <c r="K65" s="89">
        <v>3</v>
      </c>
      <c r="L65" s="89">
        <v>77</v>
      </c>
      <c r="M65" s="89">
        <v>4</v>
      </c>
      <c r="N65" s="89">
        <v>152</v>
      </c>
      <c r="O65" s="89">
        <v>3</v>
      </c>
      <c r="P65" s="89">
        <v>199</v>
      </c>
      <c r="Q65" s="89">
        <v>1</v>
      </c>
      <c r="R65" s="89">
        <v>376</v>
      </c>
      <c r="S65" s="24" t="s">
        <v>189</v>
      </c>
      <c r="T65" s="3">
        <v>41</v>
      </c>
      <c r="V65" s="43">
        <f>E65+G65+I65+K65+M65+O65+Q65</f>
        <v>95</v>
      </c>
      <c r="W65" s="43">
        <f>F65+H65+J65+L65+N65+P65+R65</f>
        <v>1214</v>
      </c>
      <c r="X65" s="43"/>
      <c r="Y65" s="91"/>
      <c r="Z65" s="91"/>
    </row>
    <row r="66" spans="1:26" ht="9" customHeight="1">
      <c r="A66" s="31"/>
      <c r="B66" s="2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4"/>
      <c r="T66" s="3"/>
      <c r="V66" s="43"/>
      <c r="W66" s="43"/>
      <c r="X66" s="43"/>
      <c r="Y66" s="91"/>
      <c r="Z66" s="91"/>
    </row>
    <row r="67" spans="1:26" s="22" customFormat="1" ht="12.95" customHeight="1">
      <c r="A67" s="32" t="s">
        <v>140</v>
      </c>
      <c r="B67" s="4" t="s">
        <v>49</v>
      </c>
      <c r="C67" s="88">
        <v>506</v>
      </c>
      <c r="D67" s="88">
        <v>11097</v>
      </c>
      <c r="E67" s="88">
        <v>150</v>
      </c>
      <c r="F67" s="88">
        <v>272</v>
      </c>
      <c r="G67" s="88">
        <v>82</v>
      </c>
      <c r="H67" s="88">
        <v>538</v>
      </c>
      <c r="I67" s="88">
        <v>105</v>
      </c>
      <c r="J67" s="88">
        <v>1466</v>
      </c>
      <c r="K67" s="88">
        <v>57</v>
      </c>
      <c r="L67" s="88">
        <v>1374</v>
      </c>
      <c r="M67" s="88">
        <v>59</v>
      </c>
      <c r="N67" s="88">
        <v>2267</v>
      </c>
      <c r="O67" s="88">
        <v>36</v>
      </c>
      <c r="P67" s="88">
        <v>2572</v>
      </c>
      <c r="Q67" s="19">
        <v>15</v>
      </c>
      <c r="R67" s="19">
        <v>2608</v>
      </c>
      <c r="S67" s="20">
        <v>2</v>
      </c>
      <c r="T67" s="21" t="s">
        <v>16</v>
      </c>
      <c r="U67" s="42"/>
      <c r="V67" s="43">
        <f>E67+G67+I67+K67+M67+O67+Q67+S67</f>
        <v>506</v>
      </c>
      <c r="W67" s="43">
        <f>F67+H67+J67+L67+N67+P67+R67</f>
        <v>11097</v>
      </c>
      <c r="X67" s="43"/>
    </row>
    <row r="68" spans="1:26" ht="12.95" customHeight="1">
      <c r="A68" s="1">
        <v>42</v>
      </c>
      <c r="B68" s="2" t="s">
        <v>17</v>
      </c>
      <c r="C68" s="89">
        <v>17</v>
      </c>
      <c r="D68" s="89">
        <v>872</v>
      </c>
      <c r="E68" s="89">
        <v>3</v>
      </c>
      <c r="F68" s="89">
        <v>9</v>
      </c>
      <c r="G68" s="89">
        <v>1</v>
      </c>
      <c r="H68" s="89">
        <v>7</v>
      </c>
      <c r="I68" s="89">
        <v>3</v>
      </c>
      <c r="J68" s="89">
        <v>45</v>
      </c>
      <c r="K68" s="23" t="s">
        <v>189</v>
      </c>
      <c r="L68" s="23" t="s">
        <v>189</v>
      </c>
      <c r="M68" s="89">
        <v>4</v>
      </c>
      <c r="N68" s="89">
        <v>159</v>
      </c>
      <c r="O68" s="89">
        <v>3</v>
      </c>
      <c r="P68" s="89">
        <v>242</v>
      </c>
      <c r="Q68" s="89">
        <v>3</v>
      </c>
      <c r="R68" s="89">
        <v>410</v>
      </c>
      <c r="S68" s="24" t="s">
        <v>189</v>
      </c>
      <c r="T68" s="30">
        <v>42</v>
      </c>
      <c r="V68" s="43">
        <f>E68+G68+I68+M68+O68+Q68</f>
        <v>17</v>
      </c>
      <c r="W68" s="43">
        <f>F68+H68+J68+N68+P68+R68</f>
        <v>872</v>
      </c>
      <c r="X68" s="43"/>
      <c r="Y68" s="91"/>
      <c r="Z68" s="91"/>
    </row>
    <row r="69" spans="1:26" ht="12.95" customHeight="1">
      <c r="A69" s="1">
        <v>43</v>
      </c>
      <c r="B69" s="2" t="s">
        <v>18</v>
      </c>
      <c r="C69" s="89">
        <v>131</v>
      </c>
      <c r="D69" s="89">
        <v>3103</v>
      </c>
      <c r="E69" s="89">
        <v>64</v>
      </c>
      <c r="F69" s="89">
        <v>86</v>
      </c>
      <c r="G69" s="89">
        <v>9</v>
      </c>
      <c r="H69" s="89">
        <v>58</v>
      </c>
      <c r="I69" s="89">
        <v>17</v>
      </c>
      <c r="J69" s="89">
        <v>251</v>
      </c>
      <c r="K69" s="89">
        <v>12</v>
      </c>
      <c r="L69" s="89">
        <v>292</v>
      </c>
      <c r="M69" s="89">
        <v>15</v>
      </c>
      <c r="N69" s="89">
        <v>600</v>
      </c>
      <c r="O69" s="89">
        <v>9</v>
      </c>
      <c r="P69" s="89">
        <v>670</v>
      </c>
      <c r="Q69" s="23">
        <v>5</v>
      </c>
      <c r="R69" s="23">
        <v>1146</v>
      </c>
      <c r="S69" s="24" t="s">
        <v>189</v>
      </c>
      <c r="T69" s="30">
        <v>43</v>
      </c>
      <c r="V69" s="43">
        <f>E69+G69+I69+K69+M69+O69+Q69</f>
        <v>131</v>
      </c>
      <c r="W69" s="43">
        <f>F69+H69+J69+L69+N69+P69+R69</f>
        <v>3103</v>
      </c>
      <c r="X69" s="43"/>
      <c r="Y69" s="91"/>
      <c r="Z69" s="91"/>
    </row>
    <row r="70" spans="1:26" ht="12.95" customHeight="1">
      <c r="A70" s="1">
        <v>44</v>
      </c>
      <c r="B70" s="2" t="s">
        <v>19</v>
      </c>
      <c r="C70" s="89">
        <v>292</v>
      </c>
      <c r="D70" s="89">
        <v>6380</v>
      </c>
      <c r="E70" s="89">
        <v>64</v>
      </c>
      <c r="F70" s="89">
        <v>136</v>
      </c>
      <c r="G70" s="89">
        <v>50</v>
      </c>
      <c r="H70" s="89">
        <v>338</v>
      </c>
      <c r="I70" s="89">
        <v>74</v>
      </c>
      <c r="J70" s="89">
        <v>1019</v>
      </c>
      <c r="K70" s="89">
        <v>39</v>
      </c>
      <c r="L70" s="89">
        <v>956</v>
      </c>
      <c r="M70" s="89">
        <v>37</v>
      </c>
      <c r="N70" s="89">
        <v>1409</v>
      </c>
      <c r="O70" s="89">
        <v>21</v>
      </c>
      <c r="P70" s="89">
        <v>1470</v>
      </c>
      <c r="Q70" s="23">
        <v>7</v>
      </c>
      <c r="R70" s="23">
        <v>1052</v>
      </c>
      <c r="S70" s="24" t="s">
        <v>189</v>
      </c>
      <c r="T70" s="30">
        <v>44</v>
      </c>
      <c r="V70" s="43">
        <f>E70+G70+I70+K70+M70+O70+Q70</f>
        <v>292</v>
      </c>
      <c r="W70" s="43">
        <f>F70+H70+J70+L70+N70+P70+R70</f>
        <v>6380</v>
      </c>
      <c r="X70" s="43"/>
      <c r="Y70" s="91"/>
      <c r="Z70" s="91"/>
    </row>
    <row r="71" spans="1:26" ht="12.95" customHeight="1">
      <c r="A71" s="1">
        <v>45</v>
      </c>
      <c r="B71" s="2" t="s">
        <v>20</v>
      </c>
      <c r="C71" s="89">
        <v>6</v>
      </c>
      <c r="D71" s="89">
        <v>95</v>
      </c>
      <c r="E71" s="23" t="s">
        <v>189</v>
      </c>
      <c r="F71" s="23" t="s">
        <v>189</v>
      </c>
      <c r="G71" s="89">
        <v>2</v>
      </c>
      <c r="H71" s="89">
        <v>11</v>
      </c>
      <c r="I71" s="89">
        <v>2</v>
      </c>
      <c r="J71" s="89">
        <v>23</v>
      </c>
      <c r="K71" s="89">
        <v>1</v>
      </c>
      <c r="L71" s="89">
        <v>22</v>
      </c>
      <c r="M71" s="89">
        <v>1</v>
      </c>
      <c r="N71" s="89">
        <v>39</v>
      </c>
      <c r="O71" s="23" t="s">
        <v>189</v>
      </c>
      <c r="P71" s="23" t="s">
        <v>189</v>
      </c>
      <c r="Q71" s="23" t="s">
        <v>189</v>
      </c>
      <c r="R71" s="23" t="s">
        <v>189</v>
      </c>
      <c r="S71" s="24" t="s">
        <v>189</v>
      </c>
      <c r="T71" s="30">
        <v>45</v>
      </c>
      <c r="V71" s="43">
        <f>G71+I71+K71+M71</f>
        <v>6</v>
      </c>
      <c r="W71" s="43">
        <f>H71+J71+L71+N71</f>
        <v>95</v>
      </c>
      <c r="X71" s="43"/>
      <c r="Y71" s="91"/>
      <c r="Z71" s="91"/>
    </row>
    <row r="72" spans="1:26" ht="12.95" customHeight="1">
      <c r="A72" s="1">
        <v>46</v>
      </c>
      <c r="B72" s="2" t="s">
        <v>21</v>
      </c>
      <c r="C72" s="89">
        <v>2</v>
      </c>
      <c r="D72" s="89">
        <v>1</v>
      </c>
      <c r="E72" s="89">
        <v>1</v>
      </c>
      <c r="F72" s="89">
        <v>1</v>
      </c>
      <c r="G72" s="23" t="s">
        <v>189</v>
      </c>
      <c r="H72" s="23" t="s">
        <v>189</v>
      </c>
      <c r="I72" s="23" t="s">
        <v>189</v>
      </c>
      <c r="J72" s="23" t="s">
        <v>189</v>
      </c>
      <c r="K72" s="23" t="s">
        <v>189</v>
      </c>
      <c r="L72" s="23" t="s">
        <v>189</v>
      </c>
      <c r="M72" s="23" t="s">
        <v>189</v>
      </c>
      <c r="N72" s="23" t="s">
        <v>189</v>
      </c>
      <c r="O72" s="23" t="s">
        <v>189</v>
      </c>
      <c r="P72" s="23" t="s">
        <v>189</v>
      </c>
      <c r="Q72" s="23" t="s">
        <v>189</v>
      </c>
      <c r="R72" s="23" t="s">
        <v>189</v>
      </c>
      <c r="S72" s="24">
        <v>1</v>
      </c>
      <c r="T72" s="30">
        <v>46</v>
      </c>
      <c r="V72" s="43">
        <f>E72+S72</f>
        <v>2</v>
      </c>
      <c r="W72" s="43">
        <f>F72</f>
        <v>1</v>
      </c>
      <c r="X72" s="43"/>
      <c r="Y72" s="91"/>
      <c r="Z72" s="91"/>
    </row>
    <row r="73" spans="1:26" ht="12.95" customHeight="1">
      <c r="A73" s="1">
        <v>47</v>
      </c>
      <c r="B73" s="2" t="s">
        <v>22</v>
      </c>
      <c r="C73" s="89">
        <v>25</v>
      </c>
      <c r="D73" s="89">
        <v>300</v>
      </c>
      <c r="E73" s="89">
        <v>9</v>
      </c>
      <c r="F73" s="89">
        <v>21</v>
      </c>
      <c r="G73" s="89">
        <v>10</v>
      </c>
      <c r="H73" s="89">
        <v>64</v>
      </c>
      <c r="I73" s="89">
        <v>2</v>
      </c>
      <c r="J73" s="89">
        <v>28</v>
      </c>
      <c r="K73" s="89">
        <v>1</v>
      </c>
      <c r="L73" s="89">
        <v>20</v>
      </c>
      <c r="M73" s="89">
        <v>1</v>
      </c>
      <c r="N73" s="89">
        <v>30</v>
      </c>
      <c r="O73" s="89">
        <v>2</v>
      </c>
      <c r="P73" s="89">
        <v>137</v>
      </c>
      <c r="Q73" s="23" t="s">
        <v>189</v>
      </c>
      <c r="R73" s="23" t="s">
        <v>189</v>
      </c>
      <c r="S73" s="24" t="s">
        <v>189</v>
      </c>
      <c r="T73" s="3">
        <v>47</v>
      </c>
      <c r="U73" s="97"/>
      <c r="V73" s="43">
        <f>E73+G73+I73+K73+M73+O73</f>
        <v>25</v>
      </c>
      <c r="W73" s="43">
        <f>F73+H73+J73+L73+N73+P73</f>
        <v>300</v>
      </c>
      <c r="X73" s="43"/>
      <c r="Y73" s="91"/>
      <c r="Z73" s="91"/>
    </row>
    <row r="74" spans="1:26" ht="12.95" customHeight="1">
      <c r="A74" s="1">
        <v>48</v>
      </c>
      <c r="B74" s="2" t="s">
        <v>23</v>
      </c>
      <c r="C74" s="89">
        <v>31</v>
      </c>
      <c r="D74" s="89">
        <v>288</v>
      </c>
      <c r="E74" s="89">
        <v>9</v>
      </c>
      <c r="F74" s="89">
        <v>19</v>
      </c>
      <c r="G74" s="89">
        <v>9</v>
      </c>
      <c r="H74" s="89">
        <v>55</v>
      </c>
      <c r="I74" s="89">
        <v>7</v>
      </c>
      <c r="J74" s="89">
        <v>100</v>
      </c>
      <c r="K74" s="89">
        <v>4</v>
      </c>
      <c r="L74" s="89">
        <v>84</v>
      </c>
      <c r="M74" s="89">
        <v>1</v>
      </c>
      <c r="N74" s="89">
        <v>30</v>
      </c>
      <c r="O74" s="23" t="s">
        <v>189</v>
      </c>
      <c r="P74" s="23" t="s">
        <v>189</v>
      </c>
      <c r="Q74" s="23" t="s">
        <v>189</v>
      </c>
      <c r="R74" s="23" t="s">
        <v>189</v>
      </c>
      <c r="S74" s="24">
        <v>1</v>
      </c>
      <c r="T74" s="3">
        <v>48</v>
      </c>
      <c r="U74" s="97"/>
      <c r="V74" s="43">
        <f>E74+G74+I74+K74+M74+S74</f>
        <v>31</v>
      </c>
      <c r="W74" s="43">
        <f>F74+H74+J74+L74+N74</f>
        <v>288</v>
      </c>
      <c r="X74" s="43"/>
      <c r="Y74" s="91"/>
      <c r="Z74" s="91"/>
    </row>
    <row r="75" spans="1:26" ht="12.95" customHeight="1">
      <c r="A75" s="1">
        <v>49</v>
      </c>
      <c r="B75" s="2" t="s">
        <v>117</v>
      </c>
      <c r="C75" s="89">
        <v>2</v>
      </c>
      <c r="D75" s="89">
        <v>58</v>
      </c>
      <c r="E75" s="23" t="s">
        <v>189</v>
      </c>
      <c r="F75" s="23" t="s">
        <v>189</v>
      </c>
      <c r="G75" s="89">
        <v>1</v>
      </c>
      <c r="H75" s="89">
        <v>5</v>
      </c>
      <c r="I75" s="23" t="s">
        <v>189</v>
      </c>
      <c r="J75" s="23" t="s">
        <v>189</v>
      </c>
      <c r="K75" s="23" t="s">
        <v>189</v>
      </c>
      <c r="L75" s="23" t="s">
        <v>189</v>
      </c>
      <c r="M75" s="23" t="s">
        <v>189</v>
      </c>
      <c r="N75" s="23" t="s">
        <v>189</v>
      </c>
      <c r="O75" s="89">
        <v>1</v>
      </c>
      <c r="P75" s="89">
        <v>53</v>
      </c>
      <c r="Q75" s="23" t="s">
        <v>189</v>
      </c>
      <c r="R75" s="23" t="s">
        <v>189</v>
      </c>
      <c r="S75" s="24" t="s">
        <v>189</v>
      </c>
      <c r="T75" s="3">
        <v>48</v>
      </c>
      <c r="U75" s="97"/>
      <c r="V75" s="43">
        <f>G75+O75</f>
        <v>2</v>
      </c>
      <c r="W75" s="43">
        <f>H75+P75</f>
        <v>58</v>
      </c>
      <c r="X75" s="43"/>
      <c r="Y75" s="91"/>
      <c r="Z75" s="91"/>
    </row>
    <row r="76" spans="1:26" ht="9" customHeight="1">
      <c r="A76" s="33"/>
      <c r="B76" s="34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4"/>
      <c r="T76" s="35"/>
      <c r="Y76" s="91"/>
      <c r="Z76" s="91"/>
    </row>
    <row r="77" spans="1:26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</row>
    <row r="78" spans="1:26"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6">
      <c r="B79" s="37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</row>
    <row r="80" spans="1:26">
      <c r="B80" s="37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2:19">
      <c r="B81" s="37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2:19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2:19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</row>
    <row r="84" spans="2:19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</row>
    <row r="85" spans="2:19"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</row>
    <row r="86" spans="2:19"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</row>
    <row r="87" spans="2:19"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</row>
    <row r="88" spans="2:19"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</row>
    <row r="89" spans="2:19"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</row>
    <row r="90" spans="2:19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</row>
    <row r="91" spans="2:19"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</row>
    <row r="92" spans="2:19"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</row>
    <row r="93" spans="2:19"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</row>
    <row r="94" spans="2:19"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</row>
    <row r="95" spans="2:19"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</row>
    <row r="96" spans="2:19"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3:19"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</row>
    <row r="98" spans="3:19"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</row>
    <row r="99" spans="3:19"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</row>
    <row r="100" spans="3:19"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</row>
    <row r="101" spans="3:19"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</row>
    <row r="102" spans="3:19"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</row>
    <row r="103" spans="3:19"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</row>
    <row r="104" spans="3:19"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</row>
    <row r="105" spans="3:19"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</row>
    <row r="106" spans="3:19"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</row>
    <row r="107" spans="3:19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</row>
    <row r="108" spans="3:19"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3:19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3:19"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3:19"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3:19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3:19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3:19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3:19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3:19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3:19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3:19"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3:19"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3:19"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3:19"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</sheetData>
  <mergeCells count="10">
    <mergeCell ref="C3:D3"/>
    <mergeCell ref="A3:B4"/>
    <mergeCell ref="T3:T4"/>
    <mergeCell ref="Q3:R3"/>
    <mergeCell ref="O3:P3"/>
    <mergeCell ref="M3:N3"/>
    <mergeCell ref="K3:L3"/>
    <mergeCell ref="I3:J3"/>
    <mergeCell ref="G3:H3"/>
    <mergeCell ref="E3:F3"/>
  </mergeCells>
  <phoneticPr fontId="2"/>
  <pageMargins left="0.55118110236220474" right="0.35433070866141736" top="0.39370078740157483" bottom="0.19685039370078741" header="0.51181102362204722" footer="0.51181102362204722"/>
  <pageSetup paperSize="8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7"/>
  <sheetViews>
    <sheetView showGridLines="0" zoomScaleNormal="100" zoomScaleSheetLayoutView="100" workbookViewId="0">
      <selection activeCell="L68" sqref="L68"/>
    </sheetView>
  </sheetViews>
  <sheetFormatPr defaultColWidth="9" defaultRowHeight="13.5"/>
  <cols>
    <col min="1" max="1" width="5.125" style="6" customWidth="1"/>
    <col min="2" max="2" width="36.75" style="6" customWidth="1"/>
    <col min="3" max="19" width="11.125" style="17" customWidth="1"/>
    <col min="20" max="20" width="5.5" style="6" customWidth="1"/>
    <col min="21" max="24" width="9" style="42"/>
    <col min="25" max="16384" width="9" style="17"/>
  </cols>
  <sheetData>
    <row r="1" spans="1:24" ht="24.95" customHeight="1">
      <c r="A1" s="5" t="s">
        <v>188</v>
      </c>
      <c r="B1" s="5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5"/>
    </row>
    <row r="2" spans="1:24" s="6" customFormat="1" ht="15" customHeight="1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1" t="s">
        <v>190</v>
      </c>
      <c r="U2" s="8"/>
      <c r="V2" s="8"/>
      <c r="W2" s="8"/>
      <c r="X2" s="8"/>
    </row>
    <row r="3" spans="1:24" s="8" customFormat="1" ht="30.75" customHeight="1">
      <c r="A3" s="98" t="s">
        <v>0</v>
      </c>
      <c r="B3" s="99"/>
      <c r="C3" s="98" t="s">
        <v>60</v>
      </c>
      <c r="D3" s="99"/>
      <c r="E3" s="99" t="s">
        <v>52</v>
      </c>
      <c r="F3" s="99"/>
      <c r="G3" s="99" t="s">
        <v>53</v>
      </c>
      <c r="H3" s="99"/>
      <c r="I3" s="99" t="s">
        <v>68</v>
      </c>
      <c r="J3" s="99"/>
      <c r="K3" s="99" t="s">
        <v>27</v>
      </c>
      <c r="L3" s="99"/>
      <c r="M3" s="99" t="s">
        <v>28</v>
      </c>
      <c r="N3" s="99"/>
      <c r="O3" s="99" t="s">
        <v>50</v>
      </c>
      <c r="P3" s="99"/>
      <c r="Q3" s="99" t="s">
        <v>51</v>
      </c>
      <c r="R3" s="99"/>
      <c r="S3" s="7" t="s">
        <v>186</v>
      </c>
      <c r="T3" s="102" t="s">
        <v>69</v>
      </c>
    </row>
    <row r="4" spans="1:24" s="8" customFormat="1" ht="24.95" customHeight="1">
      <c r="A4" s="100"/>
      <c r="B4" s="101"/>
      <c r="C4" s="9" t="s">
        <v>26</v>
      </c>
      <c r="D4" s="10" t="s">
        <v>25</v>
      </c>
      <c r="E4" s="10" t="s">
        <v>26</v>
      </c>
      <c r="F4" s="10" t="s">
        <v>25</v>
      </c>
      <c r="G4" s="10" t="s">
        <v>26</v>
      </c>
      <c r="H4" s="10" t="s">
        <v>25</v>
      </c>
      <c r="I4" s="10" t="s">
        <v>26</v>
      </c>
      <c r="J4" s="10" t="s">
        <v>25</v>
      </c>
      <c r="K4" s="10" t="s">
        <v>26</v>
      </c>
      <c r="L4" s="10" t="s">
        <v>25</v>
      </c>
      <c r="M4" s="10" t="s">
        <v>26</v>
      </c>
      <c r="N4" s="10" t="s">
        <v>25</v>
      </c>
      <c r="O4" s="10" t="s">
        <v>26</v>
      </c>
      <c r="P4" s="10" t="s">
        <v>25</v>
      </c>
      <c r="Q4" s="10" t="s">
        <v>26</v>
      </c>
      <c r="R4" s="10" t="s">
        <v>25</v>
      </c>
      <c r="S4" s="11" t="s">
        <v>54</v>
      </c>
      <c r="T4" s="103"/>
    </row>
    <row r="5" spans="1:24" ht="9" customHeight="1">
      <c r="A5" s="12"/>
      <c r="B5" s="28"/>
      <c r="C5" s="48"/>
      <c r="S5" s="49"/>
    </row>
    <row r="6" spans="1:24" s="22" customFormat="1" ht="12.95" customHeight="1">
      <c r="A6" s="27" t="s">
        <v>79</v>
      </c>
      <c r="B6" s="4" t="s">
        <v>47</v>
      </c>
      <c r="C6" s="76">
        <v>7701</v>
      </c>
      <c r="D6" s="76">
        <v>69489</v>
      </c>
      <c r="E6" s="76">
        <v>3897</v>
      </c>
      <c r="F6" s="76">
        <v>9113</v>
      </c>
      <c r="G6" s="76">
        <v>1811</v>
      </c>
      <c r="H6" s="76">
        <v>11791</v>
      </c>
      <c r="I6" s="76">
        <v>1166</v>
      </c>
      <c r="J6" s="76">
        <v>15891</v>
      </c>
      <c r="K6" s="76">
        <v>372</v>
      </c>
      <c r="L6" s="76">
        <v>8680</v>
      </c>
      <c r="M6" s="76">
        <v>268</v>
      </c>
      <c r="N6" s="76">
        <v>9923</v>
      </c>
      <c r="O6" s="76">
        <v>109</v>
      </c>
      <c r="P6" s="76">
        <v>7385</v>
      </c>
      <c r="Q6" s="19">
        <v>37</v>
      </c>
      <c r="R6" s="19">
        <v>6706</v>
      </c>
      <c r="S6" s="20">
        <v>41</v>
      </c>
      <c r="T6" s="50" t="s">
        <v>141</v>
      </c>
      <c r="U6" s="43"/>
      <c r="V6" s="43">
        <f>E6+G6+I6+K6+M6+O6+Q6+S6</f>
        <v>7701</v>
      </c>
      <c r="W6" s="43">
        <f>F6+H6+J6+L6+N6+P6+R6</f>
        <v>69489</v>
      </c>
      <c r="X6" s="42"/>
    </row>
    <row r="7" spans="1:24" ht="12.95" customHeight="1">
      <c r="A7" s="1">
        <v>50</v>
      </c>
      <c r="B7" s="2" t="s">
        <v>118</v>
      </c>
      <c r="C7" s="75">
        <v>10</v>
      </c>
      <c r="D7" s="75">
        <v>126</v>
      </c>
      <c r="E7" s="75">
        <v>3</v>
      </c>
      <c r="F7" s="75">
        <v>5</v>
      </c>
      <c r="G7" s="75">
        <v>3</v>
      </c>
      <c r="H7" s="75">
        <v>24</v>
      </c>
      <c r="I7" s="75">
        <v>2</v>
      </c>
      <c r="J7" s="75">
        <v>25</v>
      </c>
      <c r="K7" s="23" t="s">
        <v>189</v>
      </c>
      <c r="L7" s="23" t="s">
        <v>189</v>
      </c>
      <c r="M7" s="19">
        <v>2</v>
      </c>
      <c r="N7" s="81">
        <v>72</v>
      </c>
      <c r="O7" s="23" t="s">
        <v>189</v>
      </c>
      <c r="P7" s="23" t="s">
        <v>189</v>
      </c>
      <c r="Q7" s="81" t="s">
        <v>189</v>
      </c>
      <c r="R7" s="81" t="s">
        <v>189</v>
      </c>
      <c r="S7" s="20" t="s">
        <v>189</v>
      </c>
      <c r="T7" s="3">
        <v>50</v>
      </c>
      <c r="U7" s="43"/>
      <c r="V7" s="43">
        <f>E7+G7+I7+M7</f>
        <v>10</v>
      </c>
      <c r="W7" s="43">
        <f>F7+H7+J7+N7</f>
        <v>126</v>
      </c>
    </row>
    <row r="8" spans="1:24" ht="12.95" customHeight="1">
      <c r="A8" s="1">
        <v>51</v>
      </c>
      <c r="B8" s="2" t="s">
        <v>119</v>
      </c>
      <c r="C8" s="75">
        <v>68</v>
      </c>
      <c r="D8" s="75">
        <v>518</v>
      </c>
      <c r="E8" s="75">
        <v>41</v>
      </c>
      <c r="F8" s="75">
        <v>91</v>
      </c>
      <c r="G8" s="75">
        <v>17</v>
      </c>
      <c r="H8" s="75">
        <v>104</v>
      </c>
      <c r="I8" s="75">
        <v>3</v>
      </c>
      <c r="J8" s="75">
        <v>31</v>
      </c>
      <c r="K8" s="75">
        <v>4</v>
      </c>
      <c r="L8" s="75">
        <v>101</v>
      </c>
      <c r="M8" s="75">
        <v>2</v>
      </c>
      <c r="N8" s="75">
        <v>80</v>
      </c>
      <c r="O8" s="23" t="s">
        <v>189</v>
      </c>
      <c r="P8" s="23" t="s">
        <v>189</v>
      </c>
      <c r="Q8" s="75">
        <v>1</v>
      </c>
      <c r="R8" s="75">
        <v>111</v>
      </c>
      <c r="S8" s="82" t="s">
        <v>189</v>
      </c>
      <c r="T8" s="3">
        <v>51</v>
      </c>
      <c r="U8" s="43"/>
      <c r="V8" s="43">
        <f>E8+G8+I8+K8+M8+Q8</f>
        <v>68</v>
      </c>
      <c r="W8" s="43">
        <f>F8+H8+J8+L8+N8+R8</f>
        <v>518</v>
      </c>
    </row>
    <row r="9" spans="1:24" ht="12.95" customHeight="1">
      <c r="A9" s="1">
        <v>52</v>
      </c>
      <c r="B9" s="2" t="s">
        <v>120</v>
      </c>
      <c r="C9" s="75">
        <v>484</v>
      </c>
      <c r="D9" s="75">
        <v>6164</v>
      </c>
      <c r="E9" s="75">
        <v>199</v>
      </c>
      <c r="F9" s="75">
        <v>482</v>
      </c>
      <c r="G9" s="75">
        <v>119</v>
      </c>
      <c r="H9" s="75">
        <v>794</v>
      </c>
      <c r="I9" s="75">
        <v>89</v>
      </c>
      <c r="J9" s="75">
        <v>1172</v>
      </c>
      <c r="K9" s="75">
        <v>37</v>
      </c>
      <c r="L9" s="75">
        <v>875</v>
      </c>
      <c r="M9" s="75">
        <v>26</v>
      </c>
      <c r="N9" s="75">
        <v>962</v>
      </c>
      <c r="O9" s="75">
        <v>6</v>
      </c>
      <c r="P9" s="75">
        <v>417</v>
      </c>
      <c r="Q9" s="23">
        <v>7</v>
      </c>
      <c r="R9" s="23">
        <v>1462</v>
      </c>
      <c r="S9" s="82">
        <v>1</v>
      </c>
      <c r="T9" s="3">
        <v>52</v>
      </c>
      <c r="U9" s="43"/>
      <c r="V9" s="43">
        <f>E9+G9+I9+K9+M9+O9+Q9+S9</f>
        <v>484</v>
      </c>
      <c r="W9" s="43">
        <f>F9+H9+J9+L9+N9+P9+R9</f>
        <v>6164</v>
      </c>
    </row>
    <row r="10" spans="1:24" ht="12.95" customHeight="1">
      <c r="A10" s="1">
        <v>53</v>
      </c>
      <c r="B10" s="2" t="s">
        <v>121</v>
      </c>
      <c r="C10" s="75">
        <v>426</v>
      </c>
      <c r="D10" s="75">
        <v>4410</v>
      </c>
      <c r="E10" s="75">
        <v>179</v>
      </c>
      <c r="F10" s="75">
        <v>446</v>
      </c>
      <c r="G10" s="75">
        <v>134</v>
      </c>
      <c r="H10" s="75">
        <v>902</v>
      </c>
      <c r="I10" s="75">
        <v>67</v>
      </c>
      <c r="J10" s="75">
        <v>833</v>
      </c>
      <c r="K10" s="75">
        <v>15</v>
      </c>
      <c r="L10" s="75">
        <v>345</v>
      </c>
      <c r="M10" s="75">
        <v>14</v>
      </c>
      <c r="N10" s="75">
        <v>536</v>
      </c>
      <c r="O10" s="75">
        <v>9</v>
      </c>
      <c r="P10" s="75">
        <v>677</v>
      </c>
      <c r="Q10" s="23">
        <v>4</v>
      </c>
      <c r="R10" s="23">
        <v>671</v>
      </c>
      <c r="S10" s="24">
        <v>4</v>
      </c>
      <c r="T10" s="3">
        <v>53</v>
      </c>
      <c r="U10" s="43"/>
      <c r="V10" s="43">
        <f>E10+G10+I10+K10+M10+O10+Q10+S10</f>
        <v>426</v>
      </c>
      <c r="W10" s="43">
        <f>F10+H10+J10+L10+N10+P10+R10</f>
        <v>4410</v>
      </c>
    </row>
    <row r="11" spans="1:24" ht="12.95" customHeight="1">
      <c r="A11" s="1">
        <v>54</v>
      </c>
      <c r="B11" s="2" t="s">
        <v>122</v>
      </c>
      <c r="C11" s="75">
        <v>690</v>
      </c>
      <c r="D11" s="75">
        <v>5791</v>
      </c>
      <c r="E11" s="75">
        <v>328</v>
      </c>
      <c r="F11" s="75">
        <v>814</v>
      </c>
      <c r="G11" s="75">
        <v>215</v>
      </c>
      <c r="H11" s="75">
        <v>1377</v>
      </c>
      <c r="I11" s="75">
        <v>86</v>
      </c>
      <c r="J11" s="75">
        <v>1154</v>
      </c>
      <c r="K11" s="75">
        <v>27</v>
      </c>
      <c r="L11" s="75">
        <v>631</v>
      </c>
      <c r="M11" s="75">
        <v>20</v>
      </c>
      <c r="N11" s="75">
        <v>748</v>
      </c>
      <c r="O11" s="75">
        <v>10</v>
      </c>
      <c r="P11" s="75">
        <v>636</v>
      </c>
      <c r="Q11" s="75">
        <v>3</v>
      </c>
      <c r="R11" s="75">
        <v>431</v>
      </c>
      <c r="S11" s="82">
        <v>1</v>
      </c>
      <c r="T11" s="3">
        <v>54</v>
      </c>
      <c r="U11" s="43"/>
      <c r="V11" s="43">
        <f>E11+G11+I11+K11+M11+O11+Q11+S11</f>
        <v>690</v>
      </c>
      <c r="W11" s="43">
        <f>F11+H11+J11+L11+N11+P11+R11</f>
        <v>5791</v>
      </c>
    </row>
    <row r="12" spans="1:24" ht="12.95" customHeight="1">
      <c r="A12" s="1">
        <v>55</v>
      </c>
      <c r="B12" s="2" t="s">
        <v>123</v>
      </c>
      <c r="C12" s="75">
        <v>583</v>
      </c>
      <c r="D12" s="75">
        <v>5169</v>
      </c>
      <c r="E12" s="75">
        <v>272</v>
      </c>
      <c r="F12" s="75">
        <v>627</v>
      </c>
      <c r="G12" s="75">
        <v>171</v>
      </c>
      <c r="H12" s="75">
        <v>1117</v>
      </c>
      <c r="I12" s="75">
        <v>88</v>
      </c>
      <c r="J12" s="75">
        <v>1217</v>
      </c>
      <c r="K12" s="75">
        <v>19</v>
      </c>
      <c r="L12" s="75">
        <v>452</v>
      </c>
      <c r="M12" s="75">
        <v>16</v>
      </c>
      <c r="N12" s="75">
        <v>604</v>
      </c>
      <c r="O12" s="75">
        <v>10</v>
      </c>
      <c r="P12" s="75">
        <v>757</v>
      </c>
      <c r="Q12" s="75">
        <v>3</v>
      </c>
      <c r="R12" s="75">
        <v>395</v>
      </c>
      <c r="S12" s="82">
        <v>4</v>
      </c>
      <c r="T12" s="3">
        <v>55</v>
      </c>
      <c r="U12" s="43"/>
      <c r="V12" s="43">
        <f>E12+G12+I12+K12+M12+O12+Q12+S12</f>
        <v>583</v>
      </c>
      <c r="W12" s="43">
        <f>F12+H12+J12+L12+N12+P12+R12</f>
        <v>5169</v>
      </c>
    </row>
    <row r="13" spans="1:24" ht="12.95" customHeight="1">
      <c r="A13" s="1">
        <v>56</v>
      </c>
      <c r="B13" s="2" t="s">
        <v>124</v>
      </c>
      <c r="C13" s="75">
        <v>13</v>
      </c>
      <c r="D13" s="75">
        <v>926</v>
      </c>
      <c r="E13" s="75">
        <v>4</v>
      </c>
      <c r="F13" s="75">
        <v>11</v>
      </c>
      <c r="G13" s="75">
        <v>1</v>
      </c>
      <c r="H13" s="75">
        <v>6</v>
      </c>
      <c r="I13" s="23" t="s">
        <v>189</v>
      </c>
      <c r="J13" s="23" t="s">
        <v>189</v>
      </c>
      <c r="K13" s="75">
        <v>1</v>
      </c>
      <c r="L13" s="75">
        <v>20</v>
      </c>
      <c r="M13" s="75">
        <v>3</v>
      </c>
      <c r="N13" s="75">
        <v>118</v>
      </c>
      <c r="O13" s="75">
        <v>3</v>
      </c>
      <c r="P13" s="75">
        <v>187</v>
      </c>
      <c r="Q13" s="75">
        <v>1</v>
      </c>
      <c r="R13" s="75">
        <v>584</v>
      </c>
      <c r="S13" s="24" t="s">
        <v>189</v>
      </c>
      <c r="T13" s="3">
        <v>56</v>
      </c>
      <c r="U13" s="43"/>
      <c r="V13" s="43">
        <f>E13+G13+K13+M13+O13+Q13</f>
        <v>13</v>
      </c>
      <c r="W13" s="43">
        <f>F13+H13+L13+N13+P13+R13</f>
        <v>926</v>
      </c>
    </row>
    <row r="14" spans="1:24" ht="12.95" customHeight="1">
      <c r="A14" s="1">
        <v>57</v>
      </c>
      <c r="B14" s="2" t="s">
        <v>125</v>
      </c>
      <c r="C14" s="75">
        <v>778</v>
      </c>
      <c r="D14" s="75">
        <v>3850</v>
      </c>
      <c r="E14" s="75">
        <v>533</v>
      </c>
      <c r="F14" s="75">
        <v>1289</v>
      </c>
      <c r="G14" s="75">
        <v>164</v>
      </c>
      <c r="H14" s="75">
        <v>1033</v>
      </c>
      <c r="I14" s="75">
        <v>51</v>
      </c>
      <c r="J14" s="75">
        <v>708</v>
      </c>
      <c r="K14" s="75">
        <v>16</v>
      </c>
      <c r="L14" s="75">
        <v>387</v>
      </c>
      <c r="M14" s="75">
        <v>1</v>
      </c>
      <c r="N14" s="75">
        <v>43</v>
      </c>
      <c r="O14" s="75">
        <v>2</v>
      </c>
      <c r="P14" s="75">
        <v>148</v>
      </c>
      <c r="Q14" s="75">
        <v>1</v>
      </c>
      <c r="R14" s="75">
        <v>242</v>
      </c>
      <c r="S14" s="82">
        <v>10</v>
      </c>
      <c r="T14" s="3">
        <v>57</v>
      </c>
      <c r="U14" s="43"/>
      <c r="V14" s="43">
        <f>E14+G14+I14+K14+M14+O14+Q14+S14</f>
        <v>778</v>
      </c>
      <c r="W14" s="43">
        <f>F14+H14+J14+L14+N14+P14+R14</f>
        <v>3850</v>
      </c>
    </row>
    <row r="15" spans="1:24" ht="12.95" customHeight="1">
      <c r="A15" s="1">
        <v>58</v>
      </c>
      <c r="B15" s="2" t="s">
        <v>126</v>
      </c>
      <c r="C15" s="75">
        <v>1578</v>
      </c>
      <c r="D15" s="75">
        <v>19968</v>
      </c>
      <c r="E15" s="75">
        <v>630</v>
      </c>
      <c r="F15" s="75">
        <v>1428</v>
      </c>
      <c r="G15" s="75">
        <v>274</v>
      </c>
      <c r="H15" s="75">
        <v>1807</v>
      </c>
      <c r="I15" s="75">
        <v>364</v>
      </c>
      <c r="J15" s="75">
        <v>5137</v>
      </c>
      <c r="K15" s="75">
        <v>144</v>
      </c>
      <c r="L15" s="75">
        <v>3334</v>
      </c>
      <c r="M15" s="75">
        <v>105</v>
      </c>
      <c r="N15" s="75">
        <v>3783</v>
      </c>
      <c r="O15" s="75">
        <v>44</v>
      </c>
      <c r="P15" s="75">
        <v>2900</v>
      </c>
      <c r="Q15" s="23">
        <v>9</v>
      </c>
      <c r="R15" s="23">
        <v>1579</v>
      </c>
      <c r="S15" s="82">
        <v>8</v>
      </c>
      <c r="T15" s="3">
        <v>58</v>
      </c>
      <c r="U15" s="43"/>
      <c r="V15" s="43">
        <f>E15+G15+I15+K15+M15+O15+Q15+S15</f>
        <v>1578</v>
      </c>
      <c r="W15" s="43">
        <f>F15+H15+J15+L15+N15+P15+R15</f>
        <v>19968</v>
      </c>
    </row>
    <row r="16" spans="1:24" ht="12.95" customHeight="1">
      <c r="A16" s="1">
        <v>59</v>
      </c>
      <c r="B16" s="2" t="s">
        <v>127</v>
      </c>
      <c r="C16" s="75">
        <v>836</v>
      </c>
      <c r="D16" s="75">
        <v>6446</v>
      </c>
      <c r="E16" s="75">
        <v>495</v>
      </c>
      <c r="F16" s="75">
        <v>1089</v>
      </c>
      <c r="G16" s="75">
        <v>146</v>
      </c>
      <c r="H16" s="75">
        <v>935</v>
      </c>
      <c r="I16" s="75">
        <v>116</v>
      </c>
      <c r="J16" s="75">
        <v>1615</v>
      </c>
      <c r="K16" s="75">
        <v>39</v>
      </c>
      <c r="L16" s="75">
        <v>901</v>
      </c>
      <c r="M16" s="75">
        <v>29</v>
      </c>
      <c r="N16" s="75">
        <v>1060</v>
      </c>
      <c r="O16" s="75">
        <v>8</v>
      </c>
      <c r="P16" s="75">
        <v>619</v>
      </c>
      <c r="Q16" s="75">
        <v>2</v>
      </c>
      <c r="R16" s="75">
        <v>227</v>
      </c>
      <c r="S16" s="82">
        <v>1</v>
      </c>
      <c r="T16" s="3">
        <v>59</v>
      </c>
      <c r="U16" s="43"/>
      <c r="V16" s="43">
        <f>E16+G16+I16+K16+M16+O16+Q16+S16</f>
        <v>836</v>
      </c>
      <c r="W16" s="43">
        <f>F16+H16+J16+L16+N16+P16+R16</f>
        <v>6446</v>
      </c>
    </row>
    <row r="17" spans="1:24" ht="12.95" customHeight="1">
      <c r="A17" s="1">
        <v>60</v>
      </c>
      <c r="B17" s="2" t="s">
        <v>128</v>
      </c>
      <c r="C17" s="75">
        <v>1882</v>
      </c>
      <c r="D17" s="75">
        <v>12776</v>
      </c>
      <c r="E17" s="75">
        <v>1028</v>
      </c>
      <c r="F17" s="75">
        <v>2426</v>
      </c>
      <c r="G17" s="75">
        <v>492</v>
      </c>
      <c r="H17" s="75">
        <v>3203</v>
      </c>
      <c r="I17" s="75">
        <v>248</v>
      </c>
      <c r="J17" s="75">
        <v>3307</v>
      </c>
      <c r="K17" s="75">
        <v>51</v>
      </c>
      <c r="L17" s="75">
        <v>1180</v>
      </c>
      <c r="M17" s="75">
        <v>41</v>
      </c>
      <c r="N17" s="75">
        <v>1563</v>
      </c>
      <c r="O17" s="75">
        <v>13</v>
      </c>
      <c r="P17" s="75">
        <v>800</v>
      </c>
      <c r="Q17" s="75">
        <v>2</v>
      </c>
      <c r="R17" s="75">
        <v>297</v>
      </c>
      <c r="S17" s="24">
        <v>7</v>
      </c>
      <c r="T17" s="3">
        <v>60</v>
      </c>
      <c r="U17" s="43"/>
      <c r="V17" s="43">
        <f>E17+G17+I17+K17+M17+O17+Q17+S17</f>
        <v>1882</v>
      </c>
      <c r="W17" s="43">
        <f>F17+H17+J17+L17+N17+P17+R17</f>
        <v>12776</v>
      </c>
    </row>
    <row r="18" spans="1:24" ht="12.95" customHeight="1">
      <c r="A18" s="1">
        <v>61</v>
      </c>
      <c r="B18" s="2" t="s">
        <v>129</v>
      </c>
      <c r="C18" s="75">
        <v>348</v>
      </c>
      <c r="D18" s="75">
        <v>3321</v>
      </c>
      <c r="E18" s="75">
        <v>182</v>
      </c>
      <c r="F18" s="75">
        <v>400</v>
      </c>
      <c r="G18" s="75">
        <v>74</v>
      </c>
      <c r="H18" s="75">
        <v>483</v>
      </c>
      <c r="I18" s="75">
        <v>51</v>
      </c>
      <c r="J18" s="75">
        <v>679</v>
      </c>
      <c r="K18" s="75">
        <v>19</v>
      </c>
      <c r="L18" s="75">
        <v>454</v>
      </c>
      <c r="M18" s="75">
        <v>9</v>
      </c>
      <c r="N18" s="75">
        <v>354</v>
      </c>
      <c r="O18" s="75">
        <v>4</v>
      </c>
      <c r="P18" s="75">
        <v>244</v>
      </c>
      <c r="Q18" s="23">
        <v>4</v>
      </c>
      <c r="R18" s="23">
        <v>707</v>
      </c>
      <c r="S18" s="24">
        <v>5</v>
      </c>
      <c r="T18" s="30">
        <v>61</v>
      </c>
      <c r="U18" s="43"/>
      <c r="V18" s="43">
        <f>E18+G18+I18+K18+M18+O18+Q18+S18</f>
        <v>348</v>
      </c>
      <c r="W18" s="43">
        <f>F18+H18+J18+L18+N18+P18+R18</f>
        <v>3321</v>
      </c>
    </row>
    <row r="19" spans="1:24" ht="9" customHeight="1">
      <c r="A19" s="31"/>
      <c r="B19" s="2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67"/>
      <c r="U19" s="43"/>
    </row>
    <row r="20" spans="1:24" s="22" customFormat="1" ht="12.95" customHeight="1">
      <c r="A20" s="32" t="s">
        <v>61</v>
      </c>
      <c r="B20" s="4" t="s">
        <v>62</v>
      </c>
      <c r="C20" s="76">
        <v>669</v>
      </c>
      <c r="D20" s="76">
        <v>10923</v>
      </c>
      <c r="E20" s="76">
        <v>215</v>
      </c>
      <c r="F20" s="76">
        <v>509</v>
      </c>
      <c r="G20" s="76">
        <v>156</v>
      </c>
      <c r="H20" s="76">
        <v>1057</v>
      </c>
      <c r="I20" s="76">
        <v>141</v>
      </c>
      <c r="J20" s="76">
        <v>1976</v>
      </c>
      <c r="K20" s="76">
        <v>53</v>
      </c>
      <c r="L20" s="76">
        <v>1265</v>
      </c>
      <c r="M20" s="76">
        <v>54</v>
      </c>
      <c r="N20" s="76">
        <v>2047</v>
      </c>
      <c r="O20" s="76">
        <v>31</v>
      </c>
      <c r="P20" s="76">
        <v>2059</v>
      </c>
      <c r="Q20" s="19">
        <v>8</v>
      </c>
      <c r="R20" s="19">
        <v>2010</v>
      </c>
      <c r="S20" s="83">
        <v>11</v>
      </c>
      <c r="T20" s="25" t="s">
        <v>142</v>
      </c>
      <c r="U20" s="43"/>
      <c r="V20" s="43">
        <f>E20+G20+I20+K20+M20+O20+Q20+S20</f>
        <v>669</v>
      </c>
      <c r="W20" s="43">
        <f>F20+H20+J20+L20+N20+P20+R20</f>
        <v>10923</v>
      </c>
      <c r="X20" s="42"/>
    </row>
    <row r="21" spans="1:24" ht="12.95" customHeight="1">
      <c r="A21" s="1">
        <v>62</v>
      </c>
      <c r="B21" s="2" t="s">
        <v>64</v>
      </c>
      <c r="C21" s="75">
        <v>106</v>
      </c>
      <c r="D21" s="75">
        <v>3035</v>
      </c>
      <c r="E21" s="75">
        <v>1</v>
      </c>
      <c r="F21" s="75">
        <v>4</v>
      </c>
      <c r="G21" s="75">
        <v>21</v>
      </c>
      <c r="H21" s="75">
        <v>158</v>
      </c>
      <c r="I21" s="75">
        <v>47</v>
      </c>
      <c r="J21" s="75">
        <v>692</v>
      </c>
      <c r="K21" s="75">
        <v>20</v>
      </c>
      <c r="L21" s="75">
        <v>477</v>
      </c>
      <c r="M21" s="75">
        <v>11</v>
      </c>
      <c r="N21" s="75">
        <v>401</v>
      </c>
      <c r="O21" s="75">
        <v>4</v>
      </c>
      <c r="P21" s="75">
        <v>251</v>
      </c>
      <c r="Q21" s="75">
        <v>2</v>
      </c>
      <c r="R21" s="75">
        <v>1052</v>
      </c>
      <c r="S21" s="23" t="s">
        <v>189</v>
      </c>
      <c r="T21" s="3">
        <v>62</v>
      </c>
      <c r="U21" s="43"/>
      <c r="V21" s="43">
        <f>E21+G21+I21+K21+M21+O21+Q21</f>
        <v>106</v>
      </c>
      <c r="W21" s="43">
        <f>F21+H21+J21+L21+N21+P21+R21</f>
        <v>3035</v>
      </c>
    </row>
    <row r="22" spans="1:24" ht="12.95" customHeight="1">
      <c r="A22" s="1">
        <v>63</v>
      </c>
      <c r="B22" s="2" t="s">
        <v>130</v>
      </c>
      <c r="C22" s="75">
        <v>49</v>
      </c>
      <c r="D22" s="75">
        <v>721</v>
      </c>
      <c r="E22" s="75">
        <v>1</v>
      </c>
      <c r="F22" s="75">
        <v>2</v>
      </c>
      <c r="G22" s="75">
        <v>29</v>
      </c>
      <c r="H22" s="75">
        <v>212</v>
      </c>
      <c r="I22" s="75">
        <v>12</v>
      </c>
      <c r="J22" s="75">
        <v>132</v>
      </c>
      <c r="K22" s="75">
        <v>1</v>
      </c>
      <c r="L22" s="75">
        <v>26</v>
      </c>
      <c r="M22" s="75">
        <v>3</v>
      </c>
      <c r="N22" s="75">
        <v>110</v>
      </c>
      <c r="O22" s="75">
        <v>2</v>
      </c>
      <c r="P22" s="75">
        <v>128</v>
      </c>
      <c r="Q22" s="75">
        <v>1</v>
      </c>
      <c r="R22" s="75">
        <v>111</v>
      </c>
      <c r="S22" s="82" t="s">
        <v>189</v>
      </c>
      <c r="T22" s="3">
        <v>63</v>
      </c>
      <c r="U22" s="43"/>
      <c r="V22" s="43">
        <f>E22+G22+I22+K22+M22+O22+Q22</f>
        <v>49</v>
      </c>
      <c r="W22" s="43">
        <f>F22+H22+J22+L22+N22+P22+R22</f>
        <v>721</v>
      </c>
    </row>
    <row r="23" spans="1:24" ht="12.95" customHeight="1">
      <c r="A23" s="1">
        <v>64</v>
      </c>
      <c r="B23" s="29" t="s">
        <v>131</v>
      </c>
      <c r="C23" s="75">
        <v>49</v>
      </c>
      <c r="D23" s="75">
        <v>569</v>
      </c>
      <c r="E23" s="75">
        <v>18</v>
      </c>
      <c r="F23" s="75">
        <v>38</v>
      </c>
      <c r="G23" s="75">
        <v>14</v>
      </c>
      <c r="H23" s="75">
        <v>91</v>
      </c>
      <c r="I23" s="75">
        <v>7</v>
      </c>
      <c r="J23" s="75">
        <v>100</v>
      </c>
      <c r="K23" s="75">
        <v>1</v>
      </c>
      <c r="L23" s="75">
        <v>20</v>
      </c>
      <c r="M23" s="75">
        <v>3</v>
      </c>
      <c r="N23" s="75">
        <v>114</v>
      </c>
      <c r="O23" s="75">
        <v>3</v>
      </c>
      <c r="P23" s="75">
        <v>206</v>
      </c>
      <c r="Q23" s="23" t="s">
        <v>189</v>
      </c>
      <c r="R23" s="23" t="s">
        <v>189</v>
      </c>
      <c r="S23" s="82">
        <v>3</v>
      </c>
      <c r="T23" s="3">
        <v>64</v>
      </c>
      <c r="U23" s="43"/>
      <c r="V23" s="43">
        <f>E23+G23+I23+K23+M23+O23+S23</f>
        <v>49</v>
      </c>
      <c r="W23" s="43">
        <f>F23+H23+J23+L23+N23+P23</f>
        <v>569</v>
      </c>
    </row>
    <row r="24" spans="1:24" ht="12.95" customHeight="1">
      <c r="A24" s="1">
        <v>65</v>
      </c>
      <c r="B24" s="2" t="s">
        <v>132</v>
      </c>
      <c r="C24" s="75">
        <v>20</v>
      </c>
      <c r="D24" s="75">
        <v>303</v>
      </c>
      <c r="E24" s="75">
        <v>7</v>
      </c>
      <c r="F24" s="75">
        <v>12</v>
      </c>
      <c r="G24" s="75">
        <v>4</v>
      </c>
      <c r="H24" s="75">
        <v>33</v>
      </c>
      <c r="I24" s="75">
        <v>1</v>
      </c>
      <c r="J24" s="75">
        <v>15</v>
      </c>
      <c r="K24" s="75">
        <v>1</v>
      </c>
      <c r="L24" s="75">
        <v>25</v>
      </c>
      <c r="M24" s="75">
        <v>4</v>
      </c>
      <c r="N24" s="75">
        <v>148</v>
      </c>
      <c r="O24" s="75">
        <v>1</v>
      </c>
      <c r="P24" s="75">
        <v>70</v>
      </c>
      <c r="Q24" s="23" t="s">
        <v>189</v>
      </c>
      <c r="R24" s="23" t="s">
        <v>189</v>
      </c>
      <c r="S24" s="82">
        <v>2</v>
      </c>
      <c r="T24" s="3">
        <v>65</v>
      </c>
      <c r="U24" s="43"/>
      <c r="V24" s="43">
        <f>E24+G24+I24+K24+M24+O24+S24</f>
        <v>20</v>
      </c>
      <c r="W24" s="43">
        <f>F24+H24+J24+L24+N24+P24</f>
        <v>303</v>
      </c>
    </row>
    <row r="25" spans="1:24" ht="12.95" customHeight="1">
      <c r="A25" s="1">
        <v>66</v>
      </c>
      <c r="B25" s="2" t="s">
        <v>133</v>
      </c>
      <c r="C25" s="75">
        <v>18</v>
      </c>
      <c r="D25" s="75">
        <v>172</v>
      </c>
      <c r="E25" s="75">
        <v>9</v>
      </c>
      <c r="F25" s="75">
        <v>19</v>
      </c>
      <c r="G25" s="75">
        <v>2</v>
      </c>
      <c r="H25" s="75">
        <v>13</v>
      </c>
      <c r="I25" s="75">
        <v>3</v>
      </c>
      <c r="J25" s="75">
        <v>33</v>
      </c>
      <c r="K25" s="75">
        <v>1</v>
      </c>
      <c r="L25" s="75">
        <v>27</v>
      </c>
      <c r="M25" s="23" t="s">
        <v>189</v>
      </c>
      <c r="N25" s="23" t="s">
        <v>189</v>
      </c>
      <c r="O25" s="75">
        <v>1</v>
      </c>
      <c r="P25" s="75">
        <v>80</v>
      </c>
      <c r="Q25" s="81" t="s">
        <v>189</v>
      </c>
      <c r="R25" s="81" t="s">
        <v>189</v>
      </c>
      <c r="S25" s="82">
        <v>2</v>
      </c>
      <c r="T25" s="3">
        <v>66</v>
      </c>
      <c r="U25" s="43"/>
      <c r="V25" s="43">
        <f>E25+G25+I25+K25+O25+S25</f>
        <v>18</v>
      </c>
      <c r="W25" s="43">
        <f>F25+H25+J25+L25+P25</f>
        <v>172</v>
      </c>
    </row>
    <row r="26" spans="1:24" ht="12.95" customHeight="1">
      <c r="A26" s="1">
        <v>67</v>
      </c>
      <c r="B26" s="29" t="s">
        <v>134</v>
      </c>
      <c r="C26" s="75">
        <v>427</v>
      </c>
      <c r="D26" s="75">
        <v>6123</v>
      </c>
      <c r="E26" s="75">
        <v>179</v>
      </c>
      <c r="F26" s="75">
        <v>434</v>
      </c>
      <c r="G26" s="75">
        <v>86</v>
      </c>
      <c r="H26" s="75">
        <v>550</v>
      </c>
      <c r="I26" s="75">
        <v>71</v>
      </c>
      <c r="J26" s="75">
        <v>1004</v>
      </c>
      <c r="K26" s="75">
        <v>29</v>
      </c>
      <c r="L26" s="75">
        <v>690</v>
      </c>
      <c r="M26" s="75">
        <v>33</v>
      </c>
      <c r="N26" s="75">
        <v>1274</v>
      </c>
      <c r="O26" s="75">
        <v>20</v>
      </c>
      <c r="P26" s="75">
        <v>1324</v>
      </c>
      <c r="Q26" s="81">
        <v>5</v>
      </c>
      <c r="R26" s="81">
        <v>847</v>
      </c>
      <c r="S26" s="82">
        <v>4</v>
      </c>
      <c r="T26" s="3">
        <v>67</v>
      </c>
      <c r="U26" s="43"/>
      <c r="V26" s="43">
        <f>E26+G26+I26+K26+M26+O26+Q26+S26</f>
        <v>427</v>
      </c>
      <c r="W26" s="43">
        <f>F26+H26+J26+L26+N26+P26+R26</f>
        <v>6123</v>
      </c>
    </row>
    <row r="27" spans="1:24" ht="12.95" customHeight="1">
      <c r="A27" s="1"/>
      <c r="B27" s="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68"/>
      <c r="U27" s="43"/>
    </row>
    <row r="28" spans="1:24" s="22" customFormat="1" ht="12.95" customHeight="1">
      <c r="A28" s="32" t="s">
        <v>63</v>
      </c>
      <c r="B28" s="4" t="s">
        <v>147</v>
      </c>
      <c r="C28" s="76">
        <v>2624</v>
      </c>
      <c r="D28" s="76">
        <v>10773</v>
      </c>
      <c r="E28" s="76">
        <v>2102</v>
      </c>
      <c r="F28" s="76">
        <v>4180</v>
      </c>
      <c r="G28" s="76">
        <v>343</v>
      </c>
      <c r="H28" s="76">
        <v>2185</v>
      </c>
      <c r="I28" s="76">
        <v>94</v>
      </c>
      <c r="J28" s="76">
        <v>1265</v>
      </c>
      <c r="K28" s="76">
        <v>38</v>
      </c>
      <c r="L28" s="76">
        <v>900</v>
      </c>
      <c r="M28" s="76">
        <v>22</v>
      </c>
      <c r="N28" s="76">
        <v>773</v>
      </c>
      <c r="O28" s="76">
        <v>13</v>
      </c>
      <c r="P28" s="76">
        <v>877</v>
      </c>
      <c r="Q28" s="19">
        <v>4</v>
      </c>
      <c r="R28" s="19">
        <v>593</v>
      </c>
      <c r="S28" s="20">
        <v>8</v>
      </c>
      <c r="T28" s="25" t="s">
        <v>143</v>
      </c>
      <c r="U28" s="43"/>
      <c r="V28" s="43">
        <f>E28+G28+I28+K28+M28+O28+Q28+S28</f>
        <v>2624</v>
      </c>
      <c r="W28" s="43">
        <f>F28+H28+J28+L28+N28+P28+R28</f>
        <v>10773</v>
      </c>
      <c r="X28" s="42"/>
    </row>
    <row r="29" spans="1:24" ht="12.95" customHeight="1">
      <c r="A29" s="1">
        <v>68</v>
      </c>
      <c r="B29" s="51" t="s">
        <v>144</v>
      </c>
      <c r="C29" s="75">
        <v>594</v>
      </c>
      <c r="D29" s="75">
        <v>2322</v>
      </c>
      <c r="E29" s="75">
        <v>467</v>
      </c>
      <c r="F29" s="75">
        <v>1006</v>
      </c>
      <c r="G29" s="75">
        <v>88</v>
      </c>
      <c r="H29" s="75">
        <v>551</v>
      </c>
      <c r="I29" s="75">
        <v>26</v>
      </c>
      <c r="J29" s="75">
        <v>344</v>
      </c>
      <c r="K29" s="75">
        <v>9</v>
      </c>
      <c r="L29" s="75">
        <v>215</v>
      </c>
      <c r="M29" s="75">
        <v>2</v>
      </c>
      <c r="N29" s="75">
        <v>70</v>
      </c>
      <c r="O29" s="23" t="s">
        <v>189</v>
      </c>
      <c r="P29" s="23" t="s">
        <v>189</v>
      </c>
      <c r="Q29" s="75">
        <v>1</v>
      </c>
      <c r="R29" s="75">
        <v>136</v>
      </c>
      <c r="S29" s="24">
        <v>1</v>
      </c>
      <c r="T29" s="3">
        <v>68</v>
      </c>
      <c r="U29" s="43"/>
      <c r="V29" s="43">
        <f>E29+G29+I29+K29+M29+Q29+S29</f>
        <v>594</v>
      </c>
      <c r="W29" s="43">
        <f>F29+H29+J29+L29+N29+R29</f>
        <v>2322</v>
      </c>
    </row>
    <row r="30" spans="1:24" ht="12.95" customHeight="1">
      <c r="A30" s="1">
        <v>69</v>
      </c>
      <c r="B30" s="51" t="s">
        <v>145</v>
      </c>
      <c r="C30" s="75">
        <v>1802</v>
      </c>
      <c r="D30" s="75">
        <v>6316</v>
      </c>
      <c r="E30" s="75">
        <v>1555</v>
      </c>
      <c r="F30" s="75">
        <v>2986</v>
      </c>
      <c r="G30" s="75">
        <v>159</v>
      </c>
      <c r="H30" s="75">
        <v>989</v>
      </c>
      <c r="I30" s="75">
        <v>39</v>
      </c>
      <c r="J30" s="75">
        <v>535</v>
      </c>
      <c r="K30" s="75">
        <v>20</v>
      </c>
      <c r="L30" s="75">
        <v>474</v>
      </c>
      <c r="M30" s="75">
        <v>11</v>
      </c>
      <c r="N30" s="75">
        <v>398</v>
      </c>
      <c r="O30" s="75">
        <v>10</v>
      </c>
      <c r="P30" s="75">
        <v>723</v>
      </c>
      <c r="Q30" s="75">
        <v>1</v>
      </c>
      <c r="R30" s="75">
        <v>211</v>
      </c>
      <c r="S30" s="24">
        <v>7</v>
      </c>
      <c r="T30" s="3">
        <v>69</v>
      </c>
      <c r="U30" s="43"/>
      <c r="V30" s="43">
        <f>E30+G30+I30+K30+M30+O30+Q30+S30</f>
        <v>1802</v>
      </c>
      <c r="W30" s="43">
        <f>F30+H30+J30+L30+N30+P30+R30</f>
        <v>6316</v>
      </c>
    </row>
    <row r="31" spans="1:24" ht="12.95" customHeight="1">
      <c r="A31" s="1">
        <v>70</v>
      </c>
      <c r="B31" s="51" t="s">
        <v>146</v>
      </c>
      <c r="C31" s="75">
        <v>227</v>
      </c>
      <c r="D31" s="75">
        <v>2123</v>
      </c>
      <c r="E31" s="75">
        <v>80</v>
      </c>
      <c r="F31" s="75">
        <v>188</v>
      </c>
      <c r="G31" s="75">
        <v>96</v>
      </c>
      <c r="H31" s="75">
        <v>645</v>
      </c>
      <c r="I31" s="75">
        <v>28</v>
      </c>
      <c r="J31" s="75">
        <v>374</v>
      </c>
      <c r="K31" s="75">
        <v>9</v>
      </c>
      <c r="L31" s="75">
        <v>211</v>
      </c>
      <c r="M31" s="75">
        <v>9</v>
      </c>
      <c r="N31" s="75">
        <v>305</v>
      </c>
      <c r="O31" s="75">
        <v>3</v>
      </c>
      <c r="P31" s="75">
        <v>154</v>
      </c>
      <c r="Q31" s="75">
        <v>2</v>
      </c>
      <c r="R31" s="75">
        <v>246</v>
      </c>
      <c r="S31" s="23" t="s">
        <v>189</v>
      </c>
      <c r="T31" s="3">
        <v>70</v>
      </c>
      <c r="U31" s="43"/>
      <c r="V31" s="43">
        <f>E31+G31+I31+K31+M31+O31+Q31</f>
        <v>227</v>
      </c>
      <c r="W31" s="43">
        <f>F31+H31+J31+L31+N31+P31+R31</f>
        <v>2123</v>
      </c>
    </row>
    <row r="32" spans="1:24" ht="9" customHeight="1">
      <c r="A32" s="1"/>
      <c r="B32" s="5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68"/>
      <c r="U32" s="43"/>
    </row>
    <row r="33" spans="1:24" s="22" customFormat="1" ht="12.95" customHeight="1">
      <c r="A33" s="18" t="s">
        <v>65</v>
      </c>
      <c r="B33" s="52" t="s">
        <v>151</v>
      </c>
      <c r="C33" s="76">
        <v>2050</v>
      </c>
      <c r="D33" s="76">
        <v>12872</v>
      </c>
      <c r="E33" s="76">
        <v>1332</v>
      </c>
      <c r="F33" s="76">
        <v>2838</v>
      </c>
      <c r="G33" s="76">
        <v>431</v>
      </c>
      <c r="H33" s="76">
        <v>2774</v>
      </c>
      <c r="I33" s="76">
        <v>167</v>
      </c>
      <c r="J33" s="76">
        <v>2237</v>
      </c>
      <c r="K33" s="76">
        <v>51</v>
      </c>
      <c r="L33" s="76">
        <v>1203</v>
      </c>
      <c r="M33" s="76">
        <v>35</v>
      </c>
      <c r="N33" s="76">
        <v>1324</v>
      </c>
      <c r="O33" s="76">
        <v>17</v>
      </c>
      <c r="P33" s="76">
        <v>1135</v>
      </c>
      <c r="Q33" s="19">
        <v>7</v>
      </c>
      <c r="R33" s="19">
        <v>1361</v>
      </c>
      <c r="S33" s="20">
        <v>10</v>
      </c>
      <c r="T33" s="25" t="s">
        <v>152</v>
      </c>
      <c r="U33" s="43"/>
      <c r="V33" s="43">
        <f>E33+G33+I33+K33+M33+O33+Q33+S33</f>
        <v>2050</v>
      </c>
      <c r="W33" s="43">
        <f>F33+H33+J33+L33+N33+P33+R33</f>
        <v>12872</v>
      </c>
      <c r="X33" s="42"/>
    </row>
    <row r="34" spans="1:24" ht="12.95" customHeight="1">
      <c r="A34" s="1">
        <v>71</v>
      </c>
      <c r="B34" s="51" t="s">
        <v>154</v>
      </c>
      <c r="C34" s="75">
        <v>25</v>
      </c>
      <c r="D34" s="75">
        <v>367</v>
      </c>
      <c r="E34" s="75">
        <v>8</v>
      </c>
      <c r="F34" s="75">
        <v>14</v>
      </c>
      <c r="G34" s="75">
        <v>3</v>
      </c>
      <c r="H34" s="75">
        <v>15</v>
      </c>
      <c r="I34" s="75">
        <v>5</v>
      </c>
      <c r="J34" s="75">
        <v>77</v>
      </c>
      <c r="K34" s="75">
        <v>3</v>
      </c>
      <c r="L34" s="75">
        <v>71</v>
      </c>
      <c r="M34" s="75">
        <v>2</v>
      </c>
      <c r="N34" s="75">
        <v>81</v>
      </c>
      <c r="O34" s="75">
        <v>2</v>
      </c>
      <c r="P34" s="75">
        <v>109</v>
      </c>
      <c r="Q34" s="23" t="s">
        <v>189</v>
      </c>
      <c r="R34" s="23" t="s">
        <v>189</v>
      </c>
      <c r="S34" s="24">
        <v>2</v>
      </c>
      <c r="T34" s="3">
        <v>71</v>
      </c>
      <c r="U34" s="43"/>
      <c r="V34" s="43">
        <f>E34+G34+I34+K34+M34+O34+S34</f>
        <v>25</v>
      </c>
      <c r="W34" s="43">
        <f>F34+H34+J34+L34+N34+P34</f>
        <v>367</v>
      </c>
    </row>
    <row r="35" spans="1:24" ht="12.95" customHeight="1">
      <c r="A35" s="1">
        <v>72</v>
      </c>
      <c r="B35" s="51" t="s">
        <v>153</v>
      </c>
      <c r="C35" s="75">
        <v>1105</v>
      </c>
      <c r="D35" s="75">
        <v>5969</v>
      </c>
      <c r="E35" s="75">
        <v>765</v>
      </c>
      <c r="F35" s="75">
        <v>1667</v>
      </c>
      <c r="G35" s="75">
        <v>241</v>
      </c>
      <c r="H35" s="75">
        <v>1518</v>
      </c>
      <c r="I35" s="75">
        <v>61</v>
      </c>
      <c r="J35" s="75">
        <v>781</v>
      </c>
      <c r="K35" s="75">
        <v>16</v>
      </c>
      <c r="L35" s="75">
        <v>369</v>
      </c>
      <c r="M35" s="75">
        <v>9</v>
      </c>
      <c r="N35" s="75">
        <v>316</v>
      </c>
      <c r="O35" s="75">
        <v>3</v>
      </c>
      <c r="P35" s="75">
        <v>204</v>
      </c>
      <c r="Q35" s="23">
        <v>5</v>
      </c>
      <c r="R35" s="23">
        <v>1114</v>
      </c>
      <c r="S35" s="24">
        <v>5</v>
      </c>
      <c r="T35" s="3">
        <v>72</v>
      </c>
      <c r="U35" s="43"/>
      <c r="V35" s="43">
        <f>E35+G35+I35+K35+M35+O35+Q35+S35</f>
        <v>1105</v>
      </c>
      <c r="W35" s="43">
        <f>F35+H35+J35+L35+N35+P35+R35</f>
        <v>5969</v>
      </c>
    </row>
    <row r="36" spans="1:24" ht="15" customHeight="1">
      <c r="A36" s="1">
        <v>73</v>
      </c>
      <c r="B36" s="51" t="s">
        <v>155</v>
      </c>
      <c r="C36" s="75">
        <v>109</v>
      </c>
      <c r="D36" s="75">
        <v>771</v>
      </c>
      <c r="E36" s="75">
        <v>61</v>
      </c>
      <c r="F36" s="75">
        <v>137</v>
      </c>
      <c r="G36" s="75">
        <v>30</v>
      </c>
      <c r="H36" s="75">
        <v>193</v>
      </c>
      <c r="I36" s="75">
        <v>10</v>
      </c>
      <c r="J36" s="75">
        <v>137</v>
      </c>
      <c r="K36" s="75">
        <v>3</v>
      </c>
      <c r="L36" s="75">
        <v>69</v>
      </c>
      <c r="M36" s="75">
        <v>2</v>
      </c>
      <c r="N36" s="75">
        <v>79</v>
      </c>
      <c r="O36" s="75">
        <v>2</v>
      </c>
      <c r="P36" s="75">
        <v>156</v>
      </c>
      <c r="Q36" s="23" t="s">
        <v>189</v>
      </c>
      <c r="R36" s="23" t="s">
        <v>189</v>
      </c>
      <c r="S36" s="24">
        <v>1</v>
      </c>
      <c r="T36" s="3">
        <v>73</v>
      </c>
      <c r="U36" s="43"/>
      <c r="V36" s="43">
        <f>E36+G36+I36+K36+M36+O36+S36</f>
        <v>109</v>
      </c>
      <c r="W36" s="43">
        <f>F36+H36+J36+L36+N36+P36</f>
        <v>771</v>
      </c>
    </row>
    <row r="37" spans="1:24">
      <c r="A37" s="1">
        <v>74</v>
      </c>
      <c r="B37" s="51" t="s">
        <v>156</v>
      </c>
      <c r="C37" s="75">
        <v>811</v>
      </c>
      <c r="D37" s="75">
        <v>5765</v>
      </c>
      <c r="E37" s="75">
        <v>498</v>
      </c>
      <c r="F37" s="75">
        <v>1020</v>
      </c>
      <c r="G37" s="75">
        <v>157</v>
      </c>
      <c r="H37" s="75">
        <v>1048</v>
      </c>
      <c r="I37" s="75">
        <v>91</v>
      </c>
      <c r="J37" s="75">
        <v>1242</v>
      </c>
      <c r="K37" s="75">
        <v>29</v>
      </c>
      <c r="L37" s="75">
        <v>694</v>
      </c>
      <c r="M37" s="75">
        <v>22</v>
      </c>
      <c r="N37" s="75">
        <v>848</v>
      </c>
      <c r="O37" s="75">
        <v>10</v>
      </c>
      <c r="P37" s="75">
        <v>666</v>
      </c>
      <c r="Q37" s="75">
        <v>2</v>
      </c>
      <c r="R37" s="75">
        <v>247</v>
      </c>
      <c r="S37" s="24">
        <v>2</v>
      </c>
      <c r="T37" s="3">
        <v>74</v>
      </c>
      <c r="U37" s="43"/>
      <c r="V37" s="43">
        <f>E37+G37+I37+K37+M37+O37+Q37+S37</f>
        <v>811</v>
      </c>
      <c r="W37" s="43">
        <f>F37+H37+J37+L37+N37+P37+R37</f>
        <v>5765</v>
      </c>
    </row>
    <row r="38" spans="1:24" ht="9" customHeight="1">
      <c r="A38" s="1"/>
      <c r="B38" s="51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68"/>
      <c r="U38" s="43"/>
    </row>
    <row r="39" spans="1:24" s="22" customFormat="1" ht="12.95" customHeight="1">
      <c r="A39" s="32" t="s">
        <v>80</v>
      </c>
      <c r="B39" s="4" t="s">
        <v>157</v>
      </c>
      <c r="C39" s="76">
        <v>3433</v>
      </c>
      <c r="D39" s="76">
        <v>29724</v>
      </c>
      <c r="E39" s="76">
        <v>1823</v>
      </c>
      <c r="F39" s="76">
        <v>4014</v>
      </c>
      <c r="G39" s="76">
        <v>749</v>
      </c>
      <c r="H39" s="76">
        <v>4973</v>
      </c>
      <c r="I39" s="76">
        <v>541</v>
      </c>
      <c r="J39" s="76">
        <v>7403</v>
      </c>
      <c r="K39" s="76">
        <v>165</v>
      </c>
      <c r="L39" s="76">
        <v>3924</v>
      </c>
      <c r="M39" s="76">
        <v>92</v>
      </c>
      <c r="N39" s="76">
        <v>3438</v>
      </c>
      <c r="O39" s="76">
        <v>48</v>
      </c>
      <c r="P39" s="76">
        <v>3158</v>
      </c>
      <c r="Q39" s="19">
        <v>13</v>
      </c>
      <c r="R39" s="19">
        <v>2814</v>
      </c>
      <c r="S39" s="83">
        <v>2</v>
      </c>
      <c r="T39" s="21" t="s">
        <v>183</v>
      </c>
      <c r="U39" s="85"/>
      <c r="V39" s="43">
        <f>E39+G39+I39+K39+M39+O39+Q39+S39</f>
        <v>3433</v>
      </c>
      <c r="W39" s="43">
        <f>F39+H39+J39+L39+N39+P39+R39</f>
        <v>29724</v>
      </c>
      <c r="X39" s="42"/>
    </row>
    <row r="40" spans="1:24" ht="12.95" customHeight="1">
      <c r="A40" s="1">
        <v>75</v>
      </c>
      <c r="B40" s="2" t="s">
        <v>148</v>
      </c>
      <c r="C40" s="75">
        <v>181</v>
      </c>
      <c r="D40" s="75">
        <v>3379</v>
      </c>
      <c r="E40" s="75">
        <v>55</v>
      </c>
      <c r="F40" s="75">
        <v>102</v>
      </c>
      <c r="G40" s="75">
        <v>36</v>
      </c>
      <c r="H40" s="75">
        <v>258</v>
      </c>
      <c r="I40" s="75">
        <v>50</v>
      </c>
      <c r="J40" s="75">
        <v>679</v>
      </c>
      <c r="K40" s="75">
        <v>13</v>
      </c>
      <c r="L40" s="75">
        <v>313</v>
      </c>
      <c r="M40" s="75">
        <v>13</v>
      </c>
      <c r="N40" s="75">
        <v>501</v>
      </c>
      <c r="O40" s="75">
        <v>5</v>
      </c>
      <c r="P40" s="75">
        <v>328</v>
      </c>
      <c r="Q40" s="23">
        <v>7</v>
      </c>
      <c r="R40" s="23">
        <v>1198</v>
      </c>
      <c r="S40" s="82">
        <v>2</v>
      </c>
      <c r="T40" s="3">
        <v>75</v>
      </c>
      <c r="U40" s="43"/>
      <c r="V40" s="43">
        <f>E40+G40+I40+K40+M40+O40+Q40+S40</f>
        <v>181</v>
      </c>
      <c r="W40" s="43">
        <f>F40+H40+J40+L40+N40+P40+R40</f>
        <v>3379</v>
      </c>
    </row>
    <row r="41" spans="1:24" ht="12.95" customHeight="1">
      <c r="A41" s="1">
        <v>76</v>
      </c>
      <c r="B41" s="2" t="s">
        <v>149</v>
      </c>
      <c r="C41" s="75">
        <v>2893</v>
      </c>
      <c r="D41" s="75">
        <v>21471</v>
      </c>
      <c r="E41" s="75">
        <v>1636</v>
      </c>
      <c r="F41" s="75">
        <v>3597</v>
      </c>
      <c r="G41" s="75">
        <v>612</v>
      </c>
      <c r="H41" s="75">
        <v>4028</v>
      </c>
      <c r="I41" s="75">
        <v>404</v>
      </c>
      <c r="J41" s="75">
        <v>5563</v>
      </c>
      <c r="K41" s="75">
        <v>134</v>
      </c>
      <c r="L41" s="75">
        <v>3181</v>
      </c>
      <c r="M41" s="75">
        <v>69</v>
      </c>
      <c r="N41" s="75">
        <v>2572</v>
      </c>
      <c r="O41" s="75">
        <v>37</v>
      </c>
      <c r="P41" s="75">
        <v>2412</v>
      </c>
      <c r="Q41" s="75">
        <v>1</v>
      </c>
      <c r="R41" s="75">
        <v>118</v>
      </c>
      <c r="S41" s="23" t="s">
        <v>189</v>
      </c>
      <c r="T41" s="3">
        <v>76</v>
      </c>
      <c r="U41" s="43"/>
      <c r="V41" s="43">
        <f>E41+G41+I41+K41+M41+O41+Q41</f>
        <v>2893</v>
      </c>
      <c r="W41" s="43">
        <f>F41+H41+J41+L41+N41+P41+R41</f>
        <v>21471</v>
      </c>
    </row>
    <row r="42" spans="1:24" ht="12.95" customHeight="1">
      <c r="A42" s="1">
        <v>77</v>
      </c>
      <c r="B42" s="2" t="s">
        <v>150</v>
      </c>
      <c r="C42" s="75">
        <v>359</v>
      </c>
      <c r="D42" s="75">
        <v>4874</v>
      </c>
      <c r="E42" s="75">
        <v>132</v>
      </c>
      <c r="F42" s="75">
        <v>315</v>
      </c>
      <c r="G42" s="75">
        <v>101</v>
      </c>
      <c r="H42" s="75">
        <v>687</v>
      </c>
      <c r="I42" s="75">
        <v>87</v>
      </c>
      <c r="J42" s="75">
        <v>1161</v>
      </c>
      <c r="K42" s="75">
        <v>18</v>
      </c>
      <c r="L42" s="75">
        <v>430</v>
      </c>
      <c r="M42" s="75">
        <v>10</v>
      </c>
      <c r="N42" s="75">
        <v>365</v>
      </c>
      <c r="O42" s="75">
        <v>6</v>
      </c>
      <c r="P42" s="75">
        <v>418</v>
      </c>
      <c r="Q42" s="23">
        <v>5</v>
      </c>
      <c r="R42" s="23">
        <v>1498</v>
      </c>
      <c r="S42" s="23" t="s">
        <v>189</v>
      </c>
      <c r="T42" s="3">
        <v>77</v>
      </c>
      <c r="U42" s="43"/>
      <c r="V42" s="43">
        <f>E42+G42+I42+K42+M42+O42+Q42</f>
        <v>359</v>
      </c>
      <c r="W42" s="43">
        <f>F42+H42+J42+L42+N42+P42+R42</f>
        <v>4874</v>
      </c>
    </row>
    <row r="43" spans="1:24" ht="9" customHeight="1">
      <c r="A43" s="31"/>
      <c r="B43" s="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4"/>
      <c r="T43" s="3"/>
      <c r="U43" s="43"/>
    </row>
    <row r="44" spans="1:24" s="22" customFormat="1" ht="12.95" customHeight="1">
      <c r="A44" s="32" t="s">
        <v>66</v>
      </c>
      <c r="B44" s="4" t="s">
        <v>162</v>
      </c>
      <c r="C44" s="76">
        <v>2630</v>
      </c>
      <c r="D44" s="76">
        <v>12936</v>
      </c>
      <c r="E44" s="76">
        <v>2027</v>
      </c>
      <c r="F44" s="76">
        <v>3709</v>
      </c>
      <c r="G44" s="76">
        <v>304</v>
      </c>
      <c r="H44" s="76">
        <v>1912</v>
      </c>
      <c r="I44" s="76">
        <v>130</v>
      </c>
      <c r="J44" s="76">
        <v>1714</v>
      </c>
      <c r="K44" s="76">
        <v>59</v>
      </c>
      <c r="L44" s="76">
        <v>1425</v>
      </c>
      <c r="M44" s="76">
        <v>46</v>
      </c>
      <c r="N44" s="76">
        <v>1687</v>
      </c>
      <c r="O44" s="76">
        <v>24</v>
      </c>
      <c r="P44" s="76">
        <v>1517</v>
      </c>
      <c r="Q44" s="19">
        <v>7</v>
      </c>
      <c r="R44" s="19">
        <v>972</v>
      </c>
      <c r="S44" s="20">
        <v>33</v>
      </c>
      <c r="T44" s="25" t="s">
        <v>158</v>
      </c>
      <c r="U44" s="85"/>
      <c r="V44" s="43">
        <f>E44+G44+I44+K44+M44+O44+Q44+S44</f>
        <v>2630</v>
      </c>
      <c r="W44" s="43">
        <f>F44+H44+J44+L44+N44+P44+R44</f>
        <v>12936</v>
      </c>
      <c r="X44" s="42"/>
    </row>
    <row r="45" spans="1:24" ht="12.95" customHeight="1">
      <c r="A45" s="1">
        <v>78</v>
      </c>
      <c r="B45" s="2" t="s">
        <v>159</v>
      </c>
      <c r="C45" s="75">
        <v>1932</v>
      </c>
      <c r="D45" s="75">
        <v>6494</v>
      </c>
      <c r="E45" s="75">
        <v>1652</v>
      </c>
      <c r="F45" s="75">
        <v>2895</v>
      </c>
      <c r="G45" s="75">
        <v>184</v>
      </c>
      <c r="H45" s="75">
        <v>1123</v>
      </c>
      <c r="I45" s="75">
        <v>44</v>
      </c>
      <c r="J45" s="75">
        <v>559</v>
      </c>
      <c r="K45" s="75">
        <v>18</v>
      </c>
      <c r="L45" s="75">
        <v>431</v>
      </c>
      <c r="M45" s="75">
        <v>10</v>
      </c>
      <c r="N45" s="75">
        <v>357</v>
      </c>
      <c r="O45" s="75">
        <v>6</v>
      </c>
      <c r="P45" s="75">
        <v>376</v>
      </c>
      <c r="Q45" s="23">
        <v>5</v>
      </c>
      <c r="R45" s="23">
        <v>753</v>
      </c>
      <c r="S45" s="24">
        <v>13</v>
      </c>
      <c r="T45" s="3">
        <v>78</v>
      </c>
      <c r="U45" s="43"/>
      <c r="V45" s="43">
        <f>E45+G45+I45+K45+M45+O45+Q45+S45</f>
        <v>1932</v>
      </c>
      <c r="W45" s="43">
        <f>F45+H45+J45+L45+N45+P45+R45</f>
        <v>6494</v>
      </c>
    </row>
    <row r="46" spans="1:24" ht="12.95" customHeight="1">
      <c r="A46" s="1">
        <v>79</v>
      </c>
      <c r="B46" s="2" t="s">
        <v>160</v>
      </c>
      <c r="C46" s="75">
        <v>350</v>
      </c>
      <c r="D46" s="75">
        <v>2507</v>
      </c>
      <c r="E46" s="75">
        <v>214</v>
      </c>
      <c r="F46" s="75">
        <v>450</v>
      </c>
      <c r="G46" s="75">
        <v>58</v>
      </c>
      <c r="H46" s="75">
        <v>380</v>
      </c>
      <c r="I46" s="75">
        <v>29</v>
      </c>
      <c r="J46" s="75">
        <v>361</v>
      </c>
      <c r="K46" s="75">
        <v>9</v>
      </c>
      <c r="L46" s="75">
        <v>210</v>
      </c>
      <c r="M46" s="75">
        <v>11</v>
      </c>
      <c r="N46" s="75">
        <v>404</v>
      </c>
      <c r="O46" s="75">
        <v>9</v>
      </c>
      <c r="P46" s="75">
        <v>589</v>
      </c>
      <c r="Q46" s="75">
        <v>1</v>
      </c>
      <c r="R46" s="75">
        <v>113</v>
      </c>
      <c r="S46" s="24">
        <v>19</v>
      </c>
      <c r="T46" s="3">
        <v>79</v>
      </c>
      <c r="U46" s="43"/>
      <c r="V46" s="43">
        <f>E46+G46+I46+K46+M46+O46+Q46+S46</f>
        <v>350</v>
      </c>
      <c r="W46" s="43">
        <f>F46+H46+J46+L46+N46+P46+R46</f>
        <v>2507</v>
      </c>
    </row>
    <row r="47" spans="1:24" ht="12.95" customHeight="1">
      <c r="A47" s="1">
        <v>80</v>
      </c>
      <c r="B47" s="2" t="s">
        <v>161</v>
      </c>
      <c r="C47" s="75">
        <v>348</v>
      </c>
      <c r="D47" s="75">
        <v>3935</v>
      </c>
      <c r="E47" s="75">
        <v>161</v>
      </c>
      <c r="F47" s="75">
        <v>364</v>
      </c>
      <c r="G47" s="75">
        <v>62</v>
      </c>
      <c r="H47" s="75">
        <v>409</v>
      </c>
      <c r="I47" s="75">
        <v>57</v>
      </c>
      <c r="J47" s="75">
        <v>794</v>
      </c>
      <c r="K47" s="75">
        <v>32</v>
      </c>
      <c r="L47" s="75">
        <v>784</v>
      </c>
      <c r="M47" s="75">
        <v>25</v>
      </c>
      <c r="N47" s="75">
        <v>926</v>
      </c>
      <c r="O47" s="75">
        <v>9</v>
      </c>
      <c r="P47" s="75">
        <v>552</v>
      </c>
      <c r="Q47" s="75">
        <v>1</v>
      </c>
      <c r="R47" s="75">
        <v>106</v>
      </c>
      <c r="S47" s="24">
        <v>1</v>
      </c>
      <c r="T47" s="3">
        <v>80</v>
      </c>
      <c r="U47" s="43"/>
      <c r="V47" s="43">
        <f>E47+G47+I47+K47+M47+O47+Q47+S47</f>
        <v>348</v>
      </c>
      <c r="W47" s="43">
        <f>F47+H47+J47+L47+N47+P47+R47</f>
        <v>3935</v>
      </c>
    </row>
    <row r="48" spans="1:24" ht="9" customHeight="1">
      <c r="A48" s="31"/>
      <c r="B48" s="2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24"/>
      <c r="T48" s="3"/>
      <c r="U48" s="43"/>
    </row>
    <row r="49" spans="1:24" s="22" customFormat="1" ht="12.95" customHeight="1">
      <c r="A49" s="32" t="s">
        <v>81</v>
      </c>
      <c r="B49" s="4" t="s">
        <v>40</v>
      </c>
      <c r="C49" s="76">
        <v>1258</v>
      </c>
      <c r="D49" s="76">
        <v>24511</v>
      </c>
      <c r="E49" s="76">
        <v>578</v>
      </c>
      <c r="F49" s="76">
        <v>1016</v>
      </c>
      <c r="G49" s="76">
        <v>152</v>
      </c>
      <c r="H49" s="76">
        <v>988</v>
      </c>
      <c r="I49" s="76">
        <v>159</v>
      </c>
      <c r="J49" s="76">
        <v>2240</v>
      </c>
      <c r="K49" s="76">
        <v>102</v>
      </c>
      <c r="L49" s="76">
        <v>2464</v>
      </c>
      <c r="M49" s="76">
        <v>162</v>
      </c>
      <c r="N49" s="76">
        <v>6101</v>
      </c>
      <c r="O49" s="76">
        <v>60</v>
      </c>
      <c r="P49" s="76">
        <v>4040</v>
      </c>
      <c r="Q49" s="19">
        <v>30</v>
      </c>
      <c r="R49" s="19">
        <v>7662</v>
      </c>
      <c r="S49" s="20">
        <v>15</v>
      </c>
      <c r="T49" s="21" t="s">
        <v>184</v>
      </c>
      <c r="U49" s="85"/>
      <c r="V49" s="85">
        <f>E49+G49+I49+K49+M49+O49+Q49+S49</f>
        <v>1258</v>
      </c>
      <c r="W49" s="43">
        <f>F49+H49+J49+L49+N49+P49+R49</f>
        <v>24511</v>
      </c>
      <c r="X49" s="42"/>
    </row>
    <row r="50" spans="1:24" ht="12.95" customHeight="1">
      <c r="A50" s="1">
        <v>81</v>
      </c>
      <c r="B50" s="2" t="s">
        <v>41</v>
      </c>
      <c r="C50" s="75">
        <v>356</v>
      </c>
      <c r="D50" s="75">
        <v>18018</v>
      </c>
      <c r="E50" s="75">
        <v>6</v>
      </c>
      <c r="F50" s="75">
        <v>10</v>
      </c>
      <c r="G50" s="75">
        <v>9</v>
      </c>
      <c r="H50" s="75">
        <v>64</v>
      </c>
      <c r="I50" s="75">
        <v>50</v>
      </c>
      <c r="J50" s="75">
        <v>718</v>
      </c>
      <c r="K50" s="75">
        <v>70</v>
      </c>
      <c r="L50" s="75">
        <v>1703</v>
      </c>
      <c r="M50" s="75">
        <v>148</v>
      </c>
      <c r="N50" s="75">
        <v>5613</v>
      </c>
      <c r="O50" s="75">
        <v>47</v>
      </c>
      <c r="P50" s="75">
        <v>3239</v>
      </c>
      <c r="Q50" s="23">
        <v>26</v>
      </c>
      <c r="R50" s="23">
        <v>6671</v>
      </c>
      <c r="S50" s="23" t="s">
        <v>189</v>
      </c>
      <c r="T50" s="3">
        <v>81</v>
      </c>
      <c r="U50" s="43"/>
      <c r="V50" s="43">
        <f>E50+G50+I50+K50+M50+O50+Q50</f>
        <v>356</v>
      </c>
      <c r="W50" s="43">
        <f>F50+H50+J50+L50+N50+P50+R50</f>
        <v>18018</v>
      </c>
    </row>
    <row r="51" spans="1:24" ht="12.95" customHeight="1">
      <c r="A51" s="1">
        <v>82</v>
      </c>
      <c r="B51" s="2" t="s">
        <v>42</v>
      </c>
      <c r="C51" s="75">
        <v>902</v>
      </c>
      <c r="D51" s="75">
        <v>6493</v>
      </c>
      <c r="E51" s="75">
        <v>572</v>
      </c>
      <c r="F51" s="75">
        <v>1006</v>
      </c>
      <c r="G51" s="75">
        <v>143</v>
      </c>
      <c r="H51" s="75">
        <v>924</v>
      </c>
      <c r="I51" s="75">
        <v>109</v>
      </c>
      <c r="J51" s="75">
        <v>1522</v>
      </c>
      <c r="K51" s="75">
        <v>32</v>
      </c>
      <c r="L51" s="75">
        <v>761</v>
      </c>
      <c r="M51" s="75">
        <v>14</v>
      </c>
      <c r="N51" s="75">
        <v>488</v>
      </c>
      <c r="O51" s="75">
        <v>13</v>
      </c>
      <c r="P51" s="75">
        <v>801</v>
      </c>
      <c r="Q51" s="23">
        <v>4</v>
      </c>
      <c r="R51" s="23">
        <v>991</v>
      </c>
      <c r="S51" s="24">
        <v>15</v>
      </c>
      <c r="T51" s="3">
        <v>82</v>
      </c>
      <c r="U51" s="43"/>
      <c r="V51" s="43">
        <f>E51+G51+I51+K51+M51+O51+Q51+S51</f>
        <v>902</v>
      </c>
      <c r="W51" s="43">
        <f>F51+H51+J51+L51+N51+P51+R51</f>
        <v>6493</v>
      </c>
    </row>
    <row r="52" spans="1:24" ht="9" customHeight="1">
      <c r="A52" s="31"/>
      <c r="B52" s="2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3"/>
      <c r="U52" s="43"/>
    </row>
    <row r="53" spans="1:24" s="22" customFormat="1" ht="12.95" customHeight="1">
      <c r="A53" s="32" t="s">
        <v>67</v>
      </c>
      <c r="B53" s="4" t="s">
        <v>48</v>
      </c>
      <c r="C53" s="76">
        <v>3015</v>
      </c>
      <c r="D53" s="76">
        <v>66001</v>
      </c>
      <c r="E53" s="76">
        <v>803</v>
      </c>
      <c r="F53" s="76">
        <v>1811</v>
      </c>
      <c r="G53" s="76">
        <v>905</v>
      </c>
      <c r="H53" s="76">
        <v>6270</v>
      </c>
      <c r="I53" s="76">
        <v>709</v>
      </c>
      <c r="J53" s="76">
        <v>9630</v>
      </c>
      <c r="K53" s="76">
        <v>228</v>
      </c>
      <c r="L53" s="76">
        <v>5441</v>
      </c>
      <c r="M53" s="76">
        <v>156</v>
      </c>
      <c r="N53" s="76">
        <v>5724</v>
      </c>
      <c r="O53" s="76">
        <v>109</v>
      </c>
      <c r="P53" s="76">
        <v>7584</v>
      </c>
      <c r="Q53" s="19">
        <v>96</v>
      </c>
      <c r="R53" s="19">
        <v>29541</v>
      </c>
      <c r="S53" s="20">
        <v>9</v>
      </c>
      <c r="T53" s="25" t="s">
        <v>163</v>
      </c>
      <c r="U53" s="85"/>
      <c r="V53" s="43">
        <f>E53+G53+I53+K53+M53+O53+Q53+S53</f>
        <v>3015</v>
      </c>
      <c r="W53" s="43">
        <f>F53+H53+J53+L53+N53+P53+R53</f>
        <v>66001</v>
      </c>
      <c r="X53" s="42"/>
    </row>
    <row r="54" spans="1:24" ht="12.95" customHeight="1">
      <c r="A54" s="1">
        <v>83</v>
      </c>
      <c r="B54" s="2" t="s">
        <v>37</v>
      </c>
      <c r="C54" s="75">
        <v>1562</v>
      </c>
      <c r="D54" s="75">
        <v>39670</v>
      </c>
      <c r="E54" s="75">
        <v>553</v>
      </c>
      <c r="F54" s="75">
        <v>1179</v>
      </c>
      <c r="G54" s="75">
        <v>484</v>
      </c>
      <c r="H54" s="75">
        <v>3359</v>
      </c>
      <c r="I54" s="75">
        <v>290</v>
      </c>
      <c r="J54" s="75">
        <v>3823</v>
      </c>
      <c r="K54" s="75">
        <v>81</v>
      </c>
      <c r="L54" s="75">
        <v>1876</v>
      </c>
      <c r="M54" s="75">
        <v>48</v>
      </c>
      <c r="N54" s="75">
        <v>1786</v>
      </c>
      <c r="O54" s="75">
        <v>33</v>
      </c>
      <c r="P54" s="75">
        <v>2352</v>
      </c>
      <c r="Q54" s="23">
        <v>71</v>
      </c>
      <c r="R54" s="23">
        <v>25295</v>
      </c>
      <c r="S54" s="82">
        <v>2</v>
      </c>
      <c r="T54" s="3">
        <v>83</v>
      </c>
      <c r="U54" s="43"/>
      <c r="V54" s="43">
        <f>E54+G54+I54+K54+M54+O54+Q54+S54</f>
        <v>1562</v>
      </c>
      <c r="W54" s="43">
        <f>F54+H54+J54+L54+N54+P54+R54</f>
        <v>39670</v>
      </c>
    </row>
    <row r="55" spans="1:24" ht="12.95" customHeight="1">
      <c r="A55" s="1">
        <v>84</v>
      </c>
      <c r="B55" s="2" t="s">
        <v>38</v>
      </c>
      <c r="C55" s="75">
        <v>25</v>
      </c>
      <c r="D55" s="75">
        <v>1306</v>
      </c>
      <c r="E55" s="75">
        <v>11</v>
      </c>
      <c r="F55" s="75">
        <v>19</v>
      </c>
      <c r="G55" s="75">
        <v>4</v>
      </c>
      <c r="H55" s="75">
        <v>24</v>
      </c>
      <c r="I55" s="75">
        <v>1</v>
      </c>
      <c r="J55" s="75">
        <v>19</v>
      </c>
      <c r="K55" s="75">
        <v>2</v>
      </c>
      <c r="L55" s="75">
        <v>50</v>
      </c>
      <c r="M55" s="75">
        <v>2</v>
      </c>
      <c r="N55" s="75">
        <v>85</v>
      </c>
      <c r="O55" s="23" t="s">
        <v>189</v>
      </c>
      <c r="P55" s="23" t="s">
        <v>189</v>
      </c>
      <c r="Q55" s="23">
        <v>5</v>
      </c>
      <c r="R55" s="23">
        <v>1109</v>
      </c>
      <c r="S55" s="82" t="s">
        <v>189</v>
      </c>
      <c r="T55" s="3">
        <v>84</v>
      </c>
      <c r="U55" s="43"/>
      <c r="V55" s="43">
        <f>E55+G55+I55+K55+M55+Q55</f>
        <v>25</v>
      </c>
      <c r="W55" s="43">
        <f>F55+H55+J55+L55+N55+R55</f>
        <v>1306</v>
      </c>
    </row>
    <row r="56" spans="1:24" ht="12.95" customHeight="1">
      <c r="A56" s="1">
        <v>85</v>
      </c>
      <c r="B56" s="2" t="s">
        <v>39</v>
      </c>
      <c r="C56" s="75">
        <v>1428</v>
      </c>
      <c r="D56" s="75">
        <v>25025</v>
      </c>
      <c r="E56" s="75">
        <v>239</v>
      </c>
      <c r="F56" s="75">
        <v>613</v>
      </c>
      <c r="G56" s="75">
        <v>417</v>
      </c>
      <c r="H56" s="75">
        <v>2887</v>
      </c>
      <c r="I56" s="75">
        <v>418</v>
      </c>
      <c r="J56" s="75">
        <v>5788</v>
      </c>
      <c r="K56" s="75">
        <v>145</v>
      </c>
      <c r="L56" s="75">
        <v>3515</v>
      </c>
      <c r="M56" s="75">
        <v>106</v>
      </c>
      <c r="N56" s="75">
        <v>3853</v>
      </c>
      <c r="O56" s="75">
        <v>76</v>
      </c>
      <c r="P56" s="75">
        <v>5232</v>
      </c>
      <c r="Q56" s="23">
        <v>20</v>
      </c>
      <c r="R56" s="23">
        <v>3137</v>
      </c>
      <c r="S56" s="24">
        <v>7</v>
      </c>
      <c r="T56" s="3">
        <v>85</v>
      </c>
      <c r="U56" s="43"/>
      <c r="V56" s="43">
        <f>E56+G56+I56+K56+M56+O56+Q56+S56</f>
        <v>1428</v>
      </c>
      <c r="W56" s="43">
        <f>F56+H56+J56+L56+N56+P56+R56</f>
        <v>25025</v>
      </c>
    </row>
    <row r="57" spans="1:24" ht="9" customHeight="1">
      <c r="A57" s="12"/>
      <c r="B57" s="28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0"/>
      <c r="U57" s="43"/>
    </row>
    <row r="58" spans="1:24" s="22" customFormat="1" ht="12.95" customHeight="1">
      <c r="A58" s="32" t="s">
        <v>164</v>
      </c>
      <c r="B58" s="4" t="s">
        <v>43</v>
      </c>
      <c r="C58" s="76">
        <v>187</v>
      </c>
      <c r="D58" s="76">
        <v>3470</v>
      </c>
      <c r="E58" s="76">
        <v>74</v>
      </c>
      <c r="F58" s="76">
        <v>220</v>
      </c>
      <c r="G58" s="76">
        <v>80</v>
      </c>
      <c r="H58" s="76">
        <v>500</v>
      </c>
      <c r="I58" s="76">
        <v>20</v>
      </c>
      <c r="J58" s="76">
        <v>254</v>
      </c>
      <c r="K58" s="76">
        <v>4</v>
      </c>
      <c r="L58" s="76">
        <v>91</v>
      </c>
      <c r="M58" s="76">
        <v>2</v>
      </c>
      <c r="N58" s="76">
        <v>73</v>
      </c>
      <c r="O58" s="76">
        <v>2</v>
      </c>
      <c r="P58" s="76">
        <v>159</v>
      </c>
      <c r="Q58" s="19">
        <v>5</v>
      </c>
      <c r="R58" s="19">
        <v>2173</v>
      </c>
      <c r="S58" s="83" t="s">
        <v>189</v>
      </c>
      <c r="T58" s="21" t="s">
        <v>164</v>
      </c>
      <c r="U58" s="85"/>
      <c r="V58" s="43">
        <f>E58+G58+I58+K58+M58+O58+Q58</f>
        <v>187</v>
      </c>
      <c r="W58" s="43">
        <f>F58+H58+J58+L58+N58+P58+R58</f>
        <v>3470</v>
      </c>
      <c r="X58" s="42"/>
    </row>
    <row r="59" spans="1:24" ht="12.95" customHeight="1">
      <c r="A59" s="1">
        <v>86</v>
      </c>
      <c r="B59" s="2" t="s">
        <v>44</v>
      </c>
      <c r="C59" s="75">
        <v>137</v>
      </c>
      <c r="D59" s="75">
        <v>2855</v>
      </c>
      <c r="E59" s="75">
        <v>64</v>
      </c>
      <c r="F59" s="75">
        <v>200</v>
      </c>
      <c r="G59" s="75">
        <v>60</v>
      </c>
      <c r="H59" s="75">
        <v>364</v>
      </c>
      <c r="I59" s="75">
        <v>5</v>
      </c>
      <c r="J59" s="89">
        <v>54</v>
      </c>
      <c r="K59" s="23" t="s">
        <v>189</v>
      </c>
      <c r="L59" s="23" t="s">
        <v>189</v>
      </c>
      <c r="M59" s="89">
        <v>2</v>
      </c>
      <c r="N59" s="89">
        <v>73</v>
      </c>
      <c r="O59" s="89">
        <v>2</v>
      </c>
      <c r="P59" s="89">
        <v>159</v>
      </c>
      <c r="Q59" s="23">
        <v>4</v>
      </c>
      <c r="R59" s="23">
        <v>2005</v>
      </c>
      <c r="S59" s="82" t="s">
        <v>189</v>
      </c>
      <c r="T59" s="30">
        <v>86</v>
      </c>
      <c r="U59" s="43"/>
      <c r="V59" s="43">
        <f>E59+G59+I59+M59+O59+Q59</f>
        <v>137</v>
      </c>
      <c r="W59" s="43">
        <f>F59+H59+J59+N59+P59+R59</f>
        <v>2855</v>
      </c>
    </row>
    <row r="60" spans="1:24" ht="12.95" customHeight="1">
      <c r="A60" s="1">
        <v>87</v>
      </c>
      <c r="B60" s="2" t="s">
        <v>45</v>
      </c>
      <c r="C60" s="75">
        <v>50</v>
      </c>
      <c r="D60" s="75">
        <v>615</v>
      </c>
      <c r="E60" s="75">
        <v>10</v>
      </c>
      <c r="F60" s="75">
        <v>20</v>
      </c>
      <c r="G60" s="75">
        <v>20</v>
      </c>
      <c r="H60" s="75">
        <v>136</v>
      </c>
      <c r="I60" s="75">
        <v>15</v>
      </c>
      <c r="J60" s="89">
        <v>200</v>
      </c>
      <c r="K60" s="89">
        <v>4</v>
      </c>
      <c r="L60" s="89">
        <v>91</v>
      </c>
      <c r="M60" s="23" t="s">
        <v>189</v>
      </c>
      <c r="N60" s="23" t="s">
        <v>189</v>
      </c>
      <c r="O60" s="23" t="s">
        <v>189</v>
      </c>
      <c r="P60" s="23" t="s">
        <v>189</v>
      </c>
      <c r="Q60" s="89">
        <v>1</v>
      </c>
      <c r="R60" s="89">
        <v>168</v>
      </c>
      <c r="S60" s="82" t="s">
        <v>189</v>
      </c>
      <c r="T60" s="30">
        <v>87</v>
      </c>
      <c r="U60" s="43"/>
      <c r="V60" s="43">
        <f>E60+G60+I60+K60+Q60</f>
        <v>50</v>
      </c>
      <c r="W60" s="43">
        <f>F60+H60+J60+L60+R60</f>
        <v>615</v>
      </c>
    </row>
    <row r="61" spans="1:24" ht="9" customHeight="1">
      <c r="A61" s="31"/>
      <c r="B61" s="2"/>
      <c r="C61" s="77"/>
      <c r="D61" s="77"/>
      <c r="E61" s="77"/>
      <c r="F61" s="77"/>
      <c r="G61" s="77"/>
      <c r="H61" s="77"/>
      <c r="I61" s="77"/>
      <c r="J61" s="23"/>
      <c r="K61" s="23"/>
      <c r="L61" s="23"/>
      <c r="M61" s="23"/>
      <c r="N61" s="23"/>
      <c r="O61" s="23"/>
      <c r="P61" s="23"/>
      <c r="Q61" s="23"/>
      <c r="R61" s="23"/>
      <c r="S61" s="24"/>
      <c r="U61" s="43"/>
    </row>
    <row r="62" spans="1:24" s="22" customFormat="1" ht="12.95" customHeight="1">
      <c r="A62" s="53" t="s">
        <v>166</v>
      </c>
      <c r="B62" s="69" t="s">
        <v>46</v>
      </c>
      <c r="C62" s="76">
        <v>2267</v>
      </c>
      <c r="D62" s="76">
        <v>34396</v>
      </c>
      <c r="E62" s="76">
        <v>1351</v>
      </c>
      <c r="F62" s="76">
        <v>2831</v>
      </c>
      <c r="G62" s="76">
        <v>371</v>
      </c>
      <c r="H62" s="76">
        <v>2418</v>
      </c>
      <c r="I62" s="76">
        <v>212</v>
      </c>
      <c r="J62" s="88">
        <v>2852</v>
      </c>
      <c r="K62" s="88">
        <v>89</v>
      </c>
      <c r="L62" s="88">
        <v>2111</v>
      </c>
      <c r="M62" s="88">
        <v>72</v>
      </c>
      <c r="N62" s="88">
        <v>2678</v>
      </c>
      <c r="O62" s="88">
        <v>67</v>
      </c>
      <c r="P62" s="88">
        <v>4867</v>
      </c>
      <c r="Q62" s="19">
        <v>62</v>
      </c>
      <c r="R62" s="19">
        <v>16639</v>
      </c>
      <c r="S62" s="20">
        <v>43</v>
      </c>
      <c r="T62" s="54" t="s">
        <v>165</v>
      </c>
      <c r="U62" s="85"/>
      <c r="V62" s="85">
        <f>E62+G62+I62+K62+M62+O62+Q62+S62</f>
        <v>2267</v>
      </c>
      <c r="W62" s="85">
        <f>F62+H62+J62+L62+N62+P62+R62</f>
        <v>34396</v>
      </c>
      <c r="X62" s="42"/>
    </row>
    <row r="63" spans="1:24" ht="12.95" customHeight="1">
      <c r="A63" s="1">
        <v>88</v>
      </c>
      <c r="B63" s="2" t="s">
        <v>167</v>
      </c>
      <c r="C63" s="75">
        <v>91</v>
      </c>
      <c r="D63" s="75">
        <v>1182</v>
      </c>
      <c r="E63" s="75">
        <v>38</v>
      </c>
      <c r="F63" s="75">
        <v>90</v>
      </c>
      <c r="G63" s="75">
        <v>19</v>
      </c>
      <c r="H63" s="75">
        <v>129</v>
      </c>
      <c r="I63" s="75">
        <v>13</v>
      </c>
      <c r="J63" s="75">
        <v>176</v>
      </c>
      <c r="K63" s="75">
        <v>6</v>
      </c>
      <c r="L63" s="75">
        <v>135</v>
      </c>
      <c r="M63" s="75">
        <v>8</v>
      </c>
      <c r="N63" s="75">
        <v>266</v>
      </c>
      <c r="O63" s="75">
        <v>6</v>
      </c>
      <c r="P63" s="75">
        <v>386</v>
      </c>
      <c r="Q63" s="23" t="s">
        <v>189</v>
      </c>
      <c r="R63" s="23" t="s">
        <v>189</v>
      </c>
      <c r="S63" s="82">
        <v>1</v>
      </c>
      <c r="T63" s="30">
        <v>88</v>
      </c>
      <c r="U63" s="43"/>
      <c r="V63" s="43">
        <f>E63+G63+I63+K63+M63+O63+S63</f>
        <v>91</v>
      </c>
      <c r="W63" s="43">
        <f>F63+H63+J63+L63+N63+P63</f>
        <v>1182</v>
      </c>
    </row>
    <row r="64" spans="1:24" ht="12.95" customHeight="1">
      <c r="A64" s="1">
        <v>89</v>
      </c>
      <c r="B64" s="2" t="s">
        <v>168</v>
      </c>
      <c r="C64" s="75">
        <v>301</v>
      </c>
      <c r="D64" s="75">
        <v>1390</v>
      </c>
      <c r="E64" s="75">
        <v>219</v>
      </c>
      <c r="F64" s="75">
        <v>482</v>
      </c>
      <c r="G64" s="75">
        <v>51</v>
      </c>
      <c r="H64" s="75">
        <v>337</v>
      </c>
      <c r="I64" s="75">
        <v>20</v>
      </c>
      <c r="J64" s="75">
        <v>274</v>
      </c>
      <c r="K64" s="75">
        <v>5</v>
      </c>
      <c r="L64" s="75">
        <v>106</v>
      </c>
      <c r="M64" s="75">
        <v>2</v>
      </c>
      <c r="N64" s="75">
        <v>75</v>
      </c>
      <c r="O64" s="75">
        <v>2</v>
      </c>
      <c r="P64" s="75">
        <v>116</v>
      </c>
      <c r="Q64" s="23" t="s">
        <v>189</v>
      </c>
      <c r="R64" s="23" t="s">
        <v>189</v>
      </c>
      <c r="S64" s="82">
        <v>2</v>
      </c>
      <c r="T64" s="3">
        <v>89</v>
      </c>
      <c r="U64" s="43"/>
      <c r="V64" s="43">
        <f>E64+G64+I64+K64+M64+O64+S64</f>
        <v>301</v>
      </c>
      <c r="W64" s="43">
        <f>F64+H64+J64+L64+N64+P64</f>
        <v>1390</v>
      </c>
    </row>
    <row r="65" spans="1:24" ht="12.95" customHeight="1">
      <c r="A65" s="1">
        <v>90</v>
      </c>
      <c r="B65" s="2" t="s">
        <v>169</v>
      </c>
      <c r="C65" s="75">
        <v>178</v>
      </c>
      <c r="D65" s="75">
        <v>1107</v>
      </c>
      <c r="E65" s="75">
        <v>113</v>
      </c>
      <c r="F65" s="75">
        <v>239</v>
      </c>
      <c r="G65" s="75">
        <v>38</v>
      </c>
      <c r="H65" s="75">
        <v>248</v>
      </c>
      <c r="I65" s="75">
        <v>17</v>
      </c>
      <c r="J65" s="75">
        <v>233</v>
      </c>
      <c r="K65" s="75">
        <v>5</v>
      </c>
      <c r="L65" s="75">
        <v>114</v>
      </c>
      <c r="M65" s="75">
        <v>1</v>
      </c>
      <c r="N65" s="75">
        <v>35</v>
      </c>
      <c r="O65" s="75">
        <v>3</v>
      </c>
      <c r="P65" s="75">
        <v>238</v>
      </c>
      <c r="Q65" s="23" t="s">
        <v>189</v>
      </c>
      <c r="R65" s="23" t="s">
        <v>189</v>
      </c>
      <c r="S65" s="82">
        <v>1</v>
      </c>
      <c r="T65" s="3">
        <v>90</v>
      </c>
      <c r="U65" s="43"/>
      <c r="V65" s="43">
        <f>E65+G65+I65+K65+M65+O65+S65</f>
        <v>178</v>
      </c>
      <c r="W65" s="43">
        <f>F65+H65+J65+L65+N65+P65</f>
        <v>1107</v>
      </c>
    </row>
    <row r="66" spans="1:24" ht="12.95" customHeight="1">
      <c r="A66" s="1">
        <v>91</v>
      </c>
      <c r="B66" s="2" t="s">
        <v>170</v>
      </c>
      <c r="C66" s="75">
        <v>151</v>
      </c>
      <c r="D66" s="75">
        <v>9172</v>
      </c>
      <c r="E66" s="75">
        <v>43</v>
      </c>
      <c r="F66" s="75">
        <v>96</v>
      </c>
      <c r="G66" s="75">
        <v>26</v>
      </c>
      <c r="H66" s="75">
        <v>170</v>
      </c>
      <c r="I66" s="75">
        <v>16</v>
      </c>
      <c r="J66" s="75">
        <v>220</v>
      </c>
      <c r="K66" s="75">
        <v>12</v>
      </c>
      <c r="L66" s="75">
        <v>296</v>
      </c>
      <c r="M66" s="75">
        <v>15</v>
      </c>
      <c r="N66" s="75">
        <v>540</v>
      </c>
      <c r="O66" s="75">
        <v>14</v>
      </c>
      <c r="P66" s="75">
        <v>1122</v>
      </c>
      <c r="Q66" s="23">
        <v>25</v>
      </c>
      <c r="R66" s="23">
        <v>6728</v>
      </c>
      <c r="S66" s="24" t="s">
        <v>189</v>
      </c>
      <c r="T66" s="3">
        <v>91</v>
      </c>
      <c r="U66" s="43"/>
      <c r="V66" s="43">
        <f>E66+G66+I66+K66+M66+O66+Q66</f>
        <v>151</v>
      </c>
      <c r="W66" s="43">
        <f>F66+H66+J66+L66+N66+P66+R66</f>
        <v>9172</v>
      </c>
    </row>
    <row r="67" spans="1:24" ht="12.95" customHeight="1">
      <c r="A67" s="1">
        <v>92</v>
      </c>
      <c r="B67" s="2" t="s">
        <v>171</v>
      </c>
      <c r="C67" s="75">
        <v>612</v>
      </c>
      <c r="D67" s="75">
        <v>17192</v>
      </c>
      <c r="E67" s="75">
        <v>234</v>
      </c>
      <c r="F67" s="75">
        <v>495</v>
      </c>
      <c r="G67" s="75">
        <v>107</v>
      </c>
      <c r="H67" s="75">
        <v>698</v>
      </c>
      <c r="I67" s="75">
        <v>99</v>
      </c>
      <c r="J67" s="75">
        <v>1344</v>
      </c>
      <c r="K67" s="75">
        <v>48</v>
      </c>
      <c r="L67" s="75">
        <v>1158</v>
      </c>
      <c r="M67" s="75">
        <v>36</v>
      </c>
      <c r="N67" s="75">
        <v>1379</v>
      </c>
      <c r="O67" s="75">
        <v>39</v>
      </c>
      <c r="P67" s="75">
        <v>2776</v>
      </c>
      <c r="Q67" s="23">
        <v>36</v>
      </c>
      <c r="R67" s="23">
        <v>9342</v>
      </c>
      <c r="S67" s="24">
        <v>13</v>
      </c>
      <c r="T67" s="3">
        <v>92</v>
      </c>
      <c r="U67" s="43"/>
      <c r="V67" s="43">
        <f>E67+G67+I67+K67+M67+O67+Q67+S67</f>
        <v>612</v>
      </c>
      <c r="W67" s="43">
        <f>F67+H67+J67+L67+N67+P67+R67</f>
        <v>17192</v>
      </c>
    </row>
    <row r="68" spans="1:24" ht="12.95" customHeight="1">
      <c r="A68" s="1">
        <v>93</v>
      </c>
      <c r="B68" s="2" t="s">
        <v>70</v>
      </c>
      <c r="C68" s="75">
        <v>437</v>
      </c>
      <c r="D68" s="75">
        <v>2452</v>
      </c>
      <c r="E68" s="75">
        <v>308</v>
      </c>
      <c r="F68" s="75">
        <v>579</v>
      </c>
      <c r="G68" s="75">
        <v>64</v>
      </c>
      <c r="H68" s="75">
        <v>424</v>
      </c>
      <c r="I68" s="75">
        <v>29</v>
      </c>
      <c r="J68" s="75">
        <v>380</v>
      </c>
      <c r="K68" s="75">
        <v>7</v>
      </c>
      <c r="L68" s="75">
        <v>164</v>
      </c>
      <c r="M68" s="75">
        <v>5</v>
      </c>
      <c r="N68" s="75">
        <v>183</v>
      </c>
      <c r="O68" s="75">
        <v>2</v>
      </c>
      <c r="P68" s="75">
        <v>153</v>
      </c>
      <c r="Q68" s="75">
        <v>1</v>
      </c>
      <c r="R68" s="75">
        <v>569</v>
      </c>
      <c r="S68" s="82">
        <v>21</v>
      </c>
      <c r="T68" s="3">
        <v>93</v>
      </c>
      <c r="U68" s="43"/>
      <c r="V68" s="43">
        <f>E68+G68+I68+K68+M68+O68+Q68+S68</f>
        <v>437</v>
      </c>
      <c r="W68" s="43">
        <f>F68+H68+J68+L68+N68+P68+R68</f>
        <v>2452</v>
      </c>
    </row>
    <row r="69" spans="1:24" ht="12.95" customHeight="1">
      <c r="A69" s="1">
        <v>94</v>
      </c>
      <c r="B69" s="2" t="s">
        <v>172</v>
      </c>
      <c r="C69" s="75">
        <v>409</v>
      </c>
      <c r="D69" s="75">
        <v>1179</v>
      </c>
      <c r="E69" s="75">
        <v>355</v>
      </c>
      <c r="F69" s="75">
        <v>727</v>
      </c>
      <c r="G69" s="75">
        <v>38</v>
      </c>
      <c r="H69" s="75">
        <v>236</v>
      </c>
      <c r="I69" s="75">
        <v>8</v>
      </c>
      <c r="J69" s="75">
        <v>105</v>
      </c>
      <c r="K69" s="75">
        <v>3</v>
      </c>
      <c r="L69" s="75">
        <v>68</v>
      </c>
      <c r="M69" s="75">
        <v>1</v>
      </c>
      <c r="N69" s="75">
        <v>43</v>
      </c>
      <c r="O69" s="81" t="s">
        <v>189</v>
      </c>
      <c r="P69" s="81" t="s">
        <v>189</v>
      </c>
      <c r="Q69" s="81" t="s">
        <v>189</v>
      </c>
      <c r="R69" s="81" t="s">
        <v>189</v>
      </c>
      <c r="S69" s="82">
        <v>4</v>
      </c>
      <c r="T69" s="3">
        <v>94</v>
      </c>
      <c r="U69" s="43"/>
      <c r="V69" s="43">
        <f>E69+G69+I69+K69+M69+S69</f>
        <v>409</v>
      </c>
      <c r="W69" s="43">
        <f>F69+H69+J69+L69+N69</f>
        <v>1179</v>
      </c>
    </row>
    <row r="70" spans="1:24" ht="12.95" customHeight="1">
      <c r="A70" s="1">
        <v>95</v>
      </c>
      <c r="B70" s="2" t="s">
        <v>173</v>
      </c>
      <c r="C70" s="75">
        <v>84</v>
      </c>
      <c r="D70" s="75">
        <v>710</v>
      </c>
      <c r="E70" s="75">
        <v>38</v>
      </c>
      <c r="F70" s="75">
        <v>116</v>
      </c>
      <c r="G70" s="75">
        <v>27</v>
      </c>
      <c r="H70" s="75">
        <v>171</v>
      </c>
      <c r="I70" s="89">
        <v>10</v>
      </c>
      <c r="J70" s="89">
        <v>120</v>
      </c>
      <c r="K70" s="89">
        <v>3</v>
      </c>
      <c r="L70" s="89">
        <v>70</v>
      </c>
      <c r="M70" s="89">
        <v>4</v>
      </c>
      <c r="N70" s="89">
        <v>157</v>
      </c>
      <c r="O70" s="89">
        <v>1</v>
      </c>
      <c r="P70" s="89">
        <v>76</v>
      </c>
      <c r="Q70" s="81" t="s">
        <v>189</v>
      </c>
      <c r="R70" s="81" t="s">
        <v>189</v>
      </c>
      <c r="S70" s="24">
        <v>1</v>
      </c>
      <c r="T70" s="3">
        <v>95</v>
      </c>
      <c r="U70" s="43"/>
      <c r="V70" s="43">
        <f>E70+G70+I70+K70+M70+O70+S70</f>
        <v>84</v>
      </c>
      <c r="W70" s="43">
        <f>F70+H70+J70+L70+N70+P70</f>
        <v>710</v>
      </c>
    </row>
    <row r="71" spans="1:24" ht="9" customHeight="1">
      <c r="A71" s="55"/>
      <c r="B71" s="56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57"/>
      <c r="U71" s="43"/>
    </row>
    <row r="72" spans="1:24">
      <c r="A72" s="5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3"/>
    </row>
    <row r="73" spans="1:24">
      <c r="A73" s="3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3"/>
    </row>
    <row r="74" spans="1:24">
      <c r="B74" s="61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</row>
    <row r="75" spans="1:24">
      <c r="B75" s="61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</row>
    <row r="76" spans="1:24" s="46" customFormat="1" ht="12">
      <c r="A76" s="45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45"/>
      <c r="U76" s="42"/>
      <c r="V76" s="42"/>
      <c r="W76" s="42"/>
      <c r="X76" s="42"/>
    </row>
    <row r="77" spans="1:24" s="46" customFormat="1" ht="12">
      <c r="A77" s="45"/>
      <c r="B77" s="64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45"/>
      <c r="U77" s="42"/>
      <c r="V77" s="42"/>
      <c r="W77" s="42"/>
      <c r="X77" s="42"/>
    </row>
  </sheetData>
  <mergeCells count="10">
    <mergeCell ref="M3:N3"/>
    <mergeCell ref="O3:P3"/>
    <mergeCell ref="Q3:R3"/>
    <mergeCell ref="T3:T4"/>
    <mergeCell ref="A3:B4"/>
    <mergeCell ref="C3:D3"/>
    <mergeCell ref="E3:F3"/>
    <mergeCell ref="G3:H3"/>
    <mergeCell ref="I3:J3"/>
    <mergeCell ref="K3:L3"/>
  </mergeCells>
  <phoneticPr fontId="2"/>
  <pageMargins left="0.55118110236220474" right="0.35433070866141736" top="0.39370078740157483" bottom="0.19685039370078741" header="0.51181102362204722" footer="0.51181102362204722"/>
  <pageSetup paperSize="8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0302（①）</vt:lpstr>
      <vt:lpstr>0302（②）</vt:lpstr>
      <vt:lpstr>'0302（①）'!_44.産業_中分類__従業者規模別事業所数及び従業者数1</vt:lpstr>
      <vt:lpstr>'0302（②）'!_44.産業_中分類__従業者規模別事業所数及び従業者数2</vt:lpstr>
      <vt:lpstr>'0302（①）'!Print_Area</vt:lpstr>
      <vt:lpstr>'0302（②）'!Print_Area</vt:lpstr>
    </vt:vector>
  </TitlesOfParts>
  <Company>社会福祉法人 熊本県コロニー協会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</dc:creator>
  <cp:lastModifiedBy>福田　潤</cp:lastModifiedBy>
  <cp:lastPrinted>2024-10-23T01:20:26Z</cp:lastPrinted>
  <dcterms:created xsi:type="dcterms:W3CDTF">2007-06-25T23:54:24Z</dcterms:created>
  <dcterms:modified xsi:type="dcterms:W3CDTF">2025-07-25T05:27:16Z</dcterms:modified>
</cp:coreProperties>
</file>