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8　令和7年度　市立高等学校学習者用端末賃貸借\03　施行・公告・質問\"/>
    </mc:Choice>
  </mc:AlternateContent>
  <xr:revisionPtr revIDLastSave="0" documentId="13_ncr:1_{36BF016E-48C3-4549-AB83-919327F051D4}" xr6:coauthVersionLast="47" xr6:coauthVersionMax="47" xr10:uidLastSave="{00000000-0000-0000-0000-000000000000}"/>
  <workbookProtection workbookAlgorithmName="SHA-512" workbookHashValue="lEVPXCWRCxplVRx9rDO+T0iuwE01IEBEniF9gMmF67u77BlXqperv5Z6b1io7vOsaJTzyqVb6xCLKfe7LkXJqg==" workbookSaltValue="ewh1Jt5TF2jGPLvdWUG0bw==" workbookSpinCount="100000" lockStructure="1"/>
  <bookViews>
    <workbookView xWindow="-110" yWindow="-110" windowWidth="19420" windowHeight="10300" tabRatio="899" firstSheet="1" activeTab="1" xr2:uid="{00000000-000D-0000-FFFF-FFFF00000000}"/>
  </bookViews>
  <sheets>
    <sheet name="【入力】案件データ" sheetId="4" state="hidden" r:id="rId1"/>
    <sheet name="様式1号" sheetId="1" r:id="rId2"/>
    <sheet name="様式2号" sheetId="2" r:id="rId3"/>
    <sheet name="様式3号" sheetId="22" r:id="rId4"/>
    <sheet name="入札書" sheetId="12" r:id="rId5"/>
    <sheet name="委任状" sheetId="13" state="hidden" r:id="rId6"/>
    <sheet name="記入例" sheetId="14" state="hidden" r:id="rId7"/>
    <sheet name="契約保証金納付書" sheetId="7" state="hidden" r:id="rId8"/>
    <sheet name="落札後の手続きについて" sheetId="20"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10">契約保証金免除申請書!$A$1:$G$41</definedName>
    <definedName name="_xlnm.Print_Area" localSheetId="4">入札書!$B$5:$O$49</definedName>
    <definedName name="_xlnm.Print_Area" localSheetId="1">様式1号!$A$1:$G$38</definedName>
    <definedName name="_xlnm.Print_Area" localSheetId="2">様式2号!$A$1:$G$54</definedName>
    <definedName name="_xlnm.Print_Area" localSheetId="3">様式3号!$A$1:$H$70</definedName>
    <definedName name="_xlnm.Print_Area" localSheetId="8">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2" l="1"/>
  <c r="A23" i="6"/>
  <c r="A27" i="1"/>
  <c r="A5" i="2"/>
  <c r="D19" i="6"/>
  <c r="E45" i="13"/>
  <c r="D17" i="6"/>
  <c r="E43" i="13"/>
  <c r="D14" i="6"/>
  <c r="E40" i="13"/>
  <c r="D11" i="6"/>
  <c r="E37" i="13"/>
  <c r="D48" i="15"/>
  <c r="D31" i="15"/>
  <c r="D32" i="15" s="1"/>
  <c r="A6" i="15"/>
  <c r="C11" i="7"/>
  <c r="C14" i="7"/>
  <c r="C17" i="7" s="1"/>
  <c r="D21" i="15"/>
  <c r="D18" i="15"/>
  <c r="C12" i="10"/>
  <c r="B17" i="13"/>
  <c r="E10" i="12"/>
  <c r="D37" i="15" l="1"/>
  <c r="C14" i="10"/>
</calcChain>
</file>

<file path=xl/sharedStrings.xml><?xml version="1.0" encoding="utf-8"?>
<sst xmlns="http://schemas.openxmlformats.org/spreadsheetml/2006/main" count="441" uniqueCount="347">
  <si>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</si>
  <si>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</si>
  <si>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</si>
  <si>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</si>
  <si>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</si>
  <si>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</si>
  <si>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</si>
  <si>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</si>
  <si>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</si>
  <si>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</si>
  <si>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</si>
  <si>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</si>
  <si>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</si>
  <si>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</si>
  <si>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</si>
  <si>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</si>
  <si>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</si>
  <si>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</si>
  <si>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</si>
  <si>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</si>
  <si>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</si>
  <si>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</si>
  <si>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</si>
  <si>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</si>
  <si>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</si>
  <si>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</si>
  <si>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8"/>
  </si>
  <si>
    <t>億</t>
  </si>
  <si>
    <t>千</t>
  </si>
  <si>
    <t>百</t>
  </si>
  <si>
    <t>万</t>
  </si>
  <si>
    <t>円</t>
  </si>
  <si>
    <t>　　　　　　　　　　　　　　　　　　　　　　　　　　　　　　　</t>
  </si>
  <si>
    <t>熊本市長　　　（宛）</t>
  </si>
  <si>
    <t>入　　札　　書</t>
    <phoneticPr fontId="8"/>
  </si>
  <si>
    <t>　　品　　名</t>
    <rPh sb="2" eb="3">
      <t>ヒン</t>
    </rPh>
    <phoneticPr fontId="8"/>
  </si>
  <si>
    <t>　　納入場所</t>
    <rPh sb="2" eb="4">
      <t>ノウニュウ</t>
    </rPh>
    <rPh sb="4" eb="6">
      <t>バショ</t>
    </rPh>
    <phoneticPr fontId="8"/>
  </si>
  <si>
    <t>　　契約条件及びその他関係規定を承諾のうえ入札します。</t>
    <rPh sb="2" eb="4">
      <t>ケイヤク</t>
    </rPh>
    <rPh sb="4" eb="6">
      <t>ジョウケン</t>
    </rPh>
    <rPh sb="6" eb="7">
      <t>オヨ</t>
    </rPh>
    <rPh sb="10" eb="11">
      <t>タ</t>
    </rPh>
    <phoneticPr fontId="8"/>
  </si>
  <si>
    <t>　</t>
    <phoneticPr fontId="8"/>
  </si>
  <si>
    <t>　　熊本市長　（宛）</t>
    <rPh sb="8" eb="9">
      <t>アテ</t>
    </rPh>
    <phoneticPr fontId="8"/>
  </si>
  <si>
    <t>記</t>
    <phoneticPr fontId="8"/>
  </si>
  <si>
    <t>品　名　　　　</t>
    <phoneticPr fontId="8"/>
  </si>
  <si>
    <t>入　　札　　書</t>
    <phoneticPr fontId="8"/>
  </si>
  <si>
    <t>●　●　●</t>
    <phoneticPr fontId="8"/>
  </si>
  <si>
    <t>株式会社　熊本商事</t>
    <phoneticPr fontId="8"/>
  </si>
  <si>
    <t>代理人</t>
    <rPh sb="0" eb="3">
      <t>ダイリニン</t>
    </rPh>
    <phoneticPr fontId="8"/>
  </si>
  <si>
    <t>熊本花子</t>
    <phoneticPr fontId="8"/>
  </si>
  <si>
    <t>私印</t>
    <phoneticPr fontId="8"/>
  </si>
  <si>
    <t>平成　　年　　月　　日</t>
  </si>
  <si>
    <t>　　　・履行保証保険証券</t>
  </si>
  <si>
    <t>　　　・履行証明願（書）</t>
  </si>
  <si>
    <t>　　　・当該証明の対象となる契約書の写し</t>
  </si>
  <si>
    <t>所　属</t>
  </si>
  <si>
    <t>　　　　　　　</t>
    <phoneticPr fontId="8"/>
  </si>
  <si>
    <t>（申請者）</t>
    <phoneticPr fontId="8"/>
  </si>
  <si>
    <t xml:space="preserve">    上記の業務を貴社が履行したことを証明します。</t>
    <phoneticPr fontId="8"/>
  </si>
  <si>
    <t>　　　</t>
  </si>
  <si>
    <t>（口座振替先）</t>
    <phoneticPr fontId="8"/>
  </si>
  <si>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</si>
  <si>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</si>
  <si>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</si>
  <si>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</si>
  <si>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</si>
  <si>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</si>
  <si>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8"/>
  </si>
  <si>
    <t>・  保険期間・・・・契約締結日から納期まで</t>
    <phoneticPr fontId="8"/>
  </si>
  <si>
    <t>○　履行証明願[公告文添付の別紙様式]にて当該団体から証明を受けたもの</t>
    <phoneticPr fontId="8"/>
  </si>
  <si>
    <t>　　　　</t>
    <phoneticPr fontId="8"/>
  </si>
  <si>
    <t>履行保証のお知らせ</t>
  </si>
  <si>
    <t>この契約には、次のいずれかの契約保証が必要です。</t>
  </si>
  <si>
    <t xml:space="preserve">　    </t>
  </si>
  <si>
    <t>　　　</t>
    <phoneticPr fontId="8"/>
  </si>
  <si>
    <t xml:space="preserve">　　　　　　　　     </t>
    <phoneticPr fontId="8"/>
  </si>
  <si>
    <t xml:space="preserve">  ・　契約保証金の納付</t>
    <phoneticPr fontId="8"/>
  </si>
  <si>
    <t xml:space="preserve">  ・  履行保証保険契約の締結（定額てん補）</t>
    <phoneticPr fontId="8"/>
  </si>
  <si>
    <t>熊本市中央区手取本町１－１</t>
    <rPh sb="3" eb="6">
      <t>チュウオウク</t>
    </rPh>
    <phoneticPr fontId="8"/>
  </si>
  <si>
    <t>私は、　　　　熊本　花子　　　　を代理人と定め下記の物品購入（修理）に</t>
    <rPh sb="7" eb="9">
      <t>クマモト</t>
    </rPh>
    <rPh sb="10" eb="12">
      <t>ハナコ</t>
    </rPh>
    <phoneticPr fontId="8"/>
  </si>
  <si>
    <t>記</t>
    <phoneticPr fontId="8"/>
  </si>
  <si>
    <t>品　名　　　　</t>
    <phoneticPr fontId="8"/>
  </si>
  <si>
    <t>●　●　●</t>
    <phoneticPr fontId="8"/>
  </si>
  <si>
    <t>熊本市中央区手取本町1-1</t>
    <rPh sb="0" eb="2">
      <t>クマモト</t>
    </rPh>
    <rPh sb="2" eb="3">
      <t>シ</t>
    </rPh>
    <rPh sb="3" eb="6">
      <t>チュウオウク</t>
    </rPh>
    <rPh sb="6" eb="8">
      <t>テト</t>
    </rPh>
    <rPh sb="8" eb="10">
      <t>ホンマチ</t>
    </rPh>
    <phoneticPr fontId="8"/>
  </si>
  <si>
    <t>株式会社　熊本商事</t>
    <rPh sb="0" eb="4">
      <t>カブシキガイシャ</t>
    </rPh>
    <rPh sb="5" eb="7">
      <t>クマモト</t>
    </rPh>
    <rPh sb="7" eb="9">
      <t>ショウジ</t>
    </rPh>
    <phoneticPr fontId="8"/>
  </si>
  <si>
    <t>㊞　</t>
    <phoneticPr fontId="8"/>
  </si>
  <si>
    <t>印</t>
    <rPh sb="0" eb="1">
      <t>イン</t>
    </rPh>
    <phoneticPr fontId="8"/>
  </si>
  <si>
    <t>入札日</t>
    <rPh sb="0" eb="2">
      <t>ニュウサツ</t>
    </rPh>
    <rPh sb="2" eb="3">
      <t>ヒ</t>
    </rPh>
    <phoneticPr fontId="8"/>
  </si>
  <si>
    <t>契約相手方</t>
    <rPh sb="0" eb="2">
      <t>ケイヤク</t>
    </rPh>
    <rPh sb="2" eb="5">
      <t>アイテガタ</t>
    </rPh>
    <phoneticPr fontId="8"/>
  </si>
  <si>
    <t>契約金額</t>
    <rPh sb="0" eb="2">
      <t>ケイヤク</t>
    </rPh>
    <rPh sb="2" eb="4">
      <t>キンガク</t>
    </rPh>
    <phoneticPr fontId="8"/>
  </si>
  <si>
    <t>熊本市総務局契約監理部契約政策課　物品契約班</t>
    <rPh sb="6" eb="8">
      <t>ケイヤク</t>
    </rPh>
    <rPh sb="8" eb="10">
      <t>カンリ</t>
    </rPh>
    <rPh sb="10" eb="11">
      <t>ブ</t>
    </rPh>
    <rPh sb="13" eb="15">
      <t>セイサク</t>
    </rPh>
    <rPh sb="15" eb="16">
      <t>カ</t>
    </rPh>
    <phoneticPr fontId="8"/>
  </si>
  <si>
    <t>調達物品名　：</t>
    <phoneticPr fontId="8"/>
  </si>
  <si>
    <t>納入場所　　：</t>
    <phoneticPr fontId="8"/>
  </si>
  <si>
    <t>（7） 業として本件競争入札に付する契約に係る業務を営んでいること。</t>
    <phoneticPr fontId="8"/>
  </si>
  <si>
    <t>（4） 熊本市が締結する契約等からの暴力団等の排除措置要綱（平成１８年告示第１０
　　５号）第３条第１号の規定に該当しないこと。</t>
    <phoneticPr fontId="8"/>
  </si>
  <si>
    <t>拾</t>
    <rPh sb="0" eb="1">
      <t>ジュウ</t>
    </rPh>
    <phoneticPr fontId="8"/>
  </si>
  <si>
    <t>契約金額</t>
    <phoneticPr fontId="8"/>
  </si>
  <si>
    <t>（うち消費税額</t>
    <phoneticPr fontId="8"/>
  </si>
  <si>
    <t>）</t>
    <phoneticPr fontId="8"/>
  </si>
  <si>
    <t>保証金額</t>
    <phoneticPr fontId="8"/>
  </si>
  <si>
    <t>契約予定日</t>
    <phoneticPr fontId="8"/>
  </si>
  <si>
    <t>平成　　年　　月　　日</t>
    <phoneticPr fontId="8"/>
  </si>
  <si>
    <t>契約日</t>
    <phoneticPr fontId="8"/>
  </si>
  <si>
    <t>納入期限</t>
    <phoneticPr fontId="8"/>
  </si>
  <si>
    <t>自</t>
    <phoneticPr fontId="8"/>
  </si>
  <si>
    <t>至</t>
    <phoneticPr fontId="8"/>
  </si>
  <si>
    <t>様</t>
    <rPh sb="0" eb="1">
      <t>サマ</t>
    </rPh>
    <phoneticPr fontId="8"/>
  </si>
  <si>
    <t>　　　　　（契約先からの履行証明を受けたもの　２件分）</t>
    <phoneticPr fontId="8"/>
  </si>
  <si>
    <t>熊本市長（宛）</t>
    <rPh sb="3" eb="4">
      <t>チョウ</t>
    </rPh>
    <phoneticPr fontId="8"/>
  </si>
  <si>
    <t>商号</t>
    <phoneticPr fontId="8"/>
  </si>
  <si>
    <t>又は名称</t>
    <phoneticPr fontId="8"/>
  </si>
  <si>
    <t>委任者</t>
    <phoneticPr fontId="8"/>
  </si>
  <si>
    <t>所在地</t>
    <phoneticPr fontId="8"/>
  </si>
  <si>
    <t>（　住　所　）</t>
    <phoneticPr fontId="8"/>
  </si>
  <si>
    <t>営業所又は商号　</t>
    <phoneticPr fontId="8"/>
  </si>
  <si>
    <t>（支店）の名称</t>
    <phoneticPr fontId="8"/>
  </si>
  <si>
    <t>役職名</t>
    <phoneticPr fontId="8"/>
  </si>
  <si>
    <t>代表者氏名</t>
    <phoneticPr fontId="8"/>
  </si>
  <si>
    <t>（今回の契約締結予定日から遡及して２年以内に履行が完了しているものに限る）</t>
    <phoneticPr fontId="8"/>
  </si>
  <si>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8"/>
  </si>
  <si>
    <t>役職名</t>
    <rPh sb="0" eb="3">
      <t>ヤクショクメイ</t>
    </rPh>
    <phoneticPr fontId="8"/>
  </si>
  <si>
    <t>代表者氏名</t>
    <rPh sb="0" eb="3">
      <t>ダイヒョウシャ</t>
    </rPh>
    <rPh sb="3" eb="5">
      <t>シメイ</t>
    </rPh>
    <phoneticPr fontId="8"/>
  </si>
  <si>
    <t>所在地</t>
    <rPh sb="0" eb="3">
      <t>ショザイチ</t>
    </rPh>
    <phoneticPr fontId="8"/>
  </si>
  <si>
    <t>（住所）</t>
    <phoneticPr fontId="8"/>
  </si>
  <si>
    <t>代表取締役</t>
    <phoneticPr fontId="8"/>
  </si>
  <si>
    <t>熊本太郎</t>
    <phoneticPr fontId="8"/>
  </si>
  <si>
    <t>熊本　太郎</t>
    <rPh sb="0" eb="2">
      <t>クマモト</t>
    </rPh>
    <rPh sb="3" eb="5">
      <t>タロウ</t>
    </rPh>
    <phoneticPr fontId="8"/>
  </si>
  <si>
    <t>代表取締役</t>
    <phoneticPr fontId="8"/>
  </si>
  <si>
    <t>代表者氏名</t>
    <rPh sb="3" eb="5">
      <t>シメイ</t>
    </rPh>
    <phoneticPr fontId="8"/>
  </si>
  <si>
    <t>（住所）</t>
    <rPh sb="1" eb="3">
      <t>ジュウショ</t>
    </rPh>
    <phoneticPr fontId="8"/>
  </si>
  <si>
    <t>（2） 地方自治法施行令（昭和２２年政令第１６号）第１６７条の４第１項各号の規定
　　に該当しない者であること。</t>
    <phoneticPr fontId="8"/>
  </si>
  <si>
    <t>名称</t>
    <phoneticPr fontId="8"/>
  </si>
  <si>
    <t>（5） 熊本市から熊本市物品購入契約及び業務委託契約等に係る指名停止等の措置要綱
　　（平成２１年告示第１９９号）に基づく指名停止を受けている期間中でないこと。</t>
    <phoneticPr fontId="8"/>
  </si>
  <si>
    <t>代表者氏名</t>
    <phoneticPr fontId="8"/>
  </si>
  <si>
    <t>【案件情報】</t>
    <rPh sb="1" eb="3">
      <t>アンケン</t>
    </rPh>
    <rPh sb="3" eb="5">
      <t>ジョウホウ</t>
    </rPh>
    <phoneticPr fontId="8"/>
  </si>
  <si>
    <t>担当者名</t>
    <phoneticPr fontId="8"/>
  </si>
  <si>
    <t>電話番号</t>
    <phoneticPr fontId="8"/>
  </si>
  <si>
    <t>担当部署名</t>
    <rPh sb="0" eb="2">
      <t>タントウ</t>
    </rPh>
    <phoneticPr fontId="8"/>
  </si>
  <si>
    <t>私は、</t>
    <phoneticPr fontId="8"/>
  </si>
  <si>
    <t>　を代理人と定め下記の物品購入（修理）に</t>
    <phoneticPr fontId="8"/>
  </si>
  <si>
    <t>商号　</t>
    <phoneticPr fontId="8"/>
  </si>
  <si>
    <t>２　契約金額</t>
    <phoneticPr fontId="8"/>
  </si>
  <si>
    <t>３　契約保証金納付額</t>
    <phoneticPr fontId="8"/>
  </si>
  <si>
    <t>　上記のとおり、納入通知書兼領収書の写しを添えて契約保証金を納付します。</t>
    <phoneticPr fontId="8"/>
  </si>
  <si>
    <t>　熊本市長（宛）</t>
  </si>
  <si>
    <t>　熊本市長（宛）</t>
    <phoneticPr fontId="8"/>
  </si>
  <si>
    <t>２　請求金額　　　　</t>
    <phoneticPr fontId="8"/>
  </si>
  <si>
    <t>３　還付の事由　　　　</t>
    <phoneticPr fontId="8"/>
  </si>
  <si>
    <t>　上記のとおり、契約保証金の還付を請求します。</t>
    <phoneticPr fontId="8"/>
  </si>
  <si>
    <t>契約保証金返還請求書</t>
    <phoneticPr fontId="8"/>
  </si>
  <si>
    <t>信用組合</t>
    <phoneticPr fontId="8"/>
  </si>
  <si>
    <t>信用金庫</t>
    <phoneticPr fontId="8"/>
  </si>
  <si>
    <t>支店</t>
    <rPh sb="0" eb="2">
      <t>シテン</t>
    </rPh>
    <phoneticPr fontId="8"/>
  </si>
  <si>
    <t>口座番号</t>
    <phoneticPr fontId="8"/>
  </si>
  <si>
    <t>口座種別</t>
    <phoneticPr fontId="8"/>
  </si>
  <si>
    <t>普通・当座</t>
    <phoneticPr fontId="8"/>
  </si>
  <si>
    <t>口座名義人</t>
    <phoneticPr fontId="8"/>
  </si>
  <si>
    <t>銀行</t>
    <phoneticPr fontId="8"/>
  </si>
  <si>
    <t>職氏名</t>
    <phoneticPr fontId="8"/>
  </si>
  <si>
    <t>　２　契約金額</t>
    <phoneticPr fontId="8"/>
  </si>
  <si>
    <t>　４　納入場所</t>
    <phoneticPr fontId="8"/>
  </si>
  <si>
    <t>　３　契約期間</t>
    <phoneticPr fontId="8"/>
  </si>
  <si>
    <t>履行期間（始）</t>
    <rPh sb="0" eb="2">
      <t>リコウ</t>
    </rPh>
    <rPh sb="2" eb="4">
      <t>キカン</t>
    </rPh>
    <rPh sb="5" eb="6">
      <t>ハジ</t>
    </rPh>
    <phoneticPr fontId="8"/>
  </si>
  <si>
    <t>履行期間（終）</t>
    <rPh sb="0" eb="2">
      <t>リコウ</t>
    </rPh>
    <rPh sb="2" eb="4">
      <t>キカン</t>
    </rPh>
    <rPh sb="5" eb="6">
      <t>オ</t>
    </rPh>
    <phoneticPr fontId="8"/>
  </si>
  <si>
    <t>件名</t>
    <rPh sb="0" eb="2">
      <t>ケンメイ</t>
    </rPh>
    <phoneticPr fontId="8"/>
  </si>
  <si>
    <t>設置場所</t>
    <rPh sb="0" eb="2">
      <t>セッチ</t>
    </rPh>
    <rPh sb="2" eb="4">
      <t>バショ</t>
    </rPh>
    <phoneticPr fontId="8"/>
  </si>
  <si>
    <t>様式第１号</t>
    <phoneticPr fontId="8"/>
  </si>
  <si>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8"/>
  </si>
  <si>
    <t>　　年　　月　　日</t>
    <phoneticPr fontId="8"/>
  </si>
  <si>
    <t>　　件　　名</t>
    <rPh sb="2" eb="3">
      <t>ケン</t>
    </rPh>
    <phoneticPr fontId="8"/>
  </si>
  <si>
    <t>　　設置場所</t>
    <rPh sb="2" eb="4">
      <t>セッチ</t>
    </rPh>
    <rPh sb="4" eb="6">
      <t>バショ</t>
    </rPh>
    <phoneticPr fontId="8"/>
  </si>
  <si>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8"/>
  </si>
  <si>
    <t>　　2　入札金額は、見積もつた契約金額の110分の100に相当する金額を記載すること。</t>
    <phoneticPr fontId="8"/>
  </si>
  <si>
    <t>　　　　年　　月　　日</t>
    <phoneticPr fontId="8"/>
  </si>
  <si>
    <t>　　　　　年　　　月　　　日</t>
    <phoneticPr fontId="8"/>
  </si>
  <si>
    <t>　　　　　　年　　月　　日</t>
    <phoneticPr fontId="8"/>
  </si>
  <si>
    <t>　　2　入札書に記載する金額は、契約期間の総額を記載すること。</t>
    <phoneticPr fontId="8"/>
  </si>
  <si>
    <t>１　件　　名</t>
    <rPh sb="2" eb="3">
      <t>ケン</t>
    </rPh>
    <phoneticPr fontId="8"/>
  </si>
  <si>
    <t>１　件　　名　　　　</t>
    <rPh sb="2" eb="3">
      <t>ケン</t>
    </rPh>
    <phoneticPr fontId="8"/>
  </si>
  <si>
    <t>契約期間満了のため</t>
    <rPh sb="0" eb="4">
      <t>ケイヤクキカン</t>
    </rPh>
    <rPh sb="4" eb="6">
      <t>マンリョウ</t>
    </rPh>
    <phoneticPr fontId="8"/>
  </si>
  <si>
    <t>　１　契約件名</t>
    <rPh sb="5" eb="6">
      <t>ケン</t>
    </rPh>
    <phoneticPr fontId="8"/>
  </si>
  <si>
    <t>・  保険金額・・・・落札金額（入札金額×１．１）の１００分の１０以上</t>
    <rPh sb="11" eb="13">
      <t>ラクサツ</t>
    </rPh>
    <rPh sb="16" eb="18">
      <t>ニュウサツ</t>
    </rPh>
    <rPh sb="18" eb="20">
      <t>キンガク</t>
    </rPh>
    <phoneticPr fontId="8"/>
  </si>
  <si>
    <t>（8） 過去３年の間、本市との契約において、違反又は不誠実な行為を行った者であっ
　　て契約の相手方として不適当と市長が認めるものでないこと。</t>
    <phoneticPr fontId="8"/>
  </si>
  <si>
    <t>　　　　年　　月　　日　～　　　　　年　　月　　日</t>
    <phoneticPr fontId="8"/>
  </si>
  <si>
    <t>※くじ番号</t>
    <phoneticPr fontId="8"/>
  </si>
  <si>
    <t>　落札となるべき同価格の入札をした者が２</t>
    <rPh sb="9" eb="11">
      <t>カカク</t>
    </rPh>
    <rPh sb="17" eb="18">
      <t>モノ</t>
    </rPh>
    <phoneticPr fontId="8"/>
  </si>
  <si>
    <t>者以上あるときに、記載された番号等を基に</t>
    <rPh sb="0" eb="1">
      <t>モノ</t>
    </rPh>
    <phoneticPr fontId="8"/>
  </si>
  <si>
    <t>落札者を決定します。</t>
    <phoneticPr fontId="8"/>
  </si>
  <si>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8"/>
  </si>
  <si>
    <t>　入札後、落札された場合は速やかに以下の手続きが必要になりますので、落札者は本書を確認のうえ、速やかに手続きを行ってください。</t>
    <rPh sb="13" eb="14">
      <t>スミ</t>
    </rPh>
    <phoneticPr fontId="8"/>
  </si>
  <si>
    <t>２　機能等承認書（様式第３号）</t>
    <rPh sb="2" eb="4">
      <t>キノウ</t>
    </rPh>
    <rPh sb="4" eb="5">
      <t>トウ</t>
    </rPh>
    <rPh sb="5" eb="8">
      <t>ショウニンショ</t>
    </rPh>
    <rPh sb="9" eb="11">
      <t>ヨウシキ</t>
    </rPh>
    <rPh sb="11" eb="12">
      <t>ダイ</t>
    </rPh>
    <rPh sb="13" eb="14">
      <t>ゴウ</t>
    </rPh>
    <phoneticPr fontId="8"/>
  </si>
  <si>
    <t xml:space="preserve">      落札金額（入札金額×１．１）の１００分の１０以上の金額になります。</t>
    <rPh sb="6" eb="8">
      <t>ラクサツ</t>
    </rPh>
    <phoneticPr fontId="8"/>
  </si>
  <si>
    <t xml:space="preserve">      　※詳細は落札後にお渡しする“履行保証のお知らせ”をご参照ください。</t>
    <rPh sb="16" eb="17">
      <t>ワタ</t>
    </rPh>
    <phoneticPr fontId="8"/>
  </si>
  <si>
    <t>　　　次のいずれかの場合、必要書類を提出し、承認を受けたときは契約保証金が免除と
　　　なります。</t>
    <phoneticPr fontId="8"/>
  </si>
  <si>
    <t xml:space="preserve">   (ア)  損害保険会社と履行保証保険契約を締結する場合</t>
    <phoneticPr fontId="8"/>
  </si>
  <si>
    <t>○　履行保証保険証券（原本）</t>
    <rPh sb="8" eb="10">
      <t>ショウケン</t>
    </rPh>
    <phoneticPr fontId="8"/>
  </si>
  <si>
    <t>※  履行保証保険証券は、以下の点を満たす必要があります。</t>
    <rPh sb="9" eb="11">
      <t>ショウケン</t>
    </rPh>
    <phoneticPr fontId="8"/>
  </si>
  <si>
    <t xml:space="preserve">   (イ)  公共工事履行保証契約を締結する場合 </t>
    <rPh sb="8" eb="10">
      <t>コウキョウ</t>
    </rPh>
    <rPh sb="10" eb="12">
      <t>コウジ</t>
    </rPh>
    <phoneticPr fontId="8"/>
  </si>
  <si>
    <t xml:space="preserve"> ○ 契約保証金免除申請書</t>
    <phoneticPr fontId="8"/>
  </si>
  <si>
    <t xml:space="preserve"> ○ 公共工事履行保証証券（原本）</t>
    <rPh sb="3" eb="5">
      <t>コウキョウ</t>
    </rPh>
    <rPh sb="5" eb="7">
      <t>コウジ</t>
    </rPh>
    <rPh sb="11" eb="13">
      <t>ショウケン</t>
    </rPh>
    <phoneticPr fontId="8"/>
  </si>
  <si>
    <t>　※公共工事履行保証証券は、以下の点を満たす必要があります。</t>
    <rPh sb="2" eb="4">
      <t>コウキョウ</t>
    </rPh>
    <rPh sb="4" eb="6">
      <t>コウジ</t>
    </rPh>
    <rPh sb="10" eb="12">
      <t>ショウケン</t>
    </rPh>
    <phoneticPr fontId="8"/>
  </si>
  <si>
    <t>　・保証期間・・・・契約締結日から納期まで</t>
    <rPh sb="2" eb="4">
      <t>ホショウ</t>
    </rPh>
    <phoneticPr fontId="8"/>
  </si>
  <si>
    <t>　・保証金額・・・・契約金額の１００分の１０以上</t>
    <rPh sb="2" eb="4">
      <t>ホショウ</t>
    </rPh>
    <phoneticPr fontId="8"/>
  </si>
  <si>
    <t>　※同規模とは、今回の入札の落札金額（入札金額×１．１）の８割以上に</t>
    <rPh sb="11" eb="13">
      <t>ニュウサツ</t>
    </rPh>
    <rPh sb="14" eb="16">
      <t>ラクサツ</t>
    </rPh>
    <rPh sb="19" eb="21">
      <t>ニュウサツ</t>
    </rPh>
    <rPh sb="21" eb="23">
      <t>キンガク</t>
    </rPh>
    <phoneticPr fontId="8"/>
  </si>
  <si>
    <t>　　なります。</t>
    <phoneticPr fontId="8"/>
  </si>
  <si>
    <t>　※本店・支店又は営業所等が締結した契約についても対象となります。</t>
    <phoneticPr fontId="8"/>
  </si>
  <si>
    <t>　　　年　　月　　日</t>
    <phoneticPr fontId="8"/>
  </si>
  <si>
    <t>　　　・公共工事履行保証証券</t>
    <phoneticPr fontId="8"/>
  </si>
  <si>
    <t>（6） 消費税及び地方消費税並びに本市市税の滞納がないこと。</t>
    <phoneticPr fontId="8"/>
  </si>
  <si>
    <t>　任意の３桁の数字を記載してください。</t>
    <phoneticPr fontId="8"/>
  </si>
  <si>
    <t>　　4　くじ番号が記載されていない場合、「９９９」で取り扱うものとする。</t>
    <rPh sb="6" eb="8">
      <t>バンゴウ</t>
    </rPh>
    <rPh sb="9" eb="11">
      <t>キサイ</t>
    </rPh>
    <rPh sb="17" eb="19">
      <t>バアイ</t>
    </rPh>
    <rPh sb="26" eb="27">
      <t>ト</t>
    </rPh>
    <rPh sb="28" eb="29">
      <t>アツカ</t>
    </rPh>
    <phoneticPr fontId="8"/>
  </si>
  <si>
    <t>　　2　入札金額は、見積もった契約金額の110分の100に相当する金額を記載すること。</t>
    <phoneticPr fontId="8"/>
  </si>
  <si>
    <t>様式第3号</t>
    <rPh sb="0" eb="2">
      <t>ヨウシキ</t>
    </rPh>
    <rPh sb="2" eb="3">
      <t>ダイ</t>
    </rPh>
    <rPh sb="4" eb="5">
      <t>ゴウ</t>
    </rPh>
    <phoneticPr fontId="23"/>
  </si>
  <si>
    <t>機能等承認書</t>
    <rPh sb="0" eb="3">
      <t>キノウトウ</t>
    </rPh>
    <rPh sb="3" eb="5">
      <t>ショウニン</t>
    </rPh>
    <rPh sb="5" eb="6">
      <t>ショ</t>
    </rPh>
    <phoneticPr fontId="23"/>
  </si>
  <si>
    <t>仕様項目</t>
    <rPh sb="0" eb="2">
      <t>シヨウ</t>
    </rPh>
    <rPh sb="2" eb="4">
      <t>コウモク</t>
    </rPh>
    <phoneticPr fontId="23"/>
  </si>
  <si>
    <t>仕様内容</t>
    <rPh sb="0" eb="2">
      <t>シヨウ</t>
    </rPh>
    <rPh sb="2" eb="4">
      <t>ナイヨウ</t>
    </rPh>
    <phoneticPr fontId="23"/>
  </si>
  <si>
    <t>（申請者記載欄）</t>
    <rPh sb="1" eb="3">
      <t>シンセイ</t>
    </rPh>
    <rPh sb="3" eb="4">
      <t>シャ</t>
    </rPh>
    <rPh sb="4" eb="6">
      <t>キサイ</t>
    </rPh>
    <rPh sb="6" eb="7">
      <t>ラン</t>
    </rPh>
    <phoneticPr fontId="23"/>
  </si>
  <si>
    <t>市記載欄</t>
    <rPh sb="0" eb="1">
      <t>シ</t>
    </rPh>
    <rPh sb="1" eb="3">
      <t>キサイ</t>
    </rPh>
    <rPh sb="3" eb="4">
      <t>ラン</t>
    </rPh>
    <phoneticPr fontId="23"/>
  </si>
  <si>
    <t>回答</t>
    <rPh sb="0" eb="2">
      <t>カイトウ</t>
    </rPh>
    <phoneticPr fontId="23"/>
  </si>
  <si>
    <t>製品名及び特記事項等</t>
    <rPh sb="0" eb="3">
      <t>セイヒンメイ</t>
    </rPh>
    <rPh sb="3" eb="4">
      <t>オヨ</t>
    </rPh>
    <rPh sb="5" eb="7">
      <t>トッキ</t>
    </rPh>
    <rPh sb="7" eb="9">
      <t>ジコウ</t>
    </rPh>
    <rPh sb="9" eb="10">
      <t>トウ</t>
    </rPh>
    <phoneticPr fontId="23"/>
  </si>
  <si>
    <t>カタログ頁番号等</t>
    <rPh sb="4" eb="5">
      <t>ページ</t>
    </rPh>
    <rPh sb="5" eb="7">
      <t>バンゴウ</t>
    </rPh>
    <rPh sb="7" eb="8">
      <t>トウ</t>
    </rPh>
    <phoneticPr fontId="23"/>
  </si>
  <si>
    <t>審査</t>
    <rPh sb="0" eb="2">
      <t>シンサ</t>
    </rPh>
    <phoneticPr fontId="23"/>
  </si>
  <si>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3"/>
  </si>
  <si>
    <t>【申請者欄】</t>
  </si>
  <si>
    <t>　　年　　月　　日</t>
    <rPh sb="2" eb="3">
      <t>ネン</t>
    </rPh>
    <rPh sb="5" eb="6">
      <t>ガツ</t>
    </rPh>
    <rPh sb="8" eb="9">
      <t>ニチ</t>
    </rPh>
    <phoneticPr fontId="23"/>
  </si>
  <si>
    <t>　　所在地（住所）</t>
    <rPh sb="2" eb="5">
      <t>ショザイチ</t>
    </rPh>
    <rPh sb="6" eb="8">
      <t>ジュウショ</t>
    </rPh>
    <phoneticPr fontId="23"/>
  </si>
  <si>
    <t>　　商号又は名称</t>
    <rPh sb="2" eb="4">
      <t>ショウゴウ</t>
    </rPh>
    <rPh sb="4" eb="5">
      <t>マタ</t>
    </rPh>
    <rPh sb="6" eb="8">
      <t>メイショウ</t>
    </rPh>
    <phoneticPr fontId="23"/>
  </si>
  <si>
    <t>　　代表者職氏名</t>
    <rPh sb="2" eb="5">
      <t>ダイヒョウシャ</t>
    </rPh>
    <rPh sb="5" eb="6">
      <t>ショク</t>
    </rPh>
    <rPh sb="6" eb="8">
      <t>シメイ</t>
    </rPh>
    <phoneticPr fontId="23"/>
  </si>
  <si>
    <t>【承認者欄】</t>
    <rPh sb="1" eb="3">
      <t>ショウニン</t>
    </rPh>
    <phoneticPr fontId="23"/>
  </si>
  <si>
    <t>　　所属（職名）</t>
    <rPh sb="5" eb="7">
      <t>ショクメイ</t>
    </rPh>
    <phoneticPr fontId="23"/>
  </si>
  <si>
    <t>　　氏　　　　名</t>
    <rPh sb="2" eb="3">
      <t>シ</t>
    </rPh>
    <rPh sb="7" eb="8">
      <t>メイ</t>
    </rPh>
    <phoneticPr fontId="23"/>
  </si>
  <si>
    <t>CPU</t>
  </si>
  <si>
    <t>メモリ</t>
  </si>
  <si>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3"/>
  </si>
  <si>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3"/>
  </si>
  <si>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3"/>
  </si>
  <si>
    <t>ディスプレイ</t>
  </si>
  <si>
    <t>キーボード</t>
  </si>
  <si>
    <t>OS</t>
  </si>
  <si>
    <t>小項目</t>
    <rPh sb="0" eb="1">
      <t>ショウ</t>
    </rPh>
    <rPh sb="1" eb="3">
      <t>コウモク</t>
    </rPh>
    <phoneticPr fontId="23"/>
  </si>
  <si>
    <t>中項目</t>
    <rPh sb="0" eb="1">
      <t>チュウ</t>
    </rPh>
    <rPh sb="1" eb="3">
      <t>コウモク</t>
    </rPh>
    <phoneticPr fontId="23"/>
  </si>
  <si>
    <t>大項目</t>
    <rPh sb="0" eb="3">
      <t>ダイコウモク</t>
    </rPh>
    <phoneticPr fontId="23"/>
  </si>
  <si>
    <t>　　公告１４の（3）のアに該当する場合</t>
    <phoneticPr fontId="8"/>
  </si>
  <si>
    <t>　　公告１４の（3）のイに該当する場合</t>
    <phoneticPr fontId="8"/>
  </si>
  <si>
    <t>　　公告１４の（3）のウに該当する場合</t>
    <phoneticPr fontId="8"/>
  </si>
  <si>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8"/>
  </si>
  <si>
    <t xml:space="preserve"> </t>
    <phoneticPr fontId="8"/>
  </si>
  <si>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8"/>
  </si>
  <si>
    <t>　 　 納品完了後、返還請求書[公告文添付の別紙様式]にて請求してください。</t>
    <rPh sb="6" eb="8">
      <t>カンリョウ</t>
    </rPh>
    <rPh sb="8" eb="9">
      <t>ゴ</t>
    </rPh>
    <rPh sb="10" eb="12">
      <t>ヘンカン</t>
    </rPh>
    <phoneticPr fontId="8"/>
  </si>
  <si>
    <t>インターフェース</t>
  </si>
  <si>
    <t>その他</t>
    <rPh sb="2" eb="3">
      <t>タ</t>
    </rPh>
    <phoneticPr fontId="23"/>
  </si>
  <si>
    <t>（10） 機能等承認書を提出できる者であること。</t>
    <rPh sb="5" eb="7">
      <t>キノウ</t>
    </rPh>
    <rPh sb="7" eb="8">
      <t>トウ</t>
    </rPh>
    <rPh sb="8" eb="11">
      <t>ショウニンショ</t>
    </rPh>
    <rPh sb="12" eb="14">
      <t>テイシュツ</t>
    </rPh>
    <rPh sb="17" eb="18">
      <t>モノ</t>
    </rPh>
    <phoneticPr fontId="8"/>
  </si>
  <si>
    <t>【事業協同組合として入札に参加する場合のみ記入】</t>
    <phoneticPr fontId="8"/>
  </si>
  <si>
    <t>（9） 本件競争入札に事業協同組合（中小企業等協同組合法（昭和２４年法律第１８１
　　号）第３条に規定する事業協同組合をいう。以下同じ。）として競争入札参加資格
　　確認申請書を提出した場合、その組合員は単体として、競争入札参加資格確認申請
　　書を提出することはできない。
　　　本件競争入札に事業協同組合として参加する場合は、業務を担当する組合員につ
　　いても併せて(5)及び(8)の要件を全て満たす者であること。</t>
    <phoneticPr fontId="8"/>
  </si>
  <si>
    <t>令和7年度　市立高等学校学習者用端末賃貸借</t>
    <phoneticPr fontId="8"/>
  </si>
  <si>
    <t>令和8年（2026年）4月1日</t>
    <rPh sb="0" eb="2">
      <t>レイワ</t>
    </rPh>
    <rPh sb="3" eb="4">
      <t>ネン</t>
    </rPh>
    <rPh sb="9" eb="10">
      <t>ネン</t>
    </rPh>
    <rPh sb="12" eb="13">
      <t>ガツ</t>
    </rPh>
    <rPh sb="14" eb="15">
      <t>ニチ</t>
    </rPh>
    <phoneticPr fontId="8"/>
  </si>
  <si>
    <t>令和13年（2031年）3月31日</t>
    <rPh sb="0" eb="2">
      <t>レイワ</t>
    </rPh>
    <rPh sb="4" eb="5">
      <t>ネン</t>
    </rPh>
    <rPh sb="10" eb="11">
      <t>ネン</t>
    </rPh>
    <rPh sb="13" eb="14">
      <t>ガツ</t>
    </rPh>
    <rPh sb="16" eb="17">
      <t>ニチ</t>
    </rPh>
    <phoneticPr fontId="8"/>
  </si>
  <si>
    <t>令和7年（2025年）8月25日</t>
    <rPh sb="0" eb="2">
      <t>レイワ</t>
    </rPh>
    <rPh sb="3" eb="4">
      <t>ネン</t>
    </rPh>
    <rPh sb="9" eb="10">
      <t>ネン</t>
    </rPh>
    <rPh sb="12" eb="13">
      <t>ガツ</t>
    </rPh>
    <rPh sb="15" eb="16">
      <t>ニチ</t>
    </rPh>
    <phoneticPr fontId="8"/>
  </si>
  <si>
    <t>令和7年（2025年）10月15日</t>
    <rPh sb="0" eb="2">
      <t>レイワ</t>
    </rPh>
    <rPh sb="3" eb="4">
      <t>ネン</t>
    </rPh>
    <rPh sb="9" eb="10">
      <t>ネン</t>
    </rPh>
    <rPh sb="13" eb="14">
      <t>ガツ</t>
    </rPh>
    <rPh sb="16" eb="17">
      <t>ニチ</t>
    </rPh>
    <phoneticPr fontId="8"/>
  </si>
  <si>
    <t>熊本市立必由館高等学校（熊本市中央区坪井4丁目15番1号）、熊本市立千原台高等学校（熊本市西区島崎2丁目37番1号）外</t>
    <phoneticPr fontId="8"/>
  </si>
  <si>
    <t xml:space="preserve">業務を担当する組合員名
</t>
    <phoneticPr fontId="8"/>
  </si>
  <si>
    <t>※業務を担当する組合員を特定することが困難な場合は、複数の候補組合員名を記載しても良いこととする。この場合には、うち１組合員でも(5)及び(8)に規定された要件を満たさない場合は競争入札参加資格がないと認める。</t>
    <phoneticPr fontId="8"/>
  </si>
  <si>
    <t>【案件名】令和７年度　市立高等学校学習者用端末賃貸借</t>
    <rPh sb="1" eb="3">
      <t>アンケン</t>
    </rPh>
    <rPh sb="3" eb="4">
      <t>メイ</t>
    </rPh>
    <rPh sb="5" eb="7">
      <t>レイワ</t>
    </rPh>
    <rPh sb="8" eb="10">
      <t>ネンド</t>
    </rPh>
    <phoneticPr fontId="23"/>
  </si>
  <si>
    <t>別紙２　１．学習者用端末等提供機器</t>
    <rPh sb="0" eb="2">
      <t>ベッシ</t>
    </rPh>
    <rPh sb="6" eb="10">
      <t>ガクシュウシャヨウ</t>
    </rPh>
    <phoneticPr fontId="23"/>
  </si>
  <si>
    <t>Chromebook</t>
    <phoneticPr fontId="23"/>
  </si>
  <si>
    <t>筐体</t>
    <phoneticPr fontId="23"/>
  </si>
  <si>
    <t>360度回転可能なヒンジのあるコンバーチブル型であること。</t>
    <rPh sb="3" eb="4">
      <t>ド</t>
    </rPh>
    <rPh sb="4" eb="6">
      <t>カイテン</t>
    </rPh>
    <rPh sb="6" eb="8">
      <t>カノウ</t>
    </rPh>
    <rPh sb="22" eb="23">
      <t>カタ</t>
    </rPh>
    <phoneticPr fontId="23"/>
  </si>
  <si>
    <t>ChromeOS　※キッティング時点での最新バージョンへアップデートして納品すること。</t>
    <phoneticPr fontId="23"/>
  </si>
  <si>
    <t>OS有効期限</t>
  </si>
  <si>
    <t>2031年4月以降まであること。</t>
  </si>
  <si>
    <t>Media Tek Kompanio 520 （8コア）以上であること。</t>
    <rPh sb="28" eb="30">
      <t>イジョウ</t>
    </rPh>
    <phoneticPr fontId="23"/>
  </si>
  <si>
    <t>4GB以上であること。</t>
  </si>
  <si>
    <t>記憶容量</t>
  </si>
  <si>
    <t>eMMC32GB以上であること。</t>
  </si>
  <si>
    <t>11.6インチワイド HD 液晶タッチディスプレイであること。GorillaGlass3であること。</t>
  </si>
  <si>
    <t>タッチパネル</t>
  </si>
  <si>
    <t>10点以上のマルチタッチ対応であること。</t>
    <rPh sb="3" eb="5">
      <t>イジョウ</t>
    </rPh>
    <phoneticPr fontId="23"/>
  </si>
  <si>
    <t>USB3.2（Gen1） Type-A×2ポート以上且つ、USB3.2 Type-C×1ポート以上（Type-CはPower Delivery対応、外部ディスプレイ出力対応であること。（内蔵に限る））</t>
  </si>
  <si>
    <t xml:space="preserve">
</t>
    <phoneticPr fontId="23"/>
  </si>
  <si>
    <t>オーディオジャック</t>
  </si>
  <si>
    <t>1ジャック（マイク入力、ヘッドホン出力を兼ねること）以上であること。</t>
  </si>
  <si>
    <t>オーディオ</t>
  </si>
  <si>
    <t>ステレオスピーカー×1 以上、マイク×1 以上であること。</t>
  </si>
  <si>
    <t>カメラ</t>
  </si>
  <si>
    <t>内側：約92万画素又はHD 720p以上/外側：約500万画素以上　且つ外側カメラはオートフォーカス対応であること。</t>
    <rPh sb="0" eb="2">
      <t>ウチガワ</t>
    </rPh>
    <rPh sb="9" eb="10">
      <t>マタ</t>
    </rPh>
    <rPh sb="21" eb="23">
      <t>ソトガワ</t>
    </rPh>
    <rPh sb="36" eb="38">
      <t>ソトガワ</t>
    </rPh>
    <phoneticPr fontId="23"/>
  </si>
  <si>
    <t>ワイヤレス機能</t>
  </si>
  <si>
    <t>Wi-Fi6 IEEE 802.11 a/b/g/n/ac/ax 準拠であること。Bluetooth®ワイヤレステクノロジーVer5.3準拠以上であること。</t>
    <rPh sb="70" eb="72">
      <t>イジョウ</t>
    </rPh>
    <phoneticPr fontId="23"/>
  </si>
  <si>
    <t xml:space="preserve">
</t>
    <phoneticPr fontId="23"/>
  </si>
  <si>
    <t>Bluetooth接続でない日本語JIS配列キーボード(タッチパッド付き) であること。</t>
  </si>
  <si>
    <t>ペン</t>
  </si>
  <si>
    <t>メーカー純正USI ペンであること。
本体に格納スペースがあり、且つ、充電ができること。
1 分以内の充電時間でフル充電できること。
本体とのペアリング等の設定が不要なこと。</t>
  </si>
  <si>
    <t>バッテリー</t>
  </si>
  <si>
    <t>OS power_LoadTest: 14時間以上であること。</t>
  </si>
  <si>
    <t>本体重量</t>
  </si>
  <si>
    <t>約1.44kg以下であること。</t>
  </si>
  <si>
    <t>サイズ</t>
  </si>
  <si>
    <t>297mm(幅)×215mm(高さ)×25mm(厚さ)以内であること。</t>
    <rPh sb="27" eb="29">
      <t>イナイ</t>
    </rPh>
    <phoneticPr fontId="23"/>
  </si>
  <si>
    <t>耐久性</t>
    <rPh sb="0" eb="3">
      <t>タイキュウセイ</t>
    </rPh>
    <phoneticPr fontId="23"/>
  </si>
  <si>
    <t>アメリカ国防総省制定「MIL規格（MIL-STD-810H）」に19項目以上で合格していること。</t>
    <rPh sb="34" eb="36">
      <t>コウモク</t>
    </rPh>
    <rPh sb="36" eb="38">
      <t>イジョウ</t>
    </rPh>
    <rPh sb="39" eb="41">
      <t>ゴウカク</t>
    </rPh>
    <phoneticPr fontId="23"/>
  </si>
  <si>
    <t>保守拠点</t>
    <rPh sb="0" eb="4">
      <t>ホシュキョテン</t>
    </rPh>
    <phoneticPr fontId="23"/>
  </si>
  <si>
    <t>国内に日本語でのサポートが可能な保守拠点があること。</t>
    <rPh sb="0" eb="2">
      <t>コクナイ</t>
    </rPh>
    <rPh sb="3" eb="6">
      <t>ニホンゴ</t>
    </rPh>
    <rPh sb="13" eb="15">
      <t>カノウ</t>
    </rPh>
    <rPh sb="16" eb="18">
      <t>ホシュ</t>
    </rPh>
    <rPh sb="18" eb="20">
      <t>キョテン</t>
    </rPh>
    <phoneticPr fontId="23"/>
  </si>
  <si>
    <t>付属品</t>
  </si>
  <si>
    <t xml:space="preserve">USIペン、45W USB Type-C電源アダプター、電源コード
</t>
    <rPh sb="20" eb="22">
      <t>デンゲン</t>
    </rPh>
    <phoneticPr fontId="23"/>
  </si>
  <si>
    <t>その他</t>
    <rPh sb="2" eb="3">
      <t>ホカ</t>
    </rPh>
    <phoneticPr fontId="23"/>
  </si>
  <si>
    <t>Google管理コンソール運用支援ツールを付帯すること。
（日本語対応、ユーザ、クラスの一括登録・管理、QRコードログイン、学校特性設定、Google Classroomの一括設定）</t>
    <rPh sb="21" eb="23">
      <t>フタイ</t>
    </rPh>
    <rPh sb="30" eb="32">
      <t>ニホン</t>
    </rPh>
    <rPh sb="32" eb="33">
      <t>ゴ</t>
    </rPh>
    <rPh sb="33" eb="35">
      <t>タイオウ</t>
    </rPh>
    <rPh sb="44" eb="46">
      <t>イッカツ</t>
    </rPh>
    <rPh sb="46" eb="48">
      <t>トウロク</t>
    </rPh>
    <rPh sb="49" eb="51">
      <t>カンリ</t>
    </rPh>
    <rPh sb="62" eb="64">
      <t>ガッコウ</t>
    </rPh>
    <rPh sb="64" eb="66">
      <t>トクセイ</t>
    </rPh>
    <rPh sb="66" eb="68">
      <t>セッテイ</t>
    </rPh>
    <rPh sb="86" eb="88">
      <t>イッカツ</t>
    </rPh>
    <rPh sb="88" eb="90">
      <t>セッテイ</t>
    </rPh>
    <phoneticPr fontId="23"/>
  </si>
  <si>
    <t xml:space="preserve">
</t>
    <phoneticPr fontId="23"/>
  </si>
  <si>
    <t>別紙２　２．端末保証</t>
    <rPh sb="0" eb="2">
      <t>ベッシ</t>
    </rPh>
    <rPh sb="6" eb="8">
      <t>タンマツ</t>
    </rPh>
    <rPh sb="8" eb="10">
      <t>ホショウ</t>
    </rPh>
    <phoneticPr fontId="23"/>
  </si>
  <si>
    <t>ハードウェア保守</t>
    <rPh sb="6" eb="8">
      <t>ホシュ</t>
    </rPh>
    <phoneticPr fontId="23"/>
  </si>
  <si>
    <t>保守期間は令和8年（2026年）4月1日から5年間とする。</t>
    <rPh sb="5" eb="7">
      <t>レイワ</t>
    </rPh>
    <rPh sb="8" eb="9">
      <t>ネン</t>
    </rPh>
    <phoneticPr fontId="23"/>
  </si>
  <si>
    <t>迅速な修理受付および修理対応を実現し学習活動への影響を最小限にするため、保守対応（窓口含む）は受託者が一元的に行うこと。　受付対応時間　平日8：00～17：00</t>
    <phoneticPr fontId="23"/>
  </si>
  <si>
    <t>タブレット本体および添付品を保守対象とする。
（端末本体に標準で付属しているUSIペンを除く、ただしUSIペンについては全体数の５％にあたる本数を予備として納品すること。）USIペンを紛失した場合は返却不要とすること。</t>
    <phoneticPr fontId="23"/>
  </si>
  <si>
    <t>修理受付から3日以内（土日、祝日を除く）に故障端末の回収を行い、機器回収後2週間以内に修理を完了し機器を返却すること。</t>
  </si>
  <si>
    <t>修理不能な故障や、メーカーでの修理に必要な部品や故障機器と同一の製品が調達できない場合には、代替品の提供をすること。</t>
  </si>
  <si>
    <t>取扱説明書や注意事項に従って正常に使用したにもかかわらず、対象機器に生じた内部の部品不具合等でメーカーの保証規定内の保証対象となる故障（自然故障）は保守の対象とする。</t>
  </si>
  <si>
    <t>メーカーの保証規定内の保証対象となる自然故障について、メーカーの標準保証期間終了後も、本契約期間において、同等の保守を提供すること。</t>
  </si>
  <si>
    <t>日本国内にて生じた盗難について、代替機器との交換が可能なこと。</t>
    <phoneticPr fontId="23"/>
  </si>
  <si>
    <t>場所を問わず破損、破裂、水漏れ、水没等の外部的な要因に起因する、対象機器の機能が正常に動作しなくなる等の故障（物損故障）について、修理もしくは代替機器との交換が可能なこと。</t>
  </si>
  <si>
    <t>授業や学校で定められた教育活動中及び、家庭内での自宅学習、通学途上等において発生した、生徒による対象機器の物損故障については、事情を確認・考慮したうえで、No8の内容の保守の対応をすること。</t>
  </si>
  <si>
    <t>修理依頼をした際、故障の存在が確認できなかった場合に発生する物流費用やメーカー規定の調査料金も保守費用に含めること。</t>
  </si>
  <si>
    <t>自然故障、生徒による教育活動中の物損故障においては、年間の回数の制限なしで、１回の修理保障金額上限7.5万円内であれば何回でも修理が可能なこと。（全損を除く）</t>
    <rPh sb="26" eb="28">
      <t>ネンカン</t>
    </rPh>
    <rPh sb="39" eb="40">
      <t>カイ</t>
    </rPh>
    <rPh sb="41" eb="43">
      <t>シュウリ</t>
    </rPh>
    <rPh sb="43" eb="45">
      <t>ホショウ</t>
    </rPh>
    <rPh sb="45" eb="47">
      <t>キンガク</t>
    </rPh>
    <rPh sb="47" eb="49">
      <t>ジョウゲン</t>
    </rPh>
    <rPh sb="53" eb="54">
      <t>エン</t>
    </rPh>
    <rPh sb="54" eb="55">
      <t>ナイ</t>
    </rPh>
    <rPh sb="59" eb="61">
      <t>ナンカイ</t>
    </rPh>
    <rPh sb="63" eb="65">
      <t>シュウリ</t>
    </rPh>
    <rPh sb="73" eb="75">
      <t>ゼンソン</t>
    </rPh>
    <rPh sb="76" eb="77">
      <t>ノゾ</t>
    </rPh>
    <phoneticPr fontId="23"/>
  </si>
  <si>
    <t>バッテリーは消耗品であるため、経年や自然消耗による性能の劣化およびバッテリー単体の故障は保証の対象外とする。</t>
    <phoneticPr fontId="23"/>
  </si>
  <si>
    <t>修理受付に関するお問い合わせに関しては、平日8:00～17:00で受付可能なコールセンターおよび24時間365日で受付可能な専用申請フォームの提供が可能であること。なお、本市担当者・教職員等からの修理申込が可能であること。</t>
  </si>
  <si>
    <t>別紙２　３．提供ソフトウェア</t>
    <rPh sb="0" eb="2">
      <t>ベッシ</t>
    </rPh>
    <rPh sb="6" eb="8">
      <t>テイキョウ</t>
    </rPh>
    <phoneticPr fontId="23"/>
  </si>
  <si>
    <t>端末管理（MDM）</t>
    <phoneticPr fontId="23"/>
  </si>
  <si>
    <t>Google GIGA License（GGL）ライセンス　　5年間　端末台数分</t>
    <phoneticPr fontId="23"/>
  </si>
  <si>
    <t>クラウドの教育用アプリ</t>
    <phoneticPr fontId="23"/>
  </si>
  <si>
    <t xml:space="preserve">上記GGLライセンスに含まれれるGoogle Workspace for Education Plus相当の機能 </t>
  </si>
  <si>
    <t>フィルタリングソフト</t>
  </si>
  <si>
    <t>i-FILTER @Cloud GIGAスクール版　5年間　端末台数分</t>
  </si>
  <si>
    <t>別紙２　４．オプション品等提供機器</t>
    <rPh sb="0" eb="2">
      <t>ベッシ</t>
    </rPh>
    <phoneticPr fontId="23"/>
  </si>
  <si>
    <t>（1）画面保護フィルム</t>
    <rPh sb="3" eb="7">
      <t>ガメンホゴ</t>
    </rPh>
    <phoneticPr fontId="23"/>
  </si>
  <si>
    <t>貼付方式</t>
  </si>
  <si>
    <t>全面シリコン吸着</t>
  </si>
  <si>
    <t>納入する端末専用に設計された製品であり、端末の画面にフィットすること。</t>
    <phoneticPr fontId="23"/>
  </si>
  <si>
    <t>ブルーライト軽減効果を有していること。</t>
    <phoneticPr fontId="23"/>
  </si>
  <si>
    <t>消耗品として提供し、紛失しても返却不要とすること。</t>
    <rPh sb="10" eb="12">
      <t>フンシツ</t>
    </rPh>
    <phoneticPr fontId="23"/>
  </si>
  <si>
    <t>（2）USB Type-C接続ハブ</t>
    <phoneticPr fontId="23"/>
  </si>
  <si>
    <t>コネクター形状</t>
  </si>
  <si>
    <t xml:space="preserve">USB 5Gbps（USB3.2 Gen1/3.1 Gen1/3.0） Aコネクタ メス×1（ダウンストリーム）、
USB2.0 Aコネクタ メス×2（ダウンストリーム）、
USB2.0 Type-Cコネクタ メス×1（ダウンストリーム）、
USB 5Gbps Type-Cコネクタ オス×1（アップストリーム）
HDMIタイプA（19pin）メス×1　※DisplayPort Alt mode対応
</t>
  </si>
  <si>
    <t>電源供給方式</t>
  </si>
  <si>
    <t>バスパワー</t>
  </si>
  <si>
    <t>24.9 mm(幅)×120.5mm(高さ) ×11.5mm(厚さ)以内</t>
    <rPh sb="34" eb="36">
      <t>イナイ</t>
    </rPh>
    <phoneticPr fontId="23"/>
  </si>
  <si>
    <t>重量</t>
  </si>
  <si>
    <t>37 g以内</t>
    <rPh sb="4" eb="6">
      <t>イナイ</t>
    </rPh>
    <phoneticPr fontId="23"/>
  </si>
  <si>
    <t>ケーブル長</t>
    <rPh sb="4" eb="5">
      <t>チョウ</t>
    </rPh>
    <phoneticPr fontId="23"/>
  </si>
  <si>
    <t>15cm程度</t>
    <rPh sb="4" eb="6">
      <t>テイド</t>
    </rPh>
    <phoneticPr fontId="23"/>
  </si>
  <si>
    <t>令和７年度　市立高等学校学習者用端末賃貸借の契約を締結するにあたり、契約保証金の免除を受けたいので、別添の資料を添えて申請します。</t>
    <rPh sb="0" eb="2">
      <t>レイワ</t>
    </rPh>
    <rPh sb="3" eb="5">
      <t>ネンド</t>
    </rPh>
    <rPh sb="6" eb="8">
      <t>シリツ</t>
    </rPh>
    <rPh sb="8" eb="10">
      <t>コウトウ</t>
    </rPh>
    <rPh sb="10" eb="12">
      <t>ガッコウ</t>
    </rPh>
    <rPh sb="12" eb="16">
      <t>ガクシュウシャヨウ</t>
    </rPh>
    <rPh sb="16" eb="18">
      <t>タンマツ</t>
    </rPh>
    <rPh sb="18" eb="21">
      <t>チンタイシャク</t>
    </rPh>
    <phoneticPr fontId="8"/>
  </si>
  <si>
    <t>３　同種業務実績確認書（様式第４号）</t>
    <rPh sb="12" eb="14">
      <t>ヨウシキ</t>
    </rPh>
    <rPh sb="14" eb="15">
      <t>ダイ</t>
    </rPh>
    <rPh sb="16" eb="17">
      <t>ゴウ</t>
    </rPh>
    <phoneticPr fontId="8"/>
  </si>
  <si>
    <t xml:space="preserve">      市が発行する納入通知書により金融機関で納付後、納入通知書兼領収証書の写しを
      ご提出ください。</t>
    <phoneticPr fontId="8"/>
  </si>
  <si>
    <t>（11） 競争入札参加資格確認申請書等の提出期限日時点で、国又は地方公共団体から
　　直接受注した業務として令和２年度（２０２０年度）以降に履行が完了した、又は
　　現に履行しているパソコン機器及びパソコン周辺機器の賃貸借並びに保守点検に関
    する業務の実績を有していること。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</si>
</sst>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quot;¥&quot;\-#,##0\-"/>
    <numFmt numFmtId="178" formatCode="[$-411]ge\.m\.d;@"/>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6"/>
      <name val="ＭＳ Ｐゴシック"/>
      <family val="2"/>
      <charset val="128"/>
      <scheme val="minor"/>
    </font>
    <font>
      <b/>
      <sz val="12"/>
      <name val="ＭＳ 明朝"/>
      <family val="1"/>
      <charset val="128"/>
    </font>
    <font>
      <sz val="12"/>
      <name val="BIZ UDゴシック"/>
      <family val="3"/>
      <charset val="128"/>
    </font>
    <font>
      <sz val="14"/>
      <name val="BIZ UDゴシック"/>
      <family val="3"/>
      <charset val="128"/>
    </font>
    <font>
      <sz val="11"/>
      <name val="BIZ UDゴシック"/>
      <family val="3"/>
      <charset val="128"/>
    </font>
    <font>
      <b/>
      <sz val="14"/>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38" fontId="7" fillId="0" borderId="0" applyFont="0" applyFill="0" applyBorder="0" applyAlignment="0" applyProtection="0">
      <alignment vertical="center"/>
    </xf>
    <xf numFmtId="0" fontId="7"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5">
    <xf numFmtId="0" fontId="0" fillId="0" borderId="0" xfId="0">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vertical="center"/>
    </xf>
    <xf numFmtId="0" fontId="10" fillId="0" borderId="0" xfId="2" applyFont="1"/>
    <xf numFmtId="0" fontId="13" fillId="0" borderId="0" xfId="2" applyFont="1" applyAlignment="1">
      <alignment horizontal="right"/>
    </xf>
    <xf numFmtId="0" fontId="13" fillId="0" borderId="0" xfId="2" applyFont="1"/>
    <xf numFmtId="0" fontId="13" fillId="2" borderId="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1" xfId="2" applyFont="1" applyFill="1" applyBorder="1" applyAlignment="1">
      <alignment vertical="center" wrapText="1"/>
    </xf>
    <xf numFmtId="0" fontId="13" fillId="2" borderId="2" xfId="2" applyFont="1" applyFill="1" applyBorder="1" applyAlignment="1">
      <alignment vertical="center" wrapText="1"/>
    </xf>
    <xf numFmtId="0" fontId="13" fillId="2" borderId="3" xfId="2" applyFont="1" applyFill="1" applyBorder="1" applyAlignment="1">
      <alignment vertical="center" wrapText="1"/>
    </xf>
    <xf numFmtId="0" fontId="13" fillId="2" borderId="4" xfId="2" applyFont="1" applyFill="1" applyBorder="1" applyAlignment="1">
      <alignment vertical="center" wrapText="1"/>
    </xf>
    <xf numFmtId="0" fontId="13" fillId="0" borderId="0" xfId="2" applyFont="1" applyAlignment="1"/>
    <xf numFmtId="0" fontId="15" fillId="0" borderId="0" xfId="2" applyFont="1"/>
    <xf numFmtId="0" fontId="10" fillId="0" borderId="5" xfId="2" applyFont="1" applyBorder="1"/>
    <xf numFmtId="0" fontId="10" fillId="0" borderId="6" xfId="2" applyFont="1" applyBorder="1"/>
    <xf numFmtId="0" fontId="10" fillId="0" borderId="7" xfId="2" applyFont="1" applyBorder="1"/>
    <xf numFmtId="0" fontId="10" fillId="0" borderId="8" xfId="2" applyFont="1" applyBorder="1"/>
    <xf numFmtId="0" fontId="10" fillId="0" borderId="9" xfId="2" applyFont="1" applyBorder="1"/>
    <xf numFmtId="0" fontId="10" fillId="0" borderId="0" xfId="2" applyFont="1" applyBorder="1"/>
    <xf numFmtId="0" fontId="13" fillId="0" borderId="0" xfId="2" applyFont="1" applyBorder="1" applyAlignment="1">
      <alignment horizontal="right"/>
    </xf>
    <xf numFmtId="0" fontId="13" fillId="0" borderId="8" xfId="2" applyFont="1" applyBorder="1"/>
    <xf numFmtId="0" fontId="13" fillId="0" borderId="9" xfId="2" applyFont="1" applyBorder="1"/>
    <xf numFmtId="0" fontId="13" fillId="0" borderId="0" xfId="2" applyFont="1" applyBorder="1"/>
    <xf numFmtId="0" fontId="16" fillId="0" borderId="0" xfId="2" applyFont="1" applyBorder="1" applyAlignment="1">
      <alignment vertical="center"/>
    </xf>
    <xf numFmtId="0" fontId="16" fillId="0" borderId="9" xfId="2" applyFont="1" applyBorder="1" applyAlignment="1">
      <alignment vertical="center"/>
    </xf>
    <xf numFmtId="0" fontId="10" fillId="0" borderId="10" xfId="2" applyFont="1" applyBorder="1"/>
    <xf numFmtId="0" fontId="10" fillId="0" borderId="11" xfId="2" applyFont="1" applyBorder="1"/>
    <xf numFmtId="0" fontId="10" fillId="0" borderId="12" xfId="2" applyFont="1" applyBorder="1"/>
    <xf numFmtId="0" fontId="11" fillId="0" borderId="0" xfId="0" applyFont="1" applyAlignment="1">
      <alignment horizontal="center" vertical="center"/>
    </xf>
    <xf numFmtId="0" fontId="10" fillId="0" borderId="0" xfId="0" applyFont="1" applyAlignment="1">
      <alignment horizontal="right" vertical="center"/>
    </xf>
    <xf numFmtId="0" fontId="18" fillId="0" borderId="0" xfId="0" applyFont="1" applyAlignment="1">
      <alignment horizontal="justify" vertical="center"/>
    </xf>
    <xf numFmtId="0" fontId="9" fillId="0" borderId="9" xfId="2" applyFont="1" applyBorder="1"/>
    <xf numFmtId="0" fontId="9" fillId="0" borderId="0" xfId="2" applyFont="1" applyBorder="1"/>
    <xf numFmtId="0" fontId="15" fillId="0" borderId="0" xfId="2" applyFont="1" applyBorder="1"/>
    <xf numFmtId="0" fontId="15" fillId="0" borderId="9" xfId="2" applyFont="1" applyBorder="1"/>
    <xf numFmtId="0" fontId="16" fillId="0" borderId="8" xfId="2" applyFont="1" applyBorder="1" applyAlignment="1">
      <alignment vertical="center"/>
    </xf>
    <xf numFmtId="0" fontId="15" fillId="0" borderId="11" xfId="2" applyFont="1" applyBorder="1"/>
    <xf numFmtId="0" fontId="15" fillId="0" borderId="12" xfId="2" applyFont="1" applyBorder="1"/>
    <xf numFmtId="0" fontId="15" fillId="0" borderId="9" xfId="2" applyFont="1" applyBorder="1" applyAlignment="1">
      <alignment horizontal="left"/>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distributed" vertical="center"/>
    </xf>
    <xf numFmtId="0" fontId="10" fillId="0" borderId="0" xfId="0" applyFont="1" applyAlignment="1">
      <alignment horizontal="left" vertical="center" indent="2"/>
    </xf>
    <xf numFmtId="0" fontId="13" fillId="0" borderId="0" xfId="0" applyFont="1" applyAlignment="1"/>
    <xf numFmtId="0" fontId="10" fillId="0" borderId="0" xfId="0" applyFont="1" applyAlignment="1"/>
    <xf numFmtId="0" fontId="13" fillId="0" borderId="0" xfId="2" applyFont="1" applyAlignment="1">
      <alignment horizontal="center"/>
    </xf>
    <xf numFmtId="0" fontId="15" fillId="0" borderId="0" xfId="0" applyFont="1" applyFill="1" applyAlignment="1"/>
    <xf numFmtId="0" fontId="13" fillId="0" borderId="0" xfId="0" applyFont="1" applyAlignment="1">
      <alignment horizontal="distributed"/>
    </xf>
    <xf numFmtId="176" fontId="10" fillId="0" borderId="0" xfId="0" applyNumberFormat="1" applyFont="1" applyAlignment="1">
      <alignment horizontal="center" vertical="center" shrinkToFit="1"/>
    </xf>
    <xf numFmtId="0" fontId="19" fillId="2" borderId="1" xfId="2"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0" fontId="19" fillId="2" borderId="3" xfId="2" applyFont="1" applyFill="1" applyBorder="1" applyAlignment="1" applyProtection="1">
      <alignment horizontal="center" vertical="center" wrapText="1"/>
      <protection locked="0"/>
    </xf>
    <xf numFmtId="0" fontId="19" fillId="2" borderId="4" xfId="2" applyFont="1" applyFill="1" applyBorder="1" applyAlignment="1" applyProtection="1">
      <alignment horizontal="center" vertical="center" wrapText="1"/>
      <protection locked="0"/>
    </xf>
    <xf numFmtId="0" fontId="9" fillId="0" borderId="0" xfId="2" applyFont="1" applyAlignment="1">
      <alignment vertical="center"/>
    </xf>
    <xf numFmtId="0" fontId="15" fillId="0" borderId="0" xfId="2" applyFont="1" applyAlignment="1">
      <alignment vertical="center"/>
    </xf>
    <xf numFmtId="0" fontId="15" fillId="0" borderId="0" xfId="2"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0" fillId="0" borderId="0" xfId="0" applyFont="1" applyAlignment="1">
      <alignment horizontal="distributed" vertical="center" shrinkToFit="1"/>
    </xf>
    <xf numFmtId="0" fontId="10" fillId="0" borderId="0" xfId="0" applyFont="1" applyAlignment="1">
      <alignment horizontal="center" vertical="center" wrapText="1"/>
    </xf>
    <xf numFmtId="0" fontId="11" fillId="0" borderId="0" xfId="0" applyFont="1" applyAlignment="1" applyProtection="1">
      <alignment horizontal="center" vertical="center"/>
    </xf>
    <xf numFmtId="0" fontId="10" fillId="0" borderId="0" xfId="0" applyFont="1" applyProtection="1">
      <alignment vertical="center"/>
    </xf>
    <xf numFmtId="176" fontId="10" fillId="0" borderId="0" xfId="0" applyNumberFormat="1" applyFont="1" applyAlignment="1" applyProtection="1">
      <alignment horizontal="center" vertical="center" shrinkToFit="1"/>
    </xf>
    <xf numFmtId="0" fontId="10" fillId="0" borderId="0" xfId="0" applyFont="1" applyAlignment="1" applyProtection="1">
      <alignment horizontal="distributed" vertical="center"/>
    </xf>
    <xf numFmtId="0" fontId="10" fillId="0" borderId="0" xfId="0" applyFont="1" applyAlignment="1" applyProtection="1">
      <alignment horizontal="distributed"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indent="1" shrinkToFit="1"/>
    </xf>
    <xf numFmtId="0" fontId="10"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Protection="1">
      <alignment vertical="center"/>
    </xf>
    <xf numFmtId="0" fontId="0" fillId="0" borderId="0" xfId="0" applyProtection="1">
      <alignment vertical="center"/>
    </xf>
    <xf numFmtId="0" fontId="20" fillId="0" borderId="0" xfId="0" applyFont="1">
      <alignment vertical="center"/>
    </xf>
    <xf numFmtId="0" fontId="21" fillId="0" borderId="0" xfId="0" applyFont="1">
      <alignment vertical="center"/>
    </xf>
    <xf numFmtId="0" fontId="21" fillId="0" borderId="13" xfId="0" applyFont="1" applyBorder="1">
      <alignment vertical="center"/>
    </xf>
    <xf numFmtId="0" fontId="21" fillId="3" borderId="13" xfId="0" applyFont="1" applyFill="1" applyBorder="1" applyAlignment="1">
      <alignment horizontal="left" vertical="center" shrinkToFit="1"/>
    </xf>
    <xf numFmtId="176" fontId="21" fillId="3" borderId="13" xfId="0" applyNumberFormat="1" applyFont="1" applyFill="1" applyBorder="1" applyAlignment="1">
      <alignment horizontal="left" vertical="center" shrinkToFit="1"/>
    </xf>
    <xf numFmtId="0" fontId="21" fillId="0" borderId="14" xfId="0" applyFont="1" applyFill="1" applyBorder="1">
      <alignment vertical="center"/>
    </xf>
    <xf numFmtId="176" fontId="21" fillId="3" borderId="15" xfId="0" applyNumberFormat="1" applyFont="1" applyFill="1" applyBorder="1" applyAlignment="1">
      <alignment horizontal="left" vertical="center" shrinkToFit="1"/>
    </xf>
    <xf numFmtId="38" fontId="21" fillId="3" borderId="13" xfId="1" applyFont="1" applyFill="1" applyBorder="1" applyAlignment="1">
      <alignment horizontal="left" vertical="center" shrinkToFit="1"/>
    </xf>
    <xf numFmtId="0" fontId="10" fillId="0" borderId="0" xfId="0" applyFont="1" applyAlignment="1">
      <alignment vertical="top"/>
    </xf>
    <xf numFmtId="0" fontId="13" fillId="0" borderId="0" xfId="0" applyFont="1" applyAlignment="1">
      <alignment horizontal="right"/>
    </xf>
    <xf numFmtId="0" fontId="22" fillId="0" borderId="0" xfId="0" applyFont="1">
      <alignment vertical="center"/>
    </xf>
    <xf numFmtId="0" fontId="11" fillId="0" borderId="0" xfId="0" applyFont="1">
      <alignment vertical="center"/>
    </xf>
    <xf numFmtId="0" fontId="17" fillId="0" borderId="0" xfId="0" applyFont="1">
      <alignment vertical="center"/>
    </xf>
    <xf numFmtId="0" fontId="17" fillId="0" borderId="0" xfId="0" applyFont="1" applyAlignment="1">
      <alignment vertical="center" shrinkToFit="1"/>
    </xf>
    <xf numFmtId="0" fontId="17" fillId="0" borderId="0" xfId="0" applyFont="1" applyAlignment="1">
      <alignment vertical="top" wrapText="1"/>
    </xf>
    <xf numFmtId="0" fontId="10" fillId="0" borderId="0" xfId="0" applyFont="1">
      <alignment vertical="center"/>
    </xf>
    <xf numFmtId="0" fontId="10" fillId="0" borderId="0" xfId="0" applyFont="1" applyAlignment="1">
      <alignment vertical="top" wrapText="1"/>
    </xf>
    <xf numFmtId="0" fontId="10" fillId="0" borderId="0" xfId="0" applyFont="1">
      <alignment vertical="center"/>
    </xf>
    <xf numFmtId="176" fontId="21" fillId="3" borderId="13" xfId="0" applyNumberFormat="1" applyFont="1" applyFill="1" applyBorder="1" applyAlignment="1">
      <alignment horizontal="left" vertical="center" wrapText="1" shrinkToFit="1"/>
    </xf>
    <xf numFmtId="0" fontId="10" fillId="0" borderId="0" xfId="0" applyFo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0" borderId="0" xfId="8" applyFont="1" applyAlignment="1">
      <alignment horizontal="center" vertical="center"/>
    </xf>
    <xf numFmtId="178" fontId="29" fillId="0" borderId="0" xfId="8" applyNumberFormat="1" applyFont="1">
      <alignment vertical="center"/>
    </xf>
    <xf numFmtId="0" fontId="29" fillId="0" borderId="0" xfId="8" applyFont="1">
      <alignment vertical="center"/>
    </xf>
    <xf numFmtId="0" fontId="27" fillId="0" borderId="22" xfId="8" applyFont="1" applyBorder="1" applyAlignment="1">
      <alignment horizontal="center" vertical="center" shrinkToFit="1"/>
    </xf>
    <xf numFmtId="0" fontId="27" fillId="4" borderId="23" xfId="8" applyFont="1" applyFill="1" applyBorder="1" applyAlignment="1">
      <alignment horizontal="center" vertical="center"/>
    </xf>
    <xf numFmtId="0" fontId="27" fillId="0" borderId="13" xfId="8" applyFont="1" applyBorder="1" applyAlignment="1">
      <alignment horizontal="center" vertical="center"/>
    </xf>
    <xf numFmtId="0" fontId="27" fillId="0" borderId="16" xfId="8" applyFont="1" applyBorder="1" applyAlignment="1">
      <alignment horizontal="center" vertical="center" shrinkToFit="1"/>
    </xf>
    <xf numFmtId="0" fontId="27" fillId="0" borderId="24" xfId="8" applyFont="1" applyBorder="1" applyAlignment="1">
      <alignment horizontal="center" vertical="center"/>
    </xf>
    <xf numFmtId="49" fontId="27" fillId="4" borderId="21" xfId="8" applyNumberFormat="1" applyFont="1" applyFill="1" applyBorder="1" applyAlignment="1">
      <alignment horizontal="left" vertical="top" wrapText="1"/>
    </xf>
    <xf numFmtId="49" fontId="27" fillId="4" borderId="13" xfId="8" applyNumberFormat="1" applyFont="1" applyFill="1" applyBorder="1" applyAlignment="1">
      <alignment horizontal="left" vertical="top" wrapText="1"/>
    </xf>
    <xf numFmtId="49" fontId="27" fillId="0" borderId="24" xfId="8" applyNumberFormat="1" applyFont="1" applyBorder="1" applyAlignment="1">
      <alignment horizontal="center" vertical="center"/>
    </xf>
    <xf numFmtId="49" fontId="27" fillId="4" borderId="26" xfId="8" applyNumberFormat="1" applyFont="1" applyFill="1" applyBorder="1" applyAlignment="1">
      <alignment horizontal="left" vertical="top" wrapText="1"/>
    </xf>
    <xf numFmtId="49" fontId="27" fillId="4" borderId="14" xfId="8" applyNumberFormat="1" applyFont="1" applyFill="1" applyBorder="1" applyAlignment="1">
      <alignment horizontal="left" vertical="top" wrapText="1"/>
    </xf>
    <xf numFmtId="49" fontId="27" fillId="4" borderId="13" xfId="8" applyNumberFormat="1" applyFont="1" applyFill="1" applyBorder="1" applyAlignment="1">
      <alignment vertical="top" wrapText="1"/>
    </xf>
    <xf numFmtId="49" fontId="27" fillId="0" borderId="27" xfId="8" applyNumberFormat="1" applyFont="1" applyBorder="1" applyAlignment="1">
      <alignment horizontal="center" vertical="center"/>
    </xf>
    <xf numFmtId="49" fontId="27" fillId="4" borderId="23" xfId="8" applyNumberFormat="1" applyFont="1" applyFill="1" applyBorder="1" applyAlignment="1">
      <alignment horizontal="left" vertical="top" wrapText="1"/>
    </xf>
    <xf numFmtId="49" fontId="27" fillId="4" borderId="23" xfId="8" applyNumberFormat="1" applyFont="1" applyFill="1" applyBorder="1" applyAlignment="1">
      <alignment vertical="top" wrapText="1"/>
    </xf>
    <xf numFmtId="49" fontId="27" fillId="0" borderId="28" xfId="8" applyNumberFormat="1" applyFont="1" applyBorder="1" applyAlignment="1">
      <alignment horizontal="center" vertical="center"/>
    </xf>
    <xf numFmtId="49" fontId="27" fillId="0" borderId="0" xfId="8" applyNumberFormat="1" applyFont="1" applyAlignment="1">
      <alignment horizontal="left" vertical="center"/>
    </xf>
    <xf numFmtId="49" fontId="27" fillId="0" borderId="0" xfId="8" applyNumberFormat="1" applyFont="1">
      <alignment vertical="center"/>
    </xf>
    <xf numFmtId="49" fontId="27" fillId="0" borderId="0" xfId="8" applyNumberFormat="1" applyFont="1" applyAlignment="1">
      <alignment horizontal="center" vertical="center"/>
    </xf>
    <xf numFmtId="176" fontId="27" fillId="0" borderId="0" xfId="8" applyNumberFormat="1" applyFont="1" applyAlignment="1">
      <alignment horizontal="left" vertical="center" shrinkToFit="1"/>
    </xf>
    <xf numFmtId="0" fontId="25" fillId="0" borderId="0" xfId="8" applyFont="1" applyAlignment="1">
      <alignment horizontal="center" vertical="center"/>
    </xf>
    <xf numFmtId="176" fontId="27" fillId="0" borderId="0" xfId="8" applyNumberFormat="1" applyFont="1" applyAlignment="1">
      <alignment horizontal="left" vertical="center"/>
    </xf>
    <xf numFmtId="49" fontId="27" fillId="0" borderId="13" xfId="8" applyNumberFormat="1" applyFont="1" applyBorder="1" applyAlignment="1" applyProtection="1">
      <alignment horizontal="center" vertical="center"/>
      <protection locked="0"/>
    </xf>
    <xf numFmtId="49" fontId="27" fillId="0" borderId="13" xfId="8" applyNumberFormat="1" applyFont="1" applyBorder="1" applyAlignment="1" applyProtection="1">
      <alignment horizontal="left" vertical="top" wrapText="1"/>
      <protection locked="0"/>
    </xf>
    <xf numFmtId="49" fontId="27" fillId="0" borderId="16" xfId="8"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vertical="top" wrapText="1"/>
    </xf>
    <xf numFmtId="176"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left" vertical="center" indent="1" shrinkToFit="1"/>
      <protection locked="0"/>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shrinkToFit="1"/>
      <protection locked="0"/>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pplyProtection="1">
      <alignment vertical="center" shrinkToFit="1"/>
      <protection locked="0"/>
    </xf>
    <xf numFmtId="0" fontId="10" fillId="0" borderId="0" xfId="0" applyFont="1" applyFill="1" applyAlignment="1">
      <alignment vertical="center" wrapText="1"/>
    </xf>
    <xf numFmtId="0" fontId="10" fillId="0" borderId="0" xfId="0" applyFont="1" applyAlignment="1">
      <alignment vertical="center" wrapText="1"/>
    </xf>
    <xf numFmtId="0" fontId="10" fillId="0" borderId="0" xfId="0" applyFont="1">
      <alignment vertical="center"/>
    </xf>
    <xf numFmtId="0" fontId="0" fillId="0" borderId="0" xfId="0" applyAlignment="1">
      <alignment vertical="center" wrapText="1"/>
    </xf>
    <xf numFmtId="0" fontId="24" fillId="0" borderId="0" xfId="0" applyFont="1" applyAlignment="1">
      <alignment horizontal="center" vertical="center"/>
    </xf>
    <xf numFmtId="0" fontId="10" fillId="0" borderId="16" xfId="0" applyFont="1" applyBorder="1" applyAlignment="1">
      <alignment horizontal="center" vertical="top" wrapText="1"/>
    </xf>
    <xf numFmtId="0" fontId="10" fillId="0" borderId="20" xfId="0" applyFont="1" applyBorder="1" applyAlignment="1">
      <alignment horizontal="center" vertical="top" wrapText="1"/>
    </xf>
    <xf numFmtId="0" fontId="10" fillId="0" borderId="15" xfId="0" applyFont="1" applyBorder="1" applyAlignment="1">
      <alignment horizontal="center" vertical="top" wrapText="1"/>
    </xf>
    <xf numFmtId="0" fontId="10" fillId="0" borderId="25" xfId="0" applyFont="1" applyBorder="1" applyAlignment="1">
      <alignment vertical="top" wrapText="1"/>
    </xf>
    <xf numFmtId="0" fontId="10" fillId="0" borderId="16" xfId="0" applyFont="1" applyBorder="1" applyAlignment="1" applyProtection="1">
      <alignment vertical="top" wrapText="1"/>
      <protection locked="0"/>
    </xf>
    <xf numFmtId="0" fontId="10" fillId="0" borderId="20"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176" fontId="27" fillId="0" borderId="0" xfId="8" applyNumberFormat="1" applyFont="1" applyAlignment="1">
      <alignment horizontal="right" vertical="center" shrinkToFit="1"/>
    </xf>
    <xf numFmtId="0" fontId="27" fillId="0" borderId="0" xfId="8" applyFont="1" applyAlignment="1">
      <alignment horizontal="left" vertical="center" shrinkToFit="1"/>
    </xf>
    <xf numFmtId="0" fontId="27" fillId="0" borderId="0" xfId="8" applyFont="1" applyAlignment="1">
      <alignment horizontal="center" vertical="center"/>
    </xf>
    <xf numFmtId="176" fontId="27" fillId="0" borderId="0" xfId="8" applyNumberFormat="1" applyFont="1" applyAlignment="1" applyProtection="1">
      <alignment horizontal="right" vertical="center" shrinkToFit="1"/>
      <protection locked="0"/>
    </xf>
    <xf numFmtId="0" fontId="27" fillId="0" borderId="0" xfId="8" applyFont="1" applyAlignment="1" applyProtection="1">
      <alignment horizontal="left" vertical="center" shrinkToFit="1"/>
      <protection locked="0"/>
    </xf>
    <xf numFmtId="49" fontId="27" fillId="4" borderId="21" xfId="8" applyNumberFormat="1" applyFont="1" applyFill="1" applyBorder="1" applyAlignment="1">
      <alignment vertical="top" wrapText="1"/>
    </xf>
    <xf numFmtId="49" fontId="27" fillId="4" borderId="14" xfId="8" applyNumberFormat="1" applyFont="1" applyFill="1" applyBorder="1" applyAlignment="1">
      <alignment vertical="top" wrapText="1"/>
    </xf>
    <xf numFmtId="0" fontId="28" fillId="0" borderId="0" xfId="8" applyFont="1" applyAlignment="1">
      <alignment horizontal="center" vertical="center" wrapText="1"/>
    </xf>
    <xf numFmtId="0" fontId="27" fillId="0" borderId="17" xfId="8" applyFont="1" applyBorder="1" applyAlignment="1">
      <alignment horizontal="left" vertical="center"/>
    </xf>
    <xf numFmtId="0" fontId="27" fillId="4" borderId="16" xfId="8" applyFont="1" applyFill="1" applyBorder="1" applyAlignment="1">
      <alignment horizontal="center" vertical="center"/>
    </xf>
    <xf numFmtId="0" fontId="27" fillId="4" borderId="20" xfId="8" applyFont="1" applyFill="1" applyBorder="1" applyAlignment="1">
      <alignment horizontal="center" vertical="center"/>
    </xf>
    <xf numFmtId="0" fontId="27" fillId="4" borderId="15" xfId="8" applyFont="1" applyFill="1" applyBorder="1" applyAlignment="1">
      <alignment horizontal="center" vertical="center"/>
    </xf>
    <xf numFmtId="0" fontId="27" fillId="4" borderId="21" xfId="8" applyFont="1" applyFill="1" applyBorder="1" applyAlignment="1">
      <alignment horizontal="center" vertical="center"/>
    </xf>
    <xf numFmtId="0" fontId="27" fillId="4" borderId="23" xfId="8" applyFont="1" applyFill="1" applyBorder="1" applyAlignment="1">
      <alignment horizontal="center" vertical="center"/>
    </xf>
    <xf numFmtId="0" fontId="27" fillId="0" borderId="13" xfId="8" applyFont="1" applyBorder="1" applyAlignment="1">
      <alignment horizontal="center" vertical="center"/>
    </xf>
    <xf numFmtId="0" fontId="27" fillId="0" borderId="16" xfId="8" applyFont="1" applyBorder="1" applyAlignment="1">
      <alignment horizontal="center" vertical="center"/>
    </xf>
    <xf numFmtId="0" fontId="13" fillId="0" borderId="13" xfId="2" applyFont="1" applyBorder="1" applyAlignment="1" applyProtection="1">
      <alignment horizontal="center"/>
      <protection locked="0"/>
    </xf>
    <xf numFmtId="0" fontId="13" fillId="0" borderId="0" xfId="0" applyFont="1" applyAlignment="1">
      <alignment horizontal="distributed"/>
    </xf>
    <xf numFmtId="0" fontId="13" fillId="2" borderId="18"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2" fillId="0" borderId="0" xfId="2" applyFont="1" applyAlignment="1">
      <alignment horizontal="center"/>
    </xf>
    <xf numFmtId="176" fontId="13" fillId="0" borderId="0" xfId="2" applyNumberFormat="1" applyFont="1" applyAlignment="1" applyProtection="1">
      <alignment horizontal="right" vertical="center"/>
      <protection locked="0"/>
    </xf>
    <xf numFmtId="0" fontId="10" fillId="0" borderId="0" xfId="2" applyFont="1" applyAlignment="1" applyProtection="1">
      <alignment horizontal="left" vertical="center" indent="1" shrinkToFit="1"/>
      <protection locked="0"/>
    </xf>
    <xf numFmtId="0" fontId="10" fillId="0" borderId="0" xfId="2" applyFont="1" applyAlignment="1" applyProtection="1">
      <alignment horizontal="left" vertical="center" wrapText="1" indent="1"/>
      <protection locked="0"/>
    </xf>
    <xf numFmtId="0" fontId="13" fillId="0" borderId="0" xfId="2" applyFont="1" applyAlignment="1">
      <alignment vertical="top" wrapText="1"/>
    </xf>
    <xf numFmtId="0" fontId="15" fillId="0" borderId="0" xfId="0" applyFont="1" applyFill="1" applyAlignment="1">
      <alignment horizontal="distributed" vertical="center"/>
    </xf>
    <xf numFmtId="0" fontId="15" fillId="0" borderId="0" xfId="2" applyFont="1" applyAlignment="1" applyProtection="1">
      <alignment horizontal="left" vertical="center" indent="1" shrinkToFit="1"/>
      <protection locked="0"/>
    </xf>
    <xf numFmtId="0" fontId="15" fillId="0" borderId="0" xfId="2" applyFont="1" applyAlignment="1" applyProtection="1">
      <alignment horizontal="left" vertical="center" wrapText="1" indent="1"/>
      <protection locked="0"/>
    </xf>
    <xf numFmtId="0" fontId="14" fillId="0" borderId="0" xfId="2" applyFont="1" applyAlignment="1">
      <alignment horizontal="center" vertical="center"/>
    </xf>
    <xf numFmtId="0" fontId="15" fillId="0" borderId="0" xfId="0" applyFont="1" applyFill="1" applyAlignment="1">
      <alignment horizontal="center" vertical="center"/>
    </xf>
    <xf numFmtId="0" fontId="15" fillId="0" borderId="0" xfId="2" applyFont="1" applyAlignment="1">
      <alignment vertical="center" shrinkToFit="1"/>
    </xf>
    <xf numFmtId="176" fontId="15" fillId="0" borderId="0" xfId="2" applyNumberFormat="1" applyFont="1" applyAlignment="1" applyProtection="1">
      <alignment horizontal="right" vertical="center" shrinkToFit="1"/>
      <protection locked="0"/>
    </xf>
    <xf numFmtId="0" fontId="15" fillId="0" borderId="17" xfId="2" applyFont="1" applyBorder="1" applyAlignment="1" applyProtection="1">
      <alignment horizontal="center" vertical="center" shrinkToFit="1"/>
      <protection locked="0"/>
    </xf>
    <xf numFmtId="0" fontId="15" fillId="0" borderId="0" xfId="2" applyFont="1" applyAlignment="1">
      <alignment horizontal="center" vertical="center"/>
    </xf>
    <xf numFmtId="0" fontId="15" fillId="0" borderId="0" xfId="0" applyFont="1" applyFill="1" applyAlignment="1">
      <alignment horizontal="center"/>
    </xf>
    <xf numFmtId="0" fontId="12" fillId="0" borderId="0" xfId="2" applyFont="1" applyBorder="1" applyAlignment="1">
      <alignment horizontal="center"/>
    </xf>
    <xf numFmtId="0" fontId="14" fillId="0" borderId="0" xfId="2" applyFont="1" applyBorder="1" applyAlignment="1">
      <alignment horizontal="center" vertical="center"/>
    </xf>
    <xf numFmtId="0" fontId="16" fillId="0" borderId="0" xfId="2" applyFont="1" applyBorder="1" applyAlignment="1">
      <alignment horizontal="distributed" vertical="center"/>
    </xf>
    <xf numFmtId="0" fontId="15" fillId="0" borderId="0" xfId="2" applyFont="1" applyBorder="1" applyAlignment="1">
      <alignment horizontal="center"/>
    </xf>
    <xf numFmtId="0" fontId="15" fillId="0" borderId="9" xfId="2" applyFont="1" applyBorder="1" applyAlignment="1">
      <alignment horizontal="center"/>
    </xf>
    <xf numFmtId="0" fontId="15" fillId="0" borderId="0" xfId="2" applyFont="1" applyBorder="1" applyAlignment="1"/>
    <xf numFmtId="0" fontId="15" fillId="0" borderId="0" xfId="0" applyFont="1" applyFill="1" applyAlignment="1">
      <alignment horizontal="distributed"/>
    </xf>
    <xf numFmtId="0" fontId="11" fillId="0" borderId="0" xfId="0" applyFont="1" applyAlignment="1">
      <alignment horizontal="center" vertical="center"/>
    </xf>
    <xf numFmtId="177" fontId="10" fillId="0" borderId="0" xfId="0" applyNumberFormat="1" applyFont="1" applyAlignment="1">
      <alignment horizontal="left" vertical="center" indent="2"/>
    </xf>
    <xf numFmtId="0" fontId="13" fillId="0" borderId="0" xfId="0" applyFont="1" applyAlignment="1">
      <alignment vertical="top" wrapText="1"/>
    </xf>
    <xf numFmtId="0" fontId="22" fillId="0" borderId="0" xfId="0" applyFont="1" applyAlignment="1">
      <alignment vertical="top" wrapText="1"/>
    </xf>
    <xf numFmtId="0" fontId="11" fillId="0" borderId="0" xfId="0" applyFont="1" applyAlignment="1" applyProtection="1">
      <alignment horizontal="center" vertical="center"/>
    </xf>
    <xf numFmtId="177" fontId="10" fillId="0" borderId="0" xfId="0" applyNumberFormat="1" applyFont="1" applyAlignment="1" applyProtection="1">
      <alignment horizontal="left" vertical="center"/>
    </xf>
    <xf numFmtId="49" fontId="10" fillId="0" borderId="0" xfId="0" applyNumberFormat="1" applyFont="1" applyAlignment="1" applyProtection="1">
      <alignment horizontal="left" vertical="center" indent="1" shrinkToFit="1"/>
      <protection locked="0"/>
    </xf>
    <xf numFmtId="0" fontId="10" fillId="0" borderId="0" xfId="0" applyFont="1" applyAlignment="1" applyProtection="1">
      <alignment horizontal="center" vertical="center" shrinkToFit="1"/>
      <protection locked="0"/>
    </xf>
    <xf numFmtId="0" fontId="17" fillId="0" borderId="0" xfId="0" applyFont="1" applyAlignment="1">
      <alignment vertical="top" wrapText="1"/>
    </xf>
    <xf numFmtId="176" fontId="17" fillId="0" borderId="0" xfId="0" applyNumberFormat="1" applyFont="1" applyAlignment="1" applyProtection="1">
      <alignment horizontal="center" vertical="center" shrinkToFit="1"/>
      <protection locked="0"/>
    </xf>
    <xf numFmtId="0" fontId="10" fillId="0" borderId="0" xfId="0" applyFont="1" applyAlignment="1" applyProtection="1">
      <alignment vertical="top" wrapText="1"/>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shrinkToFit="1"/>
      <protection locked="0"/>
    </xf>
    <xf numFmtId="0" fontId="10" fillId="0" borderId="0" xfId="0" applyFont="1" applyBorder="1" applyAlignment="1" applyProtection="1">
      <alignment wrapText="1"/>
      <protection locked="0"/>
    </xf>
    <xf numFmtId="0" fontId="10" fillId="0" borderId="17" xfId="0" applyFont="1" applyBorder="1" applyAlignment="1" applyProtection="1">
      <alignment wrapText="1"/>
      <protection locked="0"/>
    </xf>
    <xf numFmtId="0" fontId="10" fillId="0" borderId="0" xfId="0" applyFont="1" applyAlignment="1" applyProtection="1">
      <alignment vertical="center" shrinkToFit="1"/>
      <protection locked="0"/>
    </xf>
    <xf numFmtId="0" fontId="10" fillId="0" borderId="0" xfId="0" applyFont="1" applyAlignment="1" applyProtection="1">
      <alignment vertical="center" wrapText="1"/>
      <protection locked="0"/>
    </xf>
    <xf numFmtId="176" fontId="10" fillId="0" borderId="0" xfId="0" applyNumberFormat="1" applyFont="1" applyAlignment="1">
      <alignment horizontal="distributed" vertical="center"/>
    </xf>
    <xf numFmtId="0" fontId="10" fillId="0" borderId="0" xfId="0" applyFont="1" applyAlignment="1">
      <alignment horizontal="distributed" vertical="center"/>
    </xf>
    <xf numFmtId="176" fontId="10" fillId="0" borderId="0" xfId="0" applyNumberFormat="1" applyFont="1" applyAlignment="1">
      <alignment horizontal="center" vertical="center" shrinkToFit="1"/>
    </xf>
    <xf numFmtId="0" fontId="10" fillId="0" borderId="0" xfId="0" applyFont="1" applyAlignment="1">
      <alignment horizontal="right" vertical="center"/>
    </xf>
    <xf numFmtId="177" fontId="10" fillId="0" borderId="0" xfId="0" applyNumberFormat="1" applyFont="1" applyAlignment="1">
      <alignment horizontal="left" vertical="center"/>
    </xf>
    <xf numFmtId="177" fontId="10" fillId="0" borderId="0" xfId="0" applyNumberFormat="1" applyFont="1" applyAlignment="1">
      <alignment horizontal="center" vertical="center"/>
    </xf>
  </cellXfs>
  <cellStyles count="9">
    <cellStyle name="桁区切り" xfId="1" builtinId="6"/>
    <cellStyle name="標準" xfId="0" builtinId="0"/>
    <cellStyle name="標準 2" xfId="3" xr:uid="{9CC30B1E-67F0-458C-AFD5-696CF78ADC32}"/>
    <cellStyle name="標準 3" xfId="4" xr:uid="{51147FA6-E6DB-4C6A-AD2D-55BFAD0B70DB}"/>
    <cellStyle name="標準 4" xfId="5" xr:uid="{E9477E37-E1E4-4787-93B1-82B98FE8FFA3}"/>
    <cellStyle name="標準 5" xfId="6" xr:uid="{CA58FA7E-3C8C-4FC1-B088-F0031DA66556}"/>
    <cellStyle name="標準 6" xfId="7" xr:uid="{C8FE1B95-171A-43FA-82E0-DDFB0366885C}"/>
    <cellStyle name="標準 7" xfId="8" xr:uid="{CB2B9F88-3F17-4E35-A7A6-481237D0D61C}"/>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2" name="Rectangle 2">
          <a:extLst>
            <a:ext uri="{FF2B5EF4-FFF2-40B4-BE49-F238E27FC236}">
              <a16:creationId xmlns:a16="http://schemas.microsoft.com/office/drawing/2014/main" id="{47DD133C-3BAF-4663-B802-97064F769362}"/>
            </a:ext>
          </a:extLst>
        </xdr:cNvPr>
        <xdr:cNvSpPr>
          <a:spLocks noChangeArrowheads="1"/>
        </xdr:cNvSpPr>
      </xdr:nvSpPr>
      <xdr:spPr bwMode="auto">
        <a:xfrm>
          <a:off x="0" y="1118870"/>
          <a:ext cx="5711190" cy="116967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9" sqref="B9"/>
    </sheetView>
  </sheetViews>
  <sheetFormatPr defaultRowHeight="13" x14ac:dyDescent="0.2"/>
  <cols>
    <col min="1" max="1" width="17.26953125" bestFit="1" customWidth="1"/>
    <col min="2" max="2" width="49.6328125" customWidth="1"/>
  </cols>
  <sheetData>
    <row r="1" spans="1:2" ht="18" x14ac:dyDescent="0.2">
      <c r="A1" s="77" t="s">
        <v>131</v>
      </c>
      <c r="B1" s="78"/>
    </row>
    <row r="2" spans="1:2" ht="18" x14ac:dyDescent="0.2">
      <c r="A2" s="79" t="s">
        <v>161</v>
      </c>
      <c r="B2" s="80" t="s">
        <v>251</v>
      </c>
    </row>
    <row r="3" spans="1:2" ht="18" x14ac:dyDescent="0.2">
      <c r="A3" s="79" t="s">
        <v>159</v>
      </c>
      <c r="B3" s="81" t="s">
        <v>252</v>
      </c>
    </row>
    <row r="4" spans="1:2" ht="18" x14ac:dyDescent="0.2">
      <c r="A4" s="79" t="s">
        <v>160</v>
      </c>
      <c r="B4" s="81" t="s">
        <v>253</v>
      </c>
    </row>
    <row r="5" spans="1:2" ht="54" x14ac:dyDescent="0.2">
      <c r="A5" s="82" t="s">
        <v>162</v>
      </c>
      <c r="B5" s="95" t="s">
        <v>256</v>
      </c>
    </row>
    <row r="6" spans="1:2" ht="18" x14ac:dyDescent="0.2">
      <c r="A6" s="79" t="s">
        <v>26</v>
      </c>
      <c r="B6" s="81" t="s">
        <v>254</v>
      </c>
    </row>
    <row r="7" spans="1:2" ht="18" x14ac:dyDescent="0.2">
      <c r="A7" s="79" t="s">
        <v>84</v>
      </c>
      <c r="B7" s="81" t="s">
        <v>255</v>
      </c>
    </row>
    <row r="8" spans="1:2" ht="18" x14ac:dyDescent="0.2">
      <c r="A8" s="79" t="s">
        <v>85</v>
      </c>
      <c r="B8" s="83"/>
    </row>
    <row r="9" spans="1:2" ht="18" x14ac:dyDescent="0.2">
      <c r="A9" s="79" t="s">
        <v>86</v>
      </c>
      <c r="B9" s="84"/>
    </row>
    <row r="22" spans="2:2" x14ac:dyDescent="0.2">
      <c r="B22" s="34"/>
    </row>
  </sheetData>
  <phoneticPr fontId="8"/>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49"/>
  <sheetViews>
    <sheetView showGridLines="0" showZeros="0" view="pageBreakPreview" zoomScaleNormal="100" zoomScaleSheetLayoutView="100" workbookViewId="0">
      <selection activeCell="D28" sqref="D28:G29"/>
    </sheetView>
  </sheetViews>
  <sheetFormatPr defaultColWidth="11.08984375" defaultRowHeight="13" x14ac:dyDescent="0.2"/>
  <cols>
    <col min="1" max="7" width="11.08984375" style="66"/>
    <col min="8" max="8" width="8.26953125" style="66" customWidth="1"/>
    <col min="9" max="9" width="3.36328125" style="66" customWidth="1"/>
    <col min="10" max="16384" width="11.08984375" style="66"/>
  </cols>
  <sheetData>
    <row r="8" spans="1:8" ht="16.5" x14ac:dyDescent="0.2">
      <c r="A8" s="196" t="s">
        <v>146</v>
      </c>
      <c r="B8" s="196"/>
      <c r="C8" s="196"/>
      <c r="D8" s="196"/>
      <c r="E8" s="196"/>
      <c r="F8" s="196"/>
      <c r="G8" s="196"/>
      <c r="H8" s="65"/>
    </row>
    <row r="12" spans="1:8" x14ac:dyDescent="0.2">
      <c r="A12" s="66" t="s">
        <v>175</v>
      </c>
      <c r="C12" s="66" t="str">
        <f>【入力】案件データ!B2</f>
        <v>令和7年度　市立高等学校学習者用端末賃貸借</v>
      </c>
    </row>
    <row r="14" spans="1:8" x14ac:dyDescent="0.2">
      <c r="A14" s="66" t="s">
        <v>143</v>
      </c>
      <c r="C14" s="197">
        <f>契約保証金納付書!C17</f>
        <v>0</v>
      </c>
      <c r="D14" s="197"/>
    </row>
    <row r="16" spans="1:8" x14ac:dyDescent="0.2">
      <c r="A16" s="66" t="s">
        <v>144</v>
      </c>
      <c r="C16" s="66" t="s">
        <v>176</v>
      </c>
    </row>
    <row r="20" spans="1:7" x14ac:dyDescent="0.2">
      <c r="A20" s="66" t="s">
        <v>145</v>
      </c>
    </row>
    <row r="25" spans="1:7" x14ac:dyDescent="0.2">
      <c r="A25" s="131" t="s">
        <v>170</v>
      </c>
      <c r="B25" s="131"/>
      <c r="C25" s="67"/>
    </row>
    <row r="28" spans="1:7" x14ac:dyDescent="0.2">
      <c r="C28" s="68" t="s">
        <v>119</v>
      </c>
      <c r="D28" s="133"/>
      <c r="E28" s="133"/>
      <c r="F28" s="133"/>
      <c r="G28" s="133"/>
    </row>
    <row r="29" spans="1:7" x14ac:dyDescent="0.2">
      <c r="C29" s="68" t="s">
        <v>126</v>
      </c>
      <c r="D29" s="133"/>
      <c r="E29" s="133"/>
      <c r="F29" s="133"/>
      <c r="G29" s="133"/>
    </row>
    <row r="30" spans="1:7" x14ac:dyDescent="0.2">
      <c r="C30" s="68"/>
    </row>
    <row r="31" spans="1:7" x14ac:dyDescent="0.2">
      <c r="C31" s="68" t="s">
        <v>18</v>
      </c>
      <c r="D31" s="133"/>
      <c r="E31" s="133"/>
      <c r="F31" s="133"/>
      <c r="G31" s="133"/>
    </row>
    <row r="32" spans="1:7" x14ac:dyDescent="0.2">
      <c r="C32" s="68" t="s">
        <v>128</v>
      </c>
      <c r="D32" s="133"/>
      <c r="E32" s="133"/>
      <c r="F32" s="133"/>
      <c r="G32" s="133"/>
    </row>
    <row r="33" spans="1:7" x14ac:dyDescent="0.2">
      <c r="C33" s="68"/>
    </row>
    <row r="34" spans="1:7" x14ac:dyDescent="0.2">
      <c r="C34" s="68" t="s">
        <v>117</v>
      </c>
      <c r="D34" s="132"/>
      <c r="E34" s="132"/>
      <c r="F34" s="132"/>
      <c r="G34" s="132"/>
    </row>
    <row r="36" spans="1:7" x14ac:dyDescent="0.2">
      <c r="C36" s="69" t="s">
        <v>125</v>
      </c>
      <c r="D36" s="132"/>
      <c r="E36" s="132"/>
      <c r="F36" s="132"/>
      <c r="G36" s="70"/>
    </row>
    <row r="37" spans="1:7" x14ac:dyDescent="0.2">
      <c r="C37" s="69"/>
      <c r="D37" s="71"/>
      <c r="E37" s="71"/>
      <c r="F37" s="71"/>
      <c r="G37" s="70"/>
    </row>
    <row r="38" spans="1:7" x14ac:dyDescent="0.2">
      <c r="C38" s="69"/>
      <c r="D38" s="71"/>
      <c r="E38" s="71"/>
      <c r="F38" s="71"/>
      <c r="G38" s="70"/>
    </row>
    <row r="39" spans="1:7" x14ac:dyDescent="0.2">
      <c r="A39" s="66" t="s">
        <v>141</v>
      </c>
    </row>
    <row r="42" spans="1:7" x14ac:dyDescent="0.2">
      <c r="A42" s="66" t="s">
        <v>57</v>
      </c>
    </row>
    <row r="43" spans="1:7" x14ac:dyDescent="0.2">
      <c r="A43" s="199"/>
      <c r="B43" s="199"/>
      <c r="C43" s="68" t="s">
        <v>154</v>
      </c>
      <c r="D43" s="199"/>
      <c r="E43" s="199"/>
    </row>
    <row r="44" spans="1:7" x14ac:dyDescent="0.2">
      <c r="A44" s="199"/>
      <c r="B44" s="199"/>
      <c r="C44" s="68" t="s">
        <v>148</v>
      </c>
      <c r="D44" s="199"/>
      <c r="E44" s="199"/>
      <c r="F44" s="68" t="s">
        <v>149</v>
      </c>
    </row>
    <row r="45" spans="1:7" x14ac:dyDescent="0.2">
      <c r="A45" s="199"/>
      <c r="B45" s="199"/>
      <c r="C45" s="68" t="s">
        <v>147</v>
      </c>
      <c r="D45" s="199"/>
      <c r="E45" s="199"/>
    </row>
    <row r="47" spans="1:7" x14ac:dyDescent="0.2">
      <c r="A47" s="68" t="s">
        <v>151</v>
      </c>
      <c r="B47" s="132" t="s">
        <v>152</v>
      </c>
      <c r="C47" s="132"/>
      <c r="D47" s="68" t="s">
        <v>150</v>
      </c>
      <c r="E47" s="198"/>
      <c r="F47" s="198"/>
      <c r="G47" s="198"/>
    </row>
    <row r="49" spans="1:7" x14ac:dyDescent="0.2">
      <c r="A49" s="68" t="s">
        <v>153</v>
      </c>
      <c r="B49" s="132"/>
      <c r="C49" s="132"/>
      <c r="D49" s="132"/>
      <c r="E49" s="132"/>
      <c r="F49" s="132"/>
      <c r="G49" s="132"/>
    </row>
  </sheetData>
  <sheetProtection algorithmName="SHA-512" hashValue="DHlxMVmvUl6RpU6FkeMBo+C6pwP/XqgmTr7743Pw2qznMPnREBFpWJS7IHngstIlXvoHC+fJk8+ScKnHsNeyVQ==" saltValue="3HX90piyR1H6dVYfBPQMHg==" spinCount="100000" sheet="1" selectLockedCells="1"/>
  <mergeCells count="12">
    <mergeCell ref="A8:G8"/>
    <mergeCell ref="B47:C47"/>
    <mergeCell ref="C14:D14"/>
    <mergeCell ref="D31:G32"/>
    <mergeCell ref="B49:G49"/>
    <mergeCell ref="E47:G47"/>
    <mergeCell ref="D43:E45"/>
    <mergeCell ref="A43:B45"/>
    <mergeCell ref="A25:B25"/>
    <mergeCell ref="D28:G29"/>
    <mergeCell ref="D34:G34"/>
    <mergeCell ref="D36:F36"/>
  </mergeCells>
  <phoneticPr fontId="8"/>
  <printOptions horizontalCentered="1"/>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D21" sqref="D21:F21"/>
    </sheetView>
  </sheetViews>
  <sheetFormatPr defaultColWidth="11.08984375" defaultRowHeight="17" customHeight="1" x14ac:dyDescent="0.2"/>
  <cols>
    <col min="1" max="16384" width="11.08984375" style="1"/>
  </cols>
  <sheetData>
    <row r="1" spans="1:7" s="88" customFormat="1" ht="17" customHeight="1" x14ac:dyDescent="0.2">
      <c r="A1" s="192" t="s">
        <v>20</v>
      </c>
      <c r="B1" s="192"/>
      <c r="C1" s="192"/>
      <c r="D1" s="192"/>
      <c r="E1" s="192"/>
      <c r="F1" s="192"/>
      <c r="G1" s="192"/>
    </row>
    <row r="2" spans="1:7" s="88" customFormat="1" ht="17" customHeight="1" x14ac:dyDescent="0.2">
      <c r="A2" s="32"/>
      <c r="B2" s="32"/>
      <c r="C2" s="32"/>
      <c r="D2" s="32"/>
      <c r="E2" s="32"/>
      <c r="F2" s="32"/>
      <c r="G2" s="32"/>
    </row>
    <row r="4" spans="1:7" s="89" customFormat="1" ht="17" customHeight="1" x14ac:dyDescent="0.2">
      <c r="E4" s="201" t="s">
        <v>203</v>
      </c>
      <c r="F4" s="201"/>
      <c r="G4" s="201"/>
    </row>
    <row r="5" spans="1:7" s="89" customFormat="1" ht="17" customHeight="1" x14ac:dyDescent="0.2"/>
    <row r="6" spans="1:7" s="89" customFormat="1" ht="17" customHeight="1" x14ac:dyDescent="0.2"/>
    <row r="7" spans="1:7" s="89" customFormat="1" ht="17" customHeight="1" x14ac:dyDescent="0.2"/>
    <row r="8" spans="1:7" s="89" customFormat="1" ht="17" customHeight="1" x14ac:dyDescent="0.2"/>
    <row r="9" spans="1:7" s="89" customFormat="1" ht="17" customHeight="1" x14ac:dyDescent="0.2">
      <c r="A9" s="89" t="s">
        <v>105</v>
      </c>
    </row>
    <row r="10" spans="1:7" s="89" customFormat="1" ht="17" customHeight="1" x14ac:dyDescent="0.2"/>
    <row r="11" spans="1:7" s="89" customFormat="1" ht="17" customHeight="1" x14ac:dyDescent="0.2"/>
    <row r="12" spans="1:7" s="89" customFormat="1" ht="17" customHeight="1" x14ac:dyDescent="0.2"/>
    <row r="13" spans="1:7" s="89" customFormat="1" ht="17" customHeight="1" x14ac:dyDescent="0.2">
      <c r="B13" s="90" t="s">
        <v>54</v>
      </c>
      <c r="C13" s="46" t="s">
        <v>119</v>
      </c>
      <c r="D13" s="133"/>
      <c r="E13" s="133"/>
      <c r="F13" s="133"/>
      <c r="G13" s="133"/>
    </row>
    <row r="14" spans="1:7" s="89" customFormat="1" ht="17" customHeight="1" x14ac:dyDescent="0.2">
      <c r="C14" s="46" t="s">
        <v>126</v>
      </c>
      <c r="D14" s="133"/>
      <c r="E14" s="133"/>
      <c r="F14" s="133"/>
      <c r="G14" s="133"/>
    </row>
    <row r="15" spans="1:7" s="89" customFormat="1" ht="17" customHeight="1" x14ac:dyDescent="0.2">
      <c r="C15" s="46"/>
      <c r="D15" s="1"/>
      <c r="E15" s="1"/>
      <c r="F15" s="1"/>
      <c r="G15" s="1"/>
    </row>
    <row r="16" spans="1:7" s="89" customFormat="1" ht="17" customHeight="1" x14ac:dyDescent="0.2">
      <c r="A16" s="89" t="s">
        <v>53</v>
      </c>
      <c r="C16" s="46" t="s">
        <v>18</v>
      </c>
      <c r="D16" s="133"/>
      <c r="E16" s="133"/>
      <c r="F16" s="133"/>
      <c r="G16" s="133"/>
    </row>
    <row r="17" spans="1:7" s="89" customFormat="1" ht="17" customHeight="1" x14ac:dyDescent="0.2">
      <c r="C17" s="46" t="s">
        <v>128</v>
      </c>
      <c r="D17" s="133"/>
      <c r="E17" s="133"/>
      <c r="F17" s="133"/>
      <c r="G17" s="133"/>
    </row>
    <row r="18" spans="1:7" s="89" customFormat="1" ht="17" customHeight="1" x14ac:dyDescent="0.2">
      <c r="C18" s="46"/>
      <c r="D18" s="1"/>
      <c r="E18" s="1"/>
      <c r="F18" s="1"/>
      <c r="G18" s="1"/>
    </row>
    <row r="19" spans="1:7" s="89" customFormat="1" ht="17" customHeight="1" x14ac:dyDescent="0.2">
      <c r="A19" s="89" t="s">
        <v>53</v>
      </c>
      <c r="C19" s="46" t="s">
        <v>117</v>
      </c>
      <c r="D19" s="132"/>
      <c r="E19" s="132"/>
      <c r="F19" s="132"/>
      <c r="G19" s="132"/>
    </row>
    <row r="20" spans="1:7" s="89" customFormat="1" ht="17" customHeight="1" x14ac:dyDescent="0.2">
      <c r="C20" s="1"/>
      <c r="D20" s="1"/>
      <c r="E20" s="1"/>
      <c r="F20" s="1"/>
      <c r="G20" s="1"/>
    </row>
    <row r="21" spans="1:7" s="89" customFormat="1" ht="17" customHeight="1" x14ac:dyDescent="0.2">
      <c r="C21" s="63" t="s">
        <v>125</v>
      </c>
      <c r="D21" s="132"/>
      <c r="E21" s="132"/>
      <c r="F21" s="132"/>
      <c r="G21" s="64"/>
    </row>
    <row r="22" spans="1:7" s="89" customFormat="1" ht="17" customHeight="1" x14ac:dyDescent="0.2"/>
    <row r="23" spans="1:7" s="89" customFormat="1" ht="17" customHeight="1" x14ac:dyDescent="0.2"/>
    <row r="24" spans="1:7" s="89" customFormat="1" ht="17" customHeight="1" x14ac:dyDescent="0.2"/>
    <row r="25" spans="1:7" s="89" customFormat="1" ht="17" customHeight="1" x14ac:dyDescent="0.2">
      <c r="A25" s="200" t="s">
        <v>343</v>
      </c>
      <c r="B25" s="200"/>
      <c r="C25" s="200"/>
      <c r="D25" s="200"/>
      <c r="E25" s="200"/>
      <c r="F25" s="200"/>
      <c r="G25" s="200"/>
    </row>
    <row r="26" spans="1:7" s="89" customFormat="1" ht="37.4" customHeight="1" x14ac:dyDescent="0.2">
      <c r="A26" s="200"/>
      <c r="B26" s="200"/>
      <c r="C26" s="200"/>
      <c r="D26" s="200"/>
      <c r="E26" s="200"/>
      <c r="F26" s="200"/>
      <c r="G26" s="200"/>
    </row>
    <row r="27" spans="1:7" s="89" customFormat="1" ht="17" customHeight="1" x14ac:dyDescent="0.2">
      <c r="A27" s="91"/>
      <c r="B27" s="91"/>
      <c r="C27" s="91"/>
      <c r="D27" s="91"/>
      <c r="E27" s="91"/>
      <c r="F27" s="91"/>
      <c r="G27" s="91"/>
    </row>
    <row r="28" spans="1:7" s="89" customFormat="1" ht="17" customHeight="1" x14ac:dyDescent="0.2">
      <c r="A28" s="89" t="s">
        <v>21</v>
      </c>
    </row>
    <row r="29" spans="1:7" s="89" customFormat="1" ht="17" customHeight="1" x14ac:dyDescent="0.2"/>
    <row r="30" spans="1:7" s="89" customFormat="1" ht="17" customHeight="1" x14ac:dyDescent="0.2">
      <c r="A30" s="89" t="s">
        <v>239</v>
      </c>
    </row>
    <row r="31" spans="1:7" s="89" customFormat="1" ht="17" customHeight="1" x14ac:dyDescent="0.2">
      <c r="A31" s="89" t="s">
        <v>49</v>
      </c>
    </row>
    <row r="32" spans="1:7" s="89" customFormat="1" ht="17" customHeight="1" x14ac:dyDescent="0.2"/>
    <row r="33" spans="1:6" s="89" customFormat="1" ht="17" customHeight="1" x14ac:dyDescent="0.2">
      <c r="A33" s="89" t="s">
        <v>240</v>
      </c>
    </row>
    <row r="34" spans="1:6" s="89" customFormat="1" ht="17" customHeight="1" x14ac:dyDescent="0.2">
      <c r="A34" s="89" t="s">
        <v>204</v>
      </c>
    </row>
    <row r="35" spans="1:6" s="89" customFormat="1" ht="17" customHeight="1" x14ac:dyDescent="0.2"/>
    <row r="36" spans="1:6" s="89" customFormat="1" ht="17" customHeight="1" x14ac:dyDescent="0.2">
      <c r="A36" s="89" t="s">
        <v>241</v>
      </c>
    </row>
    <row r="37" spans="1:6" s="89" customFormat="1" ht="17" customHeight="1" x14ac:dyDescent="0.2">
      <c r="A37" s="89" t="s">
        <v>50</v>
      </c>
    </row>
    <row r="38" spans="1:6" s="89" customFormat="1" ht="17" customHeight="1" x14ac:dyDescent="0.2">
      <c r="A38" s="89" t="s">
        <v>104</v>
      </c>
    </row>
    <row r="39" spans="1:6" s="89" customFormat="1" ht="17" customHeight="1" x14ac:dyDescent="0.2">
      <c r="A39" s="89" t="s">
        <v>51</v>
      </c>
    </row>
    <row r="40" spans="1:6" s="89" customFormat="1" ht="17" customHeight="1" x14ac:dyDescent="0.2">
      <c r="B40" s="200" t="s">
        <v>115</v>
      </c>
      <c r="C40" s="200"/>
      <c r="D40" s="200"/>
      <c r="E40" s="200"/>
      <c r="F40" s="200"/>
    </row>
    <row r="41" spans="1:6" s="89" customFormat="1" ht="17" customHeight="1" x14ac:dyDescent="0.2">
      <c r="A41" s="89" t="s">
        <v>38</v>
      </c>
      <c r="B41" s="200"/>
      <c r="C41" s="200"/>
      <c r="D41" s="200"/>
      <c r="E41" s="200"/>
      <c r="F41" s="200"/>
    </row>
  </sheetData>
  <sheetProtection algorithmName="SHA-512" hashValue="dqQYGse39z2sxKJV9Hgina7LKOONehO8kH89Wvo48R6e1GUidaUo8wcbq2TpZ71CWFQxo8v5sm8AZxI/sQ2LCg==" saltValue="ST/dmD+Crb/++NqRBMJ55Q==" spinCount="100000" sheet="1" selectLockedCells="1"/>
  <mergeCells count="8">
    <mergeCell ref="B40:F41"/>
    <mergeCell ref="A1:G1"/>
    <mergeCell ref="A25:G26"/>
    <mergeCell ref="E4:G4"/>
    <mergeCell ref="D13:G14"/>
    <mergeCell ref="D16:G17"/>
    <mergeCell ref="D19:G19"/>
    <mergeCell ref="D21:F21"/>
  </mergeCells>
  <phoneticPr fontId="8"/>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A48" sqref="A48:C48"/>
    </sheetView>
  </sheetViews>
  <sheetFormatPr defaultColWidth="11.08984375" defaultRowHeight="13" x14ac:dyDescent="0.2"/>
  <cols>
    <col min="1" max="16384" width="11.08984375" style="76"/>
  </cols>
  <sheetData>
    <row r="1" spans="1:7" s="66" customFormat="1" ht="16.5" x14ac:dyDescent="0.2">
      <c r="A1" s="196" t="s">
        <v>22</v>
      </c>
      <c r="B1" s="196"/>
      <c r="C1" s="196"/>
      <c r="D1" s="196"/>
      <c r="E1" s="196"/>
      <c r="F1" s="196"/>
      <c r="G1" s="196"/>
    </row>
    <row r="2" spans="1:7" s="66" customFormat="1" x14ac:dyDescent="0.2"/>
    <row r="3" spans="1:7" s="66" customFormat="1" x14ac:dyDescent="0.2"/>
    <row r="4" spans="1:7" s="66" customFormat="1" x14ac:dyDescent="0.2">
      <c r="E4" s="131" t="s">
        <v>165</v>
      </c>
      <c r="F4" s="131"/>
      <c r="G4" s="131"/>
    </row>
    <row r="5" spans="1:7" s="66" customFormat="1" x14ac:dyDescent="0.2"/>
    <row r="6" spans="1:7" s="66" customFormat="1" x14ac:dyDescent="0.2">
      <c r="A6" s="205"/>
      <c r="B6" s="205"/>
      <c r="C6" s="205"/>
    </row>
    <row r="7" spans="1:7" s="66" customFormat="1" x14ac:dyDescent="0.2">
      <c r="A7" s="206"/>
      <c r="B7" s="206"/>
      <c r="C7" s="206"/>
      <c r="D7" s="66" t="s">
        <v>103</v>
      </c>
    </row>
    <row r="8" spans="1:7" s="66" customFormat="1" x14ac:dyDescent="0.2"/>
    <row r="9" spans="1:7" s="66" customFormat="1" x14ac:dyDescent="0.2"/>
    <row r="10" spans="1:7" s="66" customFormat="1" x14ac:dyDescent="0.2"/>
    <row r="11" spans="1:7" s="66" customFormat="1" ht="13.65" customHeight="1" x14ac:dyDescent="0.2">
      <c r="B11" s="72" t="s">
        <v>54</v>
      </c>
      <c r="C11" s="68" t="s">
        <v>119</v>
      </c>
      <c r="D11" s="133" t="str">
        <f>IF(様式1号!E15="","",様式1号!E15)</f>
        <v/>
      </c>
      <c r="E11" s="133"/>
      <c r="F11" s="133"/>
      <c r="G11" s="133"/>
    </row>
    <row r="12" spans="1:7" s="66" customFormat="1" ht="13.65" customHeight="1" x14ac:dyDescent="0.2">
      <c r="B12" s="73"/>
      <c r="C12" s="68" t="s">
        <v>126</v>
      </c>
      <c r="D12" s="133"/>
      <c r="E12" s="133"/>
      <c r="F12" s="133"/>
      <c r="G12" s="133"/>
    </row>
    <row r="13" spans="1:7" s="66" customFormat="1" ht="13.65" customHeight="1" x14ac:dyDescent="0.2">
      <c r="C13" s="68"/>
    </row>
    <row r="14" spans="1:7" s="66" customFormat="1" ht="13.65" customHeight="1" x14ac:dyDescent="0.2">
      <c r="A14" s="66" t="s">
        <v>53</v>
      </c>
      <c r="C14" s="68" t="s">
        <v>18</v>
      </c>
      <c r="D14" s="133" t="str">
        <f>IF(様式1号!E18="","",様式1号!E18)</f>
        <v/>
      </c>
      <c r="E14" s="133"/>
      <c r="F14" s="133"/>
      <c r="G14" s="133"/>
    </row>
    <row r="15" spans="1:7" s="66" customFormat="1" ht="13.65" customHeight="1" x14ac:dyDescent="0.2">
      <c r="C15" s="68" t="s">
        <v>128</v>
      </c>
      <c r="D15" s="133"/>
      <c r="E15" s="133"/>
      <c r="F15" s="133"/>
      <c r="G15" s="133"/>
    </row>
    <row r="16" spans="1:7" s="66" customFormat="1" ht="13.65" customHeight="1" x14ac:dyDescent="0.2">
      <c r="C16" s="68"/>
    </row>
    <row r="17" spans="1:7" s="66" customFormat="1" ht="13.65" customHeight="1" x14ac:dyDescent="0.2">
      <c r="A17" s="66" t="s">
        <v>53</v>
      </c>
      <c r="C17" s="68" t="s">
        <v>117</v>
      </c>
      <c r="D17" s="132" t="str">
        <f>IF(様式1号!E21="","",様式1号!E21)</f>
        <v/>
      </c>
      <c r="E17" s="132"/>
      <c r="F17" s="132"/>
      <c r="G17" s="132"/>
    </row>
    <row r="18" spans="1:7" s="66" customFormat="1" ht="13.65" customHeight="1" x14ac:dyDescent="0.2"/>
    <row r="19" spans="1:7" s="66" customFormat="1" ht="13.65" customHeight="1" x14ac:dyDescent="0.2">
      <c r="C19" s="69" t="s">
        <v>125</v>
      </c>
      <c r="D19" s="132" t="str">
        <f>IF(様式1号!E23="","",様式1号!E23)</f>
        <v/>
      </c>
      <c r="E19" s="132"/>
      <c r="F19" s="132"/>
      <c r="G19" s="70" t="s">
        <v>83</v>
      </c>
    </row>
    <row r="20" spans="1:7" s="66" customFormat="1" x14ac:dyDescent="0.2"/>
    <row r="21" spans="1:7" s="66" customFormat="1" x14ac:dyDescent="0.2"/>
    <row r="22" spans="1:7" s="66" customFormat="1" x14ac:dyDescent="0.2"/>
    <row r="23" spans="1:7" s="66" customFormat="1" x14ac:dyDescent="0.2">
      <c r="A23" s="202"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令和7年（2025年）10月15日に行われた熊本市の入札で落札した令和7年度　市立高等学校学習者用端末賃貸借契約の締結手続きにおいて、契約保証金の免除を受けるために必要ですので、下記のとおり当社が履行したことを証明願います。</v>
      </c>
      <c r="B23" s="202"/>
      <c r="C23" s="202"/>
      <c r="D23" s="202"/>
      <c r="E23" s="202"/>
      <c r="F23" s="202"/>
      <c r="G23" s="202"/>
    </row>
    <row r="24" spans="1:7" s="66" customFormat="1" x14ac:dyDescent="0.2">
      <c r="A24" s="202"/>
      <c r="B24" s="202"/>
      <c r="C24" s="202"/>
      <c r="D24" s="202"/>
      <c r="E24" s="202"/>
      <c r="F24" s="202"/>
      <c r="G24" s="202"/>
    </row>
    <row r="25" spans="1:7" s="66" customFormat="1" ht="30.4" customHeight="1" x14ac:dyDescent="0.2">
      <c r="A25" s="202"/>
      <c r="B25" s="202"/>
      <c r="C25" s="202"/>
      <c r="D25" s="202"/>
      <c r="E25" s="202"/>
      <c r="F25" s="202"/>
      <c r="G25" s="202"/>
    </row>
    <row r="26" spans="1:7" s="66" customFormat="1" x14ac:dyDescent="0.2"/>
    <row r="27" spans="1:7" s="66" customFormat="1" x14ac:dyDescent="0.2"/>
    <row r="28" spans="1:7" s="66" customFormat="1" x14ac:dyDescent="0.2"/>
    <row r="29" spans="1:7" s="66" customFormat="1" x14ac:dyDescent="0.2">
      <c r="A29" s="203" t="s">
        <v>2</v>
      </c>
      <c r="B29" s="203"/>
      <c r="C29" s="203"/>
      <c r="D29" s="203"/>
      <c r="E29" s="203"/>
      <c r="F29" s="203"/>
      <c r="G29" s="203"/>
    </row>
    <row r="30" spans="1:7" s="66" customFormat="1" x14ac:dyDescent="0.2"/>
    <row r="31" spans="1:7" s="66" customFormat="1" x14ac:dyDescent="0.2">
      <c r="A31" s="66" t="s">
        <v>177</v>
      </c>
      <c r="C31" s="134"/>
      <c r="D31" s="134"/>
      <c r="E31" s="134"/>
      <c r="F31" s="134"/>
      <c r="G31" s="134"/>
    </row>
    <row r="32" spans="1:7" s="66" customFormat="1" x14ac:dyDescent="0.2"/>
    <row r="33" spans="1:7" s="66" customFormat="1" x14ac:dyDescent="0.2">
      <c r="A33" s="66" t="s">
        <v>156</v>
      </c>
      <c r="C33" s="134"/>
      <c r="D33" s="134"/>
      <c r="E33" s="134"/>
      <c r="F33" s="134"/>
      <c r="G33" s="134"/>
    </row>
    <row r="34" spans="1:7" s="66" customFormat="1" x14ac:dyDescent="0.2"/>
    <row r="35" spans="1:7" s="66" customFormat="1" x14ac:dyDescent="0.2">
      <c r="A35" s="66" t="s">
        <v>158</v>
      </c>
      <c r="C35" s="134" t="s">
        <v>180</v>
      </c>
      <c r="D35" s="134"/>
      <c r="E35" s="134"/>
      <c r="F35" s="134"/>
      <c r="G35" s="134"/>
    </row>
    <row r="36" spans="1:7" s="66" customFormat="1" x14ac:dyDescent="0.2"/>
    <row r="37" spans="1:7" s="66" customFormat="1" x14ac:dyDescent="0.2">
      <c r="A37" s="66" t="s">
        <v>157</v>
      </c>
      <c r="C37" s="134"/>
      <c r="D37" s="134"/>
      <c r="E37" s="134"/>
      <c r="F37" s="134"/>
      <c r="G37" s="134"/>
    </row>
    <row r="38" spans="1:7" s="66" customFormat="1" x14ac:dyDescent="0.2"/>
    <row r="39" spans="1:7" s="66" customFormat="1" x14ac:dyDescent="0.2"/>
    <row r="40" spans="1:7" s="66" customFormat="1" x14ac:dyDescent="0.2"/>
    <row r="41" spans="1:7" s="66" customFormat="1" x14ac:dyDescent="0.2"/>
    <row r="42" spans="1:7" s="66" customFormat="1" x14ac:dyDescent="0.2">
      <c r="A42" s="75"/>
      <c r="B42" s="75"/>
      <c r="C42" s="75"/>
      <c r="D42" s="75"/>
      <c r="E42" s="75"/>
      <c r="F42" s="75"/>
      <c r="G42" s="75"/>
    </row>
    <row r="43" spans="1:7" s="66" customFormat="1" x14ac:dyDescent="0.2"/>
    <row r="44" spans="1:7" s="66" customFormat="1" x14ac:dyDescent="0.2"/>
    <row r="45" spans="1:7" s="66" customFormat="1" x14ac:dyDescent="0.2">
      <c r="A45" s="66" t="s">
        <v>55</v>
      </c>
    </row>
    <row r="46" spans="1:7" s="66" customFormat="1" x14ac:dyDescent="0.2"/>
    <row r="47" spans="1:7" s="66" customFormat="1" x14ac:dyDescent="0.2"/>
    <row r="48" spans="1:7" s="66" customFormat="1" x14ac:dyDescent="0.2">
      <c r="A48" s="204" t="s">
        <v>170</v>
      </c>
      <c r="B48" s="204"/>
      <c r="C48" s="204"/>
    </row>
    <row r="49" spans="4:7" s="66" customFormat="1" x14ac:dyDescent="0.2"/>
    <row r="50" spans="4:7" s="66" customFormat="1" x14ac:dyDescent="0.2"/>
    <row r="51" spans="4:7" s="66" customFormat="1" x14ac:dyDescent="0.2">
      <c r="D51" s="66" t="s">
        <v>52</v>
      </c>
      <c r="E51" s="208"/>
      <c r="F51" s="208"/>
      <c r="G51" s="208"/>
    </row>
    <row r="52" spans="4:7" s="66" customFormat="1" x14ac:dyDescent="0.2">
      <c r="E52" s="208"/>
      <c r="F52" s="208"/>
      <c r="G52" s="208"/>
    </row>
    <row r="53" spans="4:7" s="66" customFormat="1" x14ac:dyDescent="0.2"/>
    <row r="54" spans="4:7" s="66" customFormat="1" x14ac:dyDescent="0.2">
      <c r="D54" s="66" t="s">
        <v>155</v>
      </c>
      <c r="E54" s="207"/>
      <c r="F54" s="207"/>
      <c r="G54" s="74" t="s">
        <v>83</v>
      </c>
    </row>
    <row r="55" spans="4:7" s="66" customFormat="1" x14ac:dyDescent="0.2"/>
    <row r="56" spans="4:7" s="66" customFormat="1" x14ac:dyDescent="0.2"/>
    <row r="57" spans="4:7" s="66" customFormat="1" x14ac:dyDescent="0.2"/>
  </sheetData>
  <sheetProtection algorithmName="SHA-512" hashValue="v/wKL36Q0TfF0Mce6c6ej7d/ZKPxQh96GrcxHshAKBY7jTP/yW7FAUHUwdr7wORaUsIB50TxEBx8XYqINM6C1A==" saltValue="lYB2nS3GFqSREQXPj56Klg==" spinCount="100000" sheet="1" selectLockedCells="1"/>
  <mergeCells count="16">
    <mergeCell ref="E54:F54"/>
    <mergeCell ref="D11:G12"/>
    <mergeCell ref="D14:G15"/>
    <mergeCell ref="D17:G17"/>
    <mergeCell ref="D19:F19"/>
    <mergeCell ref="E51:G52"/>
    <mergeCell ref="A1:G1"/>
    <mergeCell ref="E4:G4"/>
    <mergeCell ref="A23:G25"/>
    <mergeCell ref="A29:G29"/>
    <mergeCell ref="A48:C48"/>
    <mergeCell ref="A6:C7"/>
    <mergeCell ref="C31:G31"/>
    <mergeCell ref="C33:G33"/>
    <mergeCell ref="C35:G35"/>
    <mergeCell ref="C37:G37"/>
  </mergeCells>
  <phoneticPr fontId="8"/>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211" t="s">
        <v>48</v>
      </c>
      <c r="H4" s="211"/>
      <c r="I4" s="211"/>
    </row>
    <row r="5" spans="1:9" x14ac:dyDescent="0.2">
      <c r="G5" s="33"/>
      <c r="H5" s="33"/>
      <c r="I5" s="33"/>
    </row>
    <row r="6" spans="1:9" x14ac:dyDescent="0.2">
      <c r="A6" s="3" t="str">
        <f>IF(【入力】案件データ!B8="","",CONCATENATE(【入力】案件データ!B8,"　","様"))</f>
        <v/>
      </c>
      <c r="B6" s="45"/>
      <c r="C6" s="45"/>
    </row>
    <row r="9" spans="1:9" x14ac:dyDescent="0.2">
      <c r="A9" s="212" t="s">
        <v>87</v>
      </c>
      <c r="B9" s="212"/>
      <c r="C9" s="212"/>
      <c r="D9" s="212"/>
      <c r="E9" s="212"/>
      <c r="F9" s="212"/>
      <c r="G9" s="212"/>
      <c r="H9" s="212"/>
      <c r="I9" s="212"/>
    </row>
    <row r="13" spans="1:9" ht="16.5" x14ac:dyDescent="0.2">
      <c r="A13" s="192" t="s">
        <v>68</v>
      </c>
      <c r="B13" s="192"/>
      <c r="C13" s="192"/>
      <c r="D13" s="192"/>
      <c r="E13" s="192"/>
      <c r="F13" s="192"/>
      <c r="G13" s="192"/>
      <c r="H13" s="192"/>
      <c r="I13" s="192"/>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令和7年度　市立高等学校学習者用端末賃貸借</v>
      </c>
    </row>
    <row r="21" spans="1:6" x14ac:dyDescent="0.2">
      <c r="B21" s="1" t="s">
        <v>89</v>
      </c>
      <c r="D21" s="1" t="str">
        <f>【入力】案件データ!B5</f>
        <v>熊本市立必由館高等学校（熊本市中央区坪井4丁目15番1号）、熊本市立千原台高等学校（熊本市西区島崎2丁目37番1号）外</v>
      </c>
    </row>
    <row r="24" spans="1:6" x14ac:dyDescent="0.2">
      <c r="B24" s="1" t="s">
        <v>69</v>
      </c>
    </row>
    <row r="25" spans="1:6" x14ac:dyDescent="0.2">
      <c r="B25" s="1" t="s">
        <v>73</v>
      </c>
    </row>
    <row r="26" spans="1:6" x14ac:dyDescent="0.2">
      <c r="B26" s="1" t="s">
        <v>74</v>
      </c>
    </row>
    <row r="31" spans="1:6" x14ac:dyDescent="0.2">
      <c r="A31" s="1" t="s">
        <v>71</v>
      </c>
      <c r="B31" s="1" t="s">
        <v>93</v>
      </c>
      <c r="D31" s="213">
        <f>【入力】案件データ!B9</f>
        <v>0</v>
      </c>
      <c r="E31" s="213"/>
    </row>
    <row r="32" spans="1:6" x14ac:dyDescent="0.2">
      <c r="B32" s="1" t="s">
        <v>94</v>
      </c>
      <c r="D32" s="214">
        <f>D31-D31/1.08</f>
        <v>0</v>
      </c>
      <c r="E32" s="214"/>
      <c r="F32" s="1" t="s">
        <v>95</v>
      </c>
    </row>
    <row r="36" spans="1:6" x14ac:dyDescent="0.2">
      <c r="A36" s="1" t="s">
        <v>56</v>
      </c>
    </row>
    <row r="37" spans="1:6" x14ac:dyDescent="0.2">
      <c r="B37" s="1" t="s">
        <v>96</v>
      </c>
      <c r="D37" s="213">
        <f>契約保証金納付書!C17</f>
        <v>0</v>
      </c>
      <c r="E37" s="213"/>
    </row>
    <row r="41" spans="1:6" x14ac:dyDescent="0.2">
      <c r="A41" s="1" t="s">
        <v>56</v>
      </c>
    </row>
    <row r="42" spans="1:6" x14ac:dyDescent="0.2">
      <c r="B42" s="1" t="s">
        <v>97</v>
      </c>
      <c r="D42" s="209" t="s">
        <v>98</v>
      </c>
      <c r="E42" s="209"/>
      <c r="F42" s="209"/>
    </row>
    <row r="46" spans="1:6" x14ac:dyDescent="0.2">
      <c r="A46" s="1" t="s">
        <v>70</v>
      </c>
    </row>
    <row r="47" spans="1:6" x14ac:dyDescent="0.2">
      <c r="B47" s="1" t="s">
        <v>100</v>
      </c>
      <c r="C47" s="43" t="s">
        <v>101</v>
      </c>
      <c r="D47" s="210" t="s">
        <v>99</v>
      </c>
      <c r="E47" s="210"/>
      <c r="F47" s="210"/>
    </row>
    <row r="48" spans="1:6" x14ac:dyDescent="0.2">
      <c r="A48" s="1" t="s">
        <v>72</v>
      </c>
      <c r="C48" s="43" t="s">
        <v>102</v>
      </c>
      <c r="D48" s="209" t="str">
        <f>【入力】案件データ!B3</f>
        <v>令和8年（2026年）4月1日</v>
      </c>
      <c r="E48" s="209"/>
      <c r="F48" s="209"/>
    </row>
  </sheetData>
  <sheetProtection selectLockedCells="1"/>
  <mergeCells count="9">
    <mergeCell ref="D42:F42"/>
    <mergeCell ref="D47:F47"/>
    <mergeCell ref="D48:F48"/>
    <mergeCell ref="A13:I13"/>
    <mergeCell ref="G4:I4"/>
    <mergeCell ref="A9:I9"/>
    <mergeCell ref="D31:E31"/>
    <mergeCell ref="D32:E32"/>
    <mergeCell ref="D37:E37"/>
  </mergeCells>
  <phoneticPr fontId="8"/>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29" t="s">
        <v>0</v>
      </c>
      <c r="B5" s="129"/>
      <c r="C5" s="129"/>
      <c r="D5" s="129"/>
      <c r="E5" s="129"/>
      <c r="F5" s="129"/>
      <c r="G5" s="129"/>
    </row>
    <row r="8" spans="1:7" x14ac:dyDescent="0.2">
      <c r="F8" s="131" t="s">
        <v>165</v>
      </c>
      <c r="G8" s="131"/>
    </row>
    <row r="11" spans="1:7" x14ac:dyDescent="0.2">
      <c r="A11" s="1" t="s">
        <v>1</v>
      </c>
    </row>
    <row r="15" spans="1:7" x14ac:dyDescent="0.2">
      <c r="D15" s="46" t="s">
        <v>119</v>
      </c>
      <c r="E15" s="133"/>
      <c r="F15" s="133"/>
      <c r="G15" s="133"/>
    </row>
    <row r="16" spans="1:7" x14ac:dyDescent="0.2">
      <c r="D16" s="46" t="s">
        <v>120</v>
      </c>
      <c r="E16" s="133"/>
      <c r="F16" s="133"/>
      <c r="G16" s="133"/>
    </row>
    <row r="18" spans="1:7" x14ac:dyDescent="0.2">
      <c r="D18" s="46" t="s">
        <v>106</v>
      </c>
      <c r="E18" s="133"/>
      <c r="F18" s="133"/>
      <c r="G18" s="133"/>
    </row>
    <row r="19" spans="1:7" x14ac:dyDescent="0.2">
      <c r="D19" s="46" t="s">
        <v>107</v>
      </c>
      <c r="E19" s="133"/>
      <c r="F19" s="133"/>
      <c r="G19" s="133"/>
    </row>
    <row r="21" spans="1:7" x14ac:dyDescent="0.2">
      <c r="D21" s="46" t="s">
        <v>117</v>
      </c>
      <c r="E21" s="132"/>
      <c r="F21" s="132"/>
      <c r="G21" s="132"/>
    </row>
    <row r="23" spans="1:7" x14ac:dyDescent="0.2">
      <c r="D23" s="46" t="s">
        <v>130</v>
      </c>
      <c r="E23" s="134"/>
      <c r="F23" s="134"/>
      <c r="G23" s="134"/>
    </row>
    <row r="27" spans="1:7" ht="13.65" customHeight="1" x14ac:dyDescent="0.2">
      <c r="A27" s="130" t="str">
        <f>CONCATENATE(【入力】案件データ!B6,"付けで公告のありました",【入力】案件データ!B2,"に係る入札に参加する資格について、その有無を確認されるよう、下記の書類を添えて申請します。")</f>
        <v>令和7年（2025年）8月25日付けで公告のありました令和7年度　市立高等学校学習者用端末賃貸借に係る入札に参加する資格について、その有無を確認されるよう、下記の書類を添えて申請します。</v>
      </c>
      <c r="B27" s="130"/>
      <c r="C27" s="130"/>
      <c r="D27" s="130"/>
      <c r="E27" s="130"/>
      <c r="F27" s="130"/>
      <c r="G27" s="130"/>
    </row>
    <row r="28" spans="1:7" x14ac:dyDescent="0.2">
      <c r="A28" s="130"/>
      <c r="B28" s="130"/>
      <c r="C28" s="130"/>
      <c r="D28" s="130"/>
      <c r="E28" s="130"/>
      <c r="F28" s="130"/>
      <c r="G28" s="130"/>
    </row>
    <row r="29" spans="1:7" x14ac:dyDescent="0.2">
      <c r="A29" s="130"/>
      <c r="B29" s="130"/>
      <c r="C29" s="130"/>
      <c r="D29" s="130"/>
      <c r="E29" s="130"/>
      <c r="F29" s="130"/>
      <c r="G29" s="130"/>
    </row>
    <row r="31" spans="1:7" x14ac:dyDescent="0.2">
      <c r="A31" s="129" t="s">
        <v>2</v>
      </c>
      <c r="B31" s="129"/>
      <c r="C31" s="129"/>
      <c r="D31" s="129"/>
      <c r="E31" s="129"/>
      <c r="F31" s="129"/>
      <c r="G31" s="129"/>
    </row>
    <row r="32" spans="1:7" x14ac:dyDescent="0.2">
      <c r="A32" s="43"/>
      <c r="B32" s="43"/>
      <c r="C32" s="43"/>
      <c r="D32" s="43"/>
      <c r="E32" s="43"/>
      <c r="F32" s="43"/>
      <c r="G32" s="43"/>
    </row>
    <row r="33" spans="1:7" x14ac:dyDescent="0.2">
      <c r="A33" s="1" t="s">
        <v>3</v>
      </c>
    </row>
    <row r="35" spans="1:7" x14ac:dyDescent="0.2">
      <c r="A35" s="85" t="s">
        <v>187</v>
      </c>
      <c r="B35" s="2"/>
      <c r="C35" s="2"/>
      <c r="D35" s="2"/>
      <c r="E35" s="2"/>
      <c r="F35" s="2"/>
      <c r="G35" s="2"/>
    </row>
    <row r="36" spans="1:7" x14ac:dyDescent="0.2">
      <c r="A36" s="2"/>
      <c r="B36" s="2"/>
      <c r="C36" s="2"/>
      <c r="D36" s="2"/>
      <c r="E36" s="2"/>
      <c r="F36" s="2"/>
      <c r="G36" s="2"/>
    </row>
    <row r="37" spans="1:7" x14ac:dyDescent="0.2">
      <c r="A37" s="85" t="s">
        <v>344</v>
      </c>
    </row>
  </sheetData>
  <sheetProtection algorithmName="SHA-512" hashValue="ab01cqXND8oxLQ/bad2qN1xf4BP1/JsTCerbTViRr64OJT0yIgjZN4NLyLVSjX1eUBZIXMNm5Qeknz+sEQG6BA==" saltValue="GRoD2Yg3GaPnheVt+LuwTA==" spinCount="100000" sheet="1" selectLockedCells="1"/>
  <mergeCells count="8">
    <mergeCell ref="A5:G5"/>
    <mergeCell ref="A31:G31"/>
    <mergeCell ref="A27:G29"/>
    <mergeCell ref="F8:G8"/>
    <mergeCell ref="E21:G21"/>
    <mergeCell ref="E18:G19"/>
    <mergeCell ref="E15:G16"/>
    <mergeCell ref="E23:G23"/>
  </mergeCells>
  <phoneticPr fontId="8"/>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
  <sheetViews>
    <sheetView showGridLines="0" view="pageBreakPreview" zoomScaleNormal="100" zoomScaleSheetLayoutView="100" workbookViewId="0">
      <selection activeCell="A35" sqref="A35:G35"/>
    </sheetView>
  </sheetViews>
  <sheetFormatPr defaultColWidth="11.36328125" defaultRowHeight="13" x14ac:dyDescent="0.2"/>
  <cols>
    <col min="1" max="6" width="11.36328125" style="1"/>
    <col min="7" max="7" width="18.453125" style="1" customWidth="1"/>
    <col min="8" max="16384" width="11.36328125" style="1"/>
  </cols>
  <sheetData>
    <row r="1" spans="1:7" x14ac:dyDescent="0.2">
      <c r="A1" s="1" t="s">
        <v>4</v>
      </c>
    </row>
    <row r="2" spans="1:7" x14ac:dyDescent="0.2">
      <c r="A2" s="129" t="s">
        <v>5</v>
      </c>
      <c r="B2" s="129"/>
      <c r="C2" s="129"/>
      <c r="D2" s="129"/>
      <c r="E2" s="129"/>
      <c r="F2" s="129"/>
      <c r="G2" s="129"/>
    </row>
    <row r="4" spans="1:7" ht="14.25" customHeight="1" x14ac:dyDescent="0.2">
      <c r="A4" s="1" t="s">
        <v>6</v>
      </c>
    </row>
    <row r="5" spans="1:7" ht="14.25" customHeight="1" x14ac:dyDescent="0.2">
      <c r="A5" s="1" t="str">
        <f>CONCATENATE("  ",【入力】案件データ!B2)</f>
        <v xml:space="preserve">  令和7年度　市立高等学校学習者用端末賃貸借</v>
      </c>
    </row>
    <row r="6" spans="1:7" ht="14.25" customHeight="1" x14ac:dyDescent="0.2"/>
    <row r="7" spans="1:7" ht="14.25" customHeight="1" x14ac:dyDescent="0.2">
      <c r="A7" s="1" t="s">
        <v>7</v>
      </c>
    </row>
    <row r="8" spans="1:7" ht="17.25" customHeight="1" x14ac:dyDescent="0.2">
      <c r="A8" s="138" t="s">
        <v>185</v>
      </c>
      <c r="B8" s="138"/>
      <c r="C8" s="138"/>
      <c r="D8" s="138"/>
      <c r="E8" s="138"/>
      <c r="F8" s="138"/>
      <c r="G8" s="138"/>
    </row>
    <row r="9" spans="1:7" ht="17.25" customHeight="1" x14ac:dyDescent="0.2">
      <c r="A9" s="138"/>
      <c r="B9" s="138"/>
      <c r="C9" s="138"/>
      <c r="D9" s="138"/>
      <c r="E9" s="138"/>
      <c r="F9" s="138"/>
      <c r="G9" s="138"/>
    </row>
    <row r="10" spans="1:7" ht="17.25" customHeight="1" x14ac:dyDescent="0.2">
      <c r="A10" s="138"/>
      <c r="B10" s="138"/>
      <c r="C10" s="138"/>
      <c r="D10" s="138"/>
      <c r="E10" s="138"/>
      <c r="F10" s="138"/>
      <c r="G10" s="138"/>
    </row>
    <row r="11" spans="1:7" ht="17.25" customHeight="1" x14ac:dyDescent="0.2">
      <c r="A11" s="139" t="s">
        <v>164</v>
      </c>
      <c r="B11" s="139"/>
      <c r="C11" s="139"/>
      <c r="D11" s="139"/>
      <c r="E11" s="139"/>
      <c r="F11" s="139"/>
      <c r="G11" s="139"/>
    </row>
    <row r="12" spans="1:7" ht="17.25" customHeight="1" x14ac:dyDescent="0.2">
      <c r="A12" s="139"/>
      <c r="B12" s="139"/>
      <c r="C12" s="139"/>
      <c r="D12" s="139"/>
      <c r="E12" s="139"/>
      <c r="F12" s="139"/>
      <c r="G12" s="139"/>
    </row>
    <row r="13" spans="1:7" ht="17.25" customHeight="1" x14ac:dyDescent="0.2">
      <c r="A13" s="139"/>
      <c r="B13" s="139"/>
      <c r="C13" s="139"/>
      <c r="D13" s="139"/>
      <c r="E13" s="139"/>
      <c r="F13" s="139"/>
      <c r="G13" s="139"/>
    </row>
    <row r="14" spans="1:7" ht="17.25" customHeight="1" x14ac:dyDescent="0.2">
      <c r="A14" s="139"/>
      <c r="B14" s="139"/>
      <c r="C14" s="139"/>
      <c r="D14" s="139"/>
      <c r="E14" s="139"/>
      <c r="F14" s="139"/>
      <c r="G14" s="139"/>
    </row>
    <row r="15" spans="1:7" ht="17.25" customHeight="1" x14ac:dyDescent="0.2">
      <c r="A15" s="139" t="s">
        <v>127</v>
      </c>
      <c r="B15" s="139"/>
      <c r="C15" s="139"/>
      <c r="D15" s="139"/>
      <c r="E15" s="139"/>
      <c r="F15" s="139"/>
      <c r="G15" s="139"/>
    </row>
    <row r="16" spans="1:7" ht="17.25" customHeight="1" x14ac:dyDescent="0.2">
      <c r="A16" s="139"/>
      <c r="B16" s="139"/>
      <c r="C16" s="139"/>
      <c r="D16" s="139"/>
      <c r="E16" s="139"/>
      <c r="F16" s="139"/>
      <c r="G16" s="139"/>
    </row>
    <row r="17" spans="1:7" ht="17.25" customHeight="1" x14ac:dyDescent="0.2">
      <c r="A17" s="139" t="s">
        <v>116</v>
      </c>
      <c r="B17" s="139"/>
      <c r="C17" s="139"/>
      <c r="D17" s="139"/>
      <c r="E17" s="139"/>
      <c r="F17" s="139"/>
      <c r="G17" s="139"/>
    </row>
    <row r="18" spans="1:7" ht="17.25" customHeight="1" x14ac:dyDescent="0.2">
      <c r="A18" s="139"/>
      <c r="B18" s="139"/>
      <c r="C18" s="139"/>
      <c r="D18" s="139"/>
      <c r="E18" s="139"/>
      <c r="F18" s="139"/>
      <c r="G18" s="139"/>
    </row>
    <row r="19" spans="1:7" ht="17.25" customHeight="1" x14ac:dyDescent="0.2">
      <c r="A19" s="139"/>
      <c r="B19" s="139"/>
      <c r="C19" s="139"/>
      <c r="D19" s="139"/>
      <c r="E19" s="139"/>
      <c r="F19" s="139"/>
      <c r="G19" s="139"/>
    </row>
    <row r="20" spans="1:7" ht="17.25" customHeight="1" x14ac:dyDescent="0.2">
      <c r="A20" s="139"/>
      <c r="B20" s="139"/>
      <c r="C20" s="139"/>
      <c r="D20" s="139"/>
      <c r="E20" s="139"/>
      <c r="F20" s="139"/>
      <c r="G20" s="139"/>
    </row>
    <row r="21" spans="1:7" ht="17.25" customHeight="1" x14ac:dyDescent="0.2">
      <c r="A21" s="139" t="s">
        <v>91</v>
      </c>
      <c r="B21" s="139"/>
      <c r="C21" s="139"/>
      <c r="D21" s="139"/>
      <c r="E21" s="139"/>
      <c r="F21" s="139"/>
      <c r="G21" s="139"/>
    </row>
    <row r="22" spans="1:7" ht="17.25" customHeight="1" x14ac:dyDescent="0.2">
      <c r="A22" s="139"/>
      <c r="B22" s="139"/>
      <c r="C22" s="139"/>
      <c r="D22" s="139"/>
      <c r="E22" s="139"/>
      <c r="F22" s="139"/>
      <c r="G22" s="139"/>
    </row>
    <row r="23" spans="1:7" ht="17.25" customHeight="1" x14ac:dyDescent="0.2">
      <c r="A23" s="139" t="s">
        <v>129</v>
      </c>
      <c r="B23" s="139"/>
      <c r="C23" s="139"/>
      <c r="D23" s="139"/>
      <c r="E23" s="139"/>
      <c r="F23" s="139"/>
      <c r="G23" s="139"/>
    </row>
    <row r="24" spans="1:7" ht="17.25" customHeight="1" x14ac:dyDescent="0.2">
      <c r="A24" s="139"/>
      <c r="B24" s="139"/>
      <c r="C24" s="139"/>
      <c r="D24" s="139"/>
      <c r="E24" s="139"/>
      <c r="F24" s="139"/>
      <c r="G24" s="139"/>
    </row>
    <row r="25" spans="1:7" ht="28.5" customHeight="1" x14ac:dyDescent="0.2">
      <c r="A25" s="139" t="s">
        <v>205</v>
      </c>
      <c r="B25" s="139"/>
      <c r="C25" s="139"/>
      <c r="D25" s="139"/>
      <c r="E25" s="139"/>
      <c r="F25" s="139"/>
      <c r="G25" s="139"/>
    </row>
    <row r="26" spans="1:7" ht="17.25" customHeight="1" x14ac:dyDescent="0.2">
      <c r="A26" s="140" t="s">
        <v>90</v>
      </c>
      <c r="B26" s="140"/>
      <c r="C26" s="140"/>
      <c r="D26" s="140"/>
      <c r="E26" s="140"/>
      <c r="F26" s="140"/>
      <c r="G26" s="140"/>
    </row>
    <row r="27" spans="1:7" ht="17.25" customHeight="1" x14ac:dyDescent="0.2">
      <c r="A27" s="139" t="s">
        <v>179</v>
      </c>
      <c r="B27" s="141"/>
      <c r="C27" s="141"/>
      <c r="D27" s="141"/>
      <c r="E27" s="141"/>
      <c r="F27" s="141"/>
      <c r="G27" s="141"/>
    </row>
    <row r="28" spans="1:7" ht="17.25" customHeight="1" x14ac:dyDescent="0.2">
      <c r="A28" s="141"/>
      <c r="B28" s="141"/>
      <c r="C28" s="141"/>
      <c r="D28" s="141"/>
      <c r="E28" s="141"/>
      <c r="F28" s="141"/>
      <c r="G28" s="141"/>
    </row>
    <row r="29" spans="1:7" s="96" customFormat="1" ht="79" customHeight="1" x14ac:dyDescent="0.2">
      <c r="A29" s="139" t="s">
        <v>250</v>
      </c>
      <c r="B29" s="139"/>
      <c r="C29" s="139"/>
      <c r="D29" s="139"/>
      <c r="E29" s="139"/>
      <c r="F29" s="139"/>
      <c r="G29" s="139"/>
    </row>
    <row r="30" spans="1:7" ht="22.5" customHeight="1" x14ac:dyDescent="0.2">
      <c r="A30" s="139" t="s">
        <v>248</v>
      </c>
      <c r="B30" s="139"/>
      <c r="C30" s="139"/>
      <c r="D30" s="139"/>
      <c r="E30" s="139"/>
      <c r="F30" s="139"/>
      <c r="G30" s="139"/>
    </row>
    <row r="31" spans="1:7" ht="59" customHeight="1" x14ac:dyDescent="0.2">
      <c r="A31" s="139" t="s">
        <v>346</v>
      </c>
      <c r="B31" s="139"/>
      <c r="C31" s="139"/>
      <c r="D31" s="139"/>
      <c r="E31" s="139"/>
      <c r="F31" s="139"/>
      <c r="G31" s="139"/>
    </row>
    <row r="32" spans="1:7" ht="12.5" customHeight="1" x14ac:dyDescent="0.2">
      <c r="A32" s="98"/>
      <c r="B32" s="98"/>
      <c r="C32" s="98"/>
      <c r="D32" s="98"/>
      <c r="E32" s="98"/>
      <c r="F32" s="98"/>
      <c r="G32" s="98"/>
    </row>
    <row r="33" spans="1:7" s="92" customFormat="1" ht="15.5" customHeight="1" x14ac:dyDescent="0.2">
      <c r="A33" s="142" t="s">
        <v>249</v>
      </c>
      <c r="B33" s="142"/>
      <c r="C33" s="142"/>
      <c r="D33" s="142"/>
      <c r="E33" s="142"/>
      <c r="F33" s="142"/>
      <c r="G33" s="142"/>
    </row>
    <row r="34" spans="1:7" s="96" customFormat="1" ht="19" customHeight="1" x14ac:dyDescent="0.2">
      <c r="A34" s="143" t="s">
        <v>257</v>
      </c>
      <c r="B34" s="144"/>
      <c r="C34" s="144"/>
      <c r="D34" s="144"/>
      <c r="E34" s="144"/>
      <c r="F34" s="144"/>
      <c r="G34" s="145"/>
    </row>
    <row r="35" spans="1:7" s="96" customFormat="1" ht="45.5" customHeight="1" x14ac:dyDescent="0.2">
      <c r="A35" s="147"/>
      <c r="B35" s="148"/>
      <c r="C35" s="148"/>
      <c r="D35" s="148"/>
      <c r="E35" s="148"/>
      <c r="F35" s="148"/>
      <c r="G35" s="149"/>
    </row>
    <row r="36" spans="1:7" s="96" customFormat="1" ht="46.5" customHeight="1" x14ac:dyDescent="0.2">
      <c r="A36" s="146" t="s">
        <v>258</v>
      </c>
      <c r="B36" s="146"/>
      <c r="C36" s="146"/>
      <c r="D36" s="146"/>
      <c r="E36" s="146"/>
      <c r="F36" s="146"/>
      <c r="G36" s="146"/>
    </row>
    <row r="37" spans="1:7" s="96" customFormat="1" ht="15.5" customHeight="1" x14ac:dyDescent="0.2">
      <c r="A37" s="97"/>
      <c r="B37" s="97"/>
      <c r="C37" s="97"/>
      <c r="D37" s="97"/>
      <c r="E37" s="97"/>
      <c r="F37" s="97"/>
      <c r="G37" s="97"/>
    </row>
    <row r="38" spans="1:7" ht="14.25" customHeight="1" x14ac:dyDescent="0.2">
      <c r="A38" s="131" t="s">
        <v>165</v>
      </c>
      <c r="B38" s="131"/>
    </row>
    <row r="39" spans="1:7" ht="7.5" customHeight="1" x14ac:dyDescent="0.2"/>
    <row r="40" spans="1:7" ht="7" customHeight="1" x14ac:dyDescent="0.2">
      <c r="C40" s="43"/>
    </row>
    <row r="41" spans="1:7" ht="14.25" customHeight="1" x14ac:dyDescent="0.2">
      <c r="C41" s="46" t="s">
        <v>119</v>
      </c>
      <c r="D41" s="133"/>
      <c r="E41" s="133"/>
      <c r="F41" s="133"/>
      <c r="G41" s="133"/>
    </row>
    <row r="42" spans="1:7" ht="14.25" customHeight="1" x14ac:dyDescent="0.2">
      <c r="C42" s="46" t="s">
        <v>120</v>
      </c>
      <c r="D42" s="133"/>
      <c r="E42" s="133"/>
      <c r="F42" s="133"/>
      <c r="G42" s="133"/>
    </row>
    <row r="43" spans="1:7" ht="14.25" customHeight="1" x14ac:dyDescent="0.2"/>
    <row r="44" spans="1:7" ht="14.25" customHeight="1" x14ac:dyDescent="0.2">
      <c r="C44" s="46" t="s">
        <v>106</v>
      </c>
      <c r="D44" s="133"/>
      <c r="E44" s="133"/>
      <c r="F44" s="133"/>
      <c r="G44" s="133"/>
    </row>
    <row r="45" spans="1:7" ht="14.25" customHeight="1" x14ac:dyDescent="0.2">
      <c r="C45" s="46" t="s">
        <v>107</v>
      </c>
      <c r="D45" s="133"/>
      <c r="E45" s="133"/>
      <c r="F45" s="133"/>
      <c r="G45" s="133"/>
    </row>
    <row r="46" spans="1:7" ht="14.25" customHeight="1" x14ac:dyDescent="0.2"/>
    <row r="47" spans="1:7" x14ac:dyDescent="0.2">
      <c r="C47" s="46" t="s">
        <v>117</v>
      </c>
      <c r="D47" s="132"/>
      <c r="E47" s="132"/>
      <c r="F47" s="132"/>
      <c r="G47" s="132"/>
    </row>
    <row r="49" spans="1:7" x14ac:dyDescent="0.2">
      <c r="C49" s="46" t="s">
        <v>130</v>
      </c>
      <c r="D49" s="132"/>
      <c r="E49" s="132"/>
      <c r="F49" s="132"/>
      <c r="G49" s="132"/>
    </row>
    <row r="50" spans="1:7" ht="8.5" customHeight="1" x14ac:dyDescent="0.2"/>
    <row r="51" spans="1:7" ht="19.5" customHeight="1" x14ac:dyDescent="0.2">
      <c r="A51" s="1" t="s">
        <v>8</v>
      </c>
    </row>
    <row r="52" spans="1:7" ht="19.5" customHeight="1" x14ac:dyDescent="0.2">
      <c r="A52" s="135" t="s">
        <v>134</v>
      </c>
      <c r="B52" s="136"/>
      <c r="C52" s="137"/>
      <c r="D52" s="137"/>
      <c r="E52" s="44" t="s">
        <v>133</v>
      </c>
      <c r="F52" s="137"/>
      <c r="G52" s="137"/>
    </row>
    <row r="53" spans="1:7" ht="19.5" customHeight="1" x14ac:dyDescent="0.2">
      <c r="A53" s="135" t="s">
        <v>132</v>
      </c>
      <c r="B53" s="136"/>
      <c r="C53" s="137"/>
      <c r="D53" s="137"/>
      <c r="E53" s="44" t="s">
        <v>9</v>
      </c>
      <c r="F53" s="137"/>
      <c r="G53" s="137"/>
    </row>
    <row r="54" spans="1:7" ht="19.5" customHeight="1" x14ac:dyDescent="0.2">
      <c r="A54" s="135" t="s">
        <v>10</v>
      </c>
      <c r="B54" s="136"/>
      <c r="C54" s="137"/>
      <c r="D54" s="137"/>
      <c r="E54" s="137"/>
      <c r="F54" s="137"/>
      <c r="G54" s="137"/>
    </row>
  </sheetData>
  <sheetProtection algorithmName="SHA-512" hashValue="H7lGGjrZizEYNuvYhJ+LHK+oNbUy9QM5VoJH4e+PokVOQLnVHwnhmQCSCiDxitGchR81aWWzubxwuxf5WyttqA==" saltValue="rXvdvf+557OJyJByIOu+tw==" spinCount="100000" sheet="1" selectLockedCells="1"/>
  <protectedRanges>
    <protectedRange password="CC07" sqref="D34:F36" name="範囲1"/>
  </protectedRanges>
  <mergeCells count="30">
    <mergeCell ref="A26:G26"/>
    <mergeCell ref="A15:G16"/>
    <mergeCell ref="D41:G42"/>
    <mergeCell ref="A27:G28"/>
    <mergeCell ref="A25:G25"/>
    <mergeCell ref="A30:G30"/>
    <mergeCell ref="A29:G29"/>
    <mergeCell ref="A31:G31"/>
    <mergeCell ref="A33:G33"/>
    <mergeCell ref="A34:G34"/>
    <mergeCell ref="A36:G36"/>
    <mergeCell ref="A35:G35"/>
    <mergeCell ref="A38:B38"/>
    <mergeCell ref="A2:G2"/>
    <mergeCell ref="A8:G10"/>
    <mergeCell ref="A11:G14"/>
    <mergeCell ref="A17:G20"/>
    <mergeCell ref="A23:G24"/>
    <mergeCell ref="A21:G22"/>
    <mergeCell ref="D44:G45"/>
    <mergeCell ref="A54:B54"/>
    <mergeCell ref="C54:G54"/>
    <mergeCell ref="A52:B52"/>
    <mergeCell ref="C52:D52"/>
    <mergeCell ref="F52:G52"/>
    <mergeCell ref="C53:D53"/>
    <mergeCell ref="A53:B53"/>
    <mergeCell ref="F53:G53"/>
    <mergeCell ref="D47:G47"/>
    <mergeCell ref="D49:G49"/>
  </mergeCells>
  <phoneticPr fontId="8"/>
  <printOptions horizontalCentered="1"/>
  <pageMargins left="0.59055118110236227" right="0.59055118110236227" top="0.78740157480314965" bottom="0.39370078740157483"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74819-179D-4733-A432-E08235BA2260}">
  <sheetPr>
    <pageSetUpPr fitToPage="1"/>
  </sheetPr>
  <dimension ref="A1:H105"/>
  <sheetViews>
    <sheetView showGridLines="0" view="pageBreakPreview" zoomScale="85" zoomScaleNormal="85" zoomScaleSheetLayoutView="85" workbookViewId="0">
      <pane xSplit="3" ySplit="5" topLeftCell="D6" activePane="bottomRight" state="frozen"/>
      <selection pane="topRight" activeCell="D1" sqref="D1"/>
      <selection pane="bottomLeft" activeCell="A6" sqref="A6"/>
      <selection pane="bottomRight" activeCell="G52" sqref="G52"/>
    </sheetView>
  </sheetViews>
  <sheetFormatPr defaultColWidth="9" defaultRowHeight="13" x14ac:dyDescent="0.2"/>
  <cols>
    <col min="1" max="3" width="10.6328125" style="101" customWidth="1"/>
    <col min="4" max="4" width="34.36328125" style="101" customWidth="1"/>
    <col min="5" max="5" width="8.1796875" style="101" customWidth="1"/>
    <col min="6" max="6" width="35.81640625" style="101" customWidth="1"/>
    <col min="7" max="7" width="12.453125" style="101" customWidth="1"/>
    <col min="8" max="8" width="10.1796875" style="101" customWidth="1"/>
    <col min="9" max="9" width="10.90625" style="101" customWidth="1"/>
    <col min="10" max="16384" width="9" style="101"/>
  </cols>
  <sheetData>
    <row r="1" spans="1:8" ht="16" x14ac:dyDescent="0.2">
      <c r="A1" s="99" t="s">
        <v>209</v>
      </c>
      <c r="B1" s="100"/>
      <c r="C1" s="100"/>
    </row>
    <row r="2" spans="1:8" ht="28.5" customHeight="1" x14ac:dyDescent="0.2">
      <c r="A2" s="157" t="s">
        <v>210</v>
      </c>
      <c r="B2" s="157"/>
      <c r="C2" s="157"/>
      <c r="D2" s="157"/>
      <c r="E2" s="157"/>
      <c r="F2" s="157"/>
      <c r="G2" s="157"/>
      <c r="H2" s="157"/>
    </row>
    <row r="3" spans="1:8" ht="24" customHeight="1" thickBot="1" x14ac:dyDescent="0.25">
      <c r="A3" s="158" t="s">
        <v>259</v>
      </c>
      <c r="B3" s="158"/>
      <c r="C3" s="158"/>
      <c r="D3" s="158"/>
      <c r="E3" s="102"/>
      <c r="F3" s="103"/>
      <c r="G3" s="104"/>
    </row>
    <row r="4" spans="1:8" ht="17.25" customHeight="1" x14ac:dyDescent="0.2">
      <c r="A4" s="159" t="s">
        <v>211</v>
      </c>
      <c r="B4" s="160"/>
      <c r="C4" s="161"/>
      <c r="D4" s="162" t="s">
        <v>212</v>
      </c>
      <c r="E4" s="164" t="s">
        <v>213</v>
      </c>
      <c r="F4" s="164"/>
      <c r="G4" s="165"/>
      <c r="H4" s="105" t="s">
        <v>214</v>
      </c>
    </row>
    <row r="5" spans="1:8" ht="17.25" customHeight="1" x14ac:dyDescent="0.2">
      <c r="A5" s="106" t="s">
        <v>238</v>
      </c>
      <c r="B5" s="106" t="s">
        <v>237</v>
      </c>
      <c r="C5" s="106" t="s">
        <v>236</v>
      </c>
      <c r="D5" s="163"/>
      <c r="E5" s="107" t="s">
        <v>215</v>
      </c>
      <c r="F5" s="107" t="s">
        <v>216</v>
      </c>
      <c r="G5" s="108" t="s">
        <v>217</v>
      </c>
      <c r="H5" s="109" t="s">
        <v>218</v>
      </c>
    </row>
    <row r="6" spans="1:8" ht="68.400000000000006" customHeight="1" x14ac:dyDescent="0.2">
      <c r="A6" s="110" t="s">
        <v>260</v>
      </c>
      <c r="B6" s="110" t="s">
        <v>261</v>
      </c>
      <c r="C6" s="111" t="s">
        <v>262</v>
      </c>
      <c r="D6" s="111" t="s">
        <v>263</v>
      </c>
      <c r="E6" s="126"/>
      <c r="F6" s="127"/>
      <c r="G6" s="128"/>
      <c r="H6" s="112"/>
    </row>
    <row r="7" spans="1:8" ht="40.25" customHeight="1" x14ac:dyDescent="0.2">
      <c r="A7" s="113"/>
      <c r="B7" s="114"/>
      <c r="C7" s="111" t="s">
        <v>235</v>
      </c>
      <c r="D7" s="111" t="s">
        <v>264</v>
      </c>
      <c r="E7" s="126"/>
      <c r="F7" s="127"/>
      <c r="G7" s="128"/>
      <c r="H7" s="112"/>
    </row>
    <row r="8" spans="1:8" ht="31.75" customHeight="1" x14ac:dyDescent="0.2">
      <c r="A8" s="113"/>
      <c r="B8" s="114"/>
      <c r="C8" s="111" t="s">
        <v>265</v>
      </c>
      <c r="D8" s="111" t="s">
        <v>266</v>
      </c>
      <c r="E8" s="126"/>
      <c r="F8" s="127"/>
      <c r="G8" s="128"/>
      <c r="H8" s="112"/>
    </row>
    <row r="9" spans="1:8" ht="40.25" customHeight="1" x14ac:dyDescent="0.2">
      <c r="A9" s="113"/>
      <c r="B9" s="114"/>
      <c r="C9" s="111" t="s">
        <v>228</v>
      </c>
      <c r="D9" s="111" t="s">
        <v>267</v>
      </c>
      <c r="E9" s="126"/>
      <c r="F9" s="127"/>
      <c r="G9" s="128"/>
      <c r="H9" s="112"/>
    </row>
    <row r="10" spans="1:8" ht="23.4" customHeight="1" x14ac:dyDescent="0.2">
      <c r="A10" s="113"/>
      <c r="B10" s="114"/>
      <c r="C10" s="111" t="s">
        <v>229</v>
      </c>
      <c r="D10" s="111" t="s">
        <v>268</v>
      </c>
      <c r="E10" s="126"/>
      <c r="F10" s="127"/>
      <c r="G10" s="128"/>
      <c r="H10" s="112"/>
    </row>
    <row r="11" spans="1:8" ht="23.4" customHeight="1" x14ac:dyDescent="0.2">
      <c r="A11" s="114"/>
      <c r="B11" s="114"/>
      <c r="C11" s="111" t="s">
        <v>269</v>
      </c>
      <c r="D11" s="111" t="s">
        <v>270</v>
      </c>
      <c r="E11" s="126"/>
      <c r="F11" s="127"/>
      <c r="G11" s="128"/>
      <c r="H11" s="112"/>
    </row>
    <row r="12" spans="1:8" ht="40.25" customHeight="1" x14ac:dyDescent="0.2">
      <c r="A12" s="114"/>
      <c r="B12" s="114"/>
      <c r="C12" s="111" t="s">
        <v>233</v>
      </c>
      <c r="D12" s="111" t="s">
        <v>271</v>
      </c>
      <c r="E12" s="126"/>
      <c r="F12" s="127"/>
      <c r="G12" s="128"/>
      <c r="H12" s="112"/>
    </row>
    <row r="13" spans="1:8" ht="30.75" customHeight="1" x14ac:dyDescent="0.2">
      <c r="A13" s="114"/>
      <c r="B13" s="114"/>
      <c r="C13" s="111" t="s">
        <v>272</v>
      </c>
      <c r="D13" s="115" t="s">
        <v>273</v>
      </c>
      <c r="E13" s="126"/>
      <c r="F13" s="127"/>
      <c r="G13" s="128"/>
      <c r="H13" s="112"/>
    </row>
    <row r="14" spans="1:8" ht="67.75" customHeight="1" x14ac:dyDescent="0.2">
      <c r="A14" s="114"/>
      <c r="B14" s="114"/>
      <c r="C14" s="111" t="s">
        <v>246</v>
      </c>
      <c r="D14" s="115" t="s">
        <v>274</v>
      </c>
      <c r="E14" s="126"/>
      <c r="F14" s="127" t="s">
        <v>275</v>
      </c>
      <c r="G14" s="128"/>
      <c r="H14" s="112"/>
    </row>
    <row r="15" spans="1:8" ht="40.25" customHeight="1" x14ac:dyDescent="0.2">
      <c r="A15" s="114"/>
      <c r="B15" s="114"/>
      <c r="C15" s="111" t="s">
        <v>276</v>
      </c>
      <c r="D15" s="115" t="s">
        <v>277</v>
      </c>
      <c r="E15" s="126"/>
      <c r="F15" s="127"/>
      <c r="G15" s="128"/>
      <c r="H15" s="112"/>
    </row>
    <row r="16" spans="1:8" ht="30.75" customHeight="1" x14ac:dyDescent="0.2">
      <c r="A16" s="114"/>
      <c r="B16" s="114"/>
      <c r="C16" s="111" t="s">
        <v>278</v>
      </c>
      <c r="D16" s="115" t="s">
        <v>279</v>
      </c>
      <c r="E16" s="126"/>
      <c r="F16" s="127"/>
      <c r="G16" s="128"/>
      <c r="H16" s="112"/>
    </row>
    <row r="17" spans="1:8" ht="56.4" customHeight="1" x14ac:dyDescent="0.2">
      <c r="A17" s="114"/>
      <c r="B17" s="114"/>
      <c r="C17" s="111" t="s">
        <v>280</v>
      </c>
      <c r="D17" s="115" t="s">
        <v>281</v>
      </c>
      <c r="E17" s="126"/>
      <c r="F17" s="127"/>
      <c r="G17" s="128"/>
      <c r="H17" s="112"/>
    </row>
    <row r="18" spans="1:8" ht="55.25" customHeight="1" x14ac:dyDescent="0.2">
      <c r="A18" s="114"/>
      <c r="B18" s="114"/>
      <c r="C18" s="111" t="s">
        <v>282</v>
      </c>
      <c r="D18" s="115" t="s">
        <v>283</v>
      </c>
      <c r="E18" s="126"/>
      <c r="F18" s="127" t="s">
        <v>284</v>
      </c>
      <c r="G18" s="128"/>
      <c r="H18" s="112"/>
    </row>
    <row r="19" spans="1:8" ht="42.65" customHeight="1" x14ac:dyDescent="0.2">
      <c r="A19" s="114"/>
      <c r="B19" s="114"/>
      <c r="C19" s="111" t="s">
        <v>234</v>
      </c>
      <c r="D19" s="115" t="s">
        <v>285</v>
      </c>
      <c r="E19" s="126"/>
      <c r="F19" s="127"/>
      <c r="G19" s="128"/>
      <c r="H19" s="112"/>
    </row>
    <row r="20" spans="1:8" ht="93" customHeight="1" x14ac:dyDescent="0.2">
      <c r="A20" s="114"/>
      <c r="B20" s="114"/>
      <c r="C20" s="111" t="s">
        <v>286</v>
      </c>
      <c r="D20" s="115" t="s">
        <v>287</v>
      </c>
      <c r="E20" s="126"/>
      <c r="F20" s="127" t="s">
        <v>284</v>
      </c>
      <c r="G20" s="128"/>
      <c r="H20" s="112"/>
    </row>
    <row r="21" spans="1:8" ht="30.75" customHeight="1" x14ac:dyDescent="0.2">
      <c r="A21" s="114"/>
      <c r="B21" s="114"/>
      <c r="C21" s="111" t="s">
        <v>288</v>
      </c>
      <c r="D21" s="115" t="s">
        <v>289</v>
      </c>
      <c r="E21" s="126"/>
      <c r="F21" s="127"/>
      <c r="G21" s="128"/>
      <c r="H21" s="116"/>
    </row>
    <row r="22" spans="1:8" ht="30.75" customHeight="1" x14ac:dyDescent="0.2">
      <c r="A22" s="114"/>
      <c r="B22" s="114"/>
      <c r="C22" s="111" t="s">
        <v>290</v>
      </c>
      <c r="D22" s="115" t="s">
        <v>291</v>
      </c>
      <c r="E22" s="126"/>
      <c r="F22" s="127"/>
      <c r="G22" s="128"/>
      <c r="H22" s="116"/>
    </row>
    <row r="23" spans="1:8" ht="30.75" customHeight="1" x14ac:dyDescent="0.2">
      <c r="A23" s="114"/>
      <c r="B23" s="114"/>
      <c r="C23" s="111" t="s">
        <v>292</v>
      </c>
      <c r="D23" s="115" t="s">
        <v>293</v>
      </c>
      <c r="E23" s="126"/>
      <c r="F23" s="127"/>
      <c r="G23" s="128"/>
      <c r="H23" s="116"/>
    </row>
    <row r="24" spans="1:8" ht="40.25" customHeight="1" x14ac:dyDescent="0.2">
      <c r="A24" s="114"/>
      <c r="B24" s="114"/>
      <c r="C24" s="111" t="s">
        <v>294</v>
      </c>
      <c r="D24" s="115" t="s">
        <v>295</v>
      </c>
      <c r="E24" s="126"/>
      <c r="F24" s="127"/>
      <c r="G24" s="128"/>
      <c r="H24" s="116"/>
    </row>
    <row r="25" spans="1:8" ht="30.75" customHeight="1" x14ac:dyDescent="0.2">
      <c r="A25" s="114"/>
      <c r="B25" s="114"/>
      <c r="C25" s="111" t="s">
        <v>296</v>
      </c>
      <c r="D25" s="115" t="s">
        <v>297</v>
      </c>
      <c r="E25" s="126"/>
      <c r="F25" s="127" t="s">
        <v>284</v>
      </c>
      <c r="G25" s="128"/>
      <c r="H25" s="116"/>
    </row>
    <row r="26" spans="1:8" ht="30.75" customHeight="1" x14ac:dyDescent="0.2">
      <c r="A26" s="114"/>
      <c r="B26" s="114"/>
      <c r="C26" s="111" t="s">
        <v>298</v>
      </c>
      <c r="D26" s="115" t="s">
        <v>299</v>
      </c>
      <c r="E26" s="126"/>
      <c r="F26" s="127"/>
      <c r="G26" s="128"/>
      <c r="H26" s="116"/>
    </row>
    <row r="27" spans="1:8" ht="84" customHeight="1" x14ac:dyDescent="0.2">
      <c r="A27" s="117"/>
      <c r="B27" s="117"/>
      <c r="C27" s="111" t="s">
        <v>300</v>
      </c>
      <c r="D27" s="115" t="s">
        <v>301</v>
      </c>
      <c r="E27" s="126"/>
      <c r="F27" s="127" t="s">
        <v>302</v>
      </c>
      <c r="G27" s="128"/>
      <c r="H27" s="112"/>
    </row>
    <row r="28" spans="1:8" ht="39" x14ac:dyDescent="0.2">
      <c r="A28" s="110" t="s">
        <v>303</v>
      </c>
      <c r="B28" s="110" t="s">
        <v>261</v>
      </c>
      <c r="C28" s="111" t="s">
        <v>304</v>
      </c>
      <c r="D28" s="111" t="s">
        <v>305</v>
      </c>
      <c r="E28" s="126"/>
      <c r="F28" s="127"/>
      <c r="G28" s="128"/>
      <c r="H28" s="112"/>
    </row>
    <row r="29" spans="1:8" ht="67.75" customHeight="1" x14ac:dyDescent="0.2">
      <c r="A29" s="113"/>
      <c r="B29" s="114"/>
      <c r="C29" s="111"/>
      <c r="D29" s="111" t="s">
        <v>306</v>
      </c>
      <c r="E29" s="126"/>
      <c r="F29" s="127" t="s">
        <v>275</v>
      </c>
      <c r="G29" s="128"/>
      <c r="H29" s="112"/>
    </row>
    <row r="30" spans="1:8" ht="107.5" customHeight="1" x14ac:dyDescent="0.2">
      <c r="A30" s="113"/>
      <c r="B30" s="114"/>
      <c r="C30" s="111"/>
      <c r="D30" s="111" t="s">
        <v>307</v>
      </c>
      <c r="E30" s="126"/>
      <c r="F30" s="127"/>
      <c r="G30" s="128"/>
      <c r="H30" s="112"/>
    </row>
    <row r="31" spans="1:8" ht="54" customHeight="1" x14ac:dyDescent="0.2">
      <c r="A31" s="113"/>
      <c r="B31" s="114"/>
      <c r="C31" s="111"/>
      <c r="D31" s="111" t="s">
        <v>308</v>
      </c>
      <c r="E31" s="126"/>
      <c r="F31" s="127"/>
      <c r="G31" s="128"/>
      <c r="H31" s="112"/>
    </row>
    <row r="32" spans="1:8" ht="55.25" customHeight="1" x14ac:dyDescent="0.2">
      <c r="A32" s="113"/>
      <c r="B32" s="114"/>
      <c r="C32" s="111"/>
      <c r="D32" s="111" t="s">
        <v>309</v>
      </c>
      <c r="E32" s="126"/>
      <c r="F32" s="127"/>
      <c r="G32" s="128"/>
      <c r="H32" s="112"/>
    </row>
    <row r="33" spans="1:8" ht="80" customHeight="1" x14ac:dyDescent="0.2">
      <c r="A33" s="114"/>
      <c r="B33" s="114"/>
      <c r="C33" s="111"/>
      <c r="D33" s="111" t="s">
        <v>310</v>
      </c>
      <c r="E33" s="126"/>
      <c r="F33" s="127"/>
      <c r="G33" s="128"/>
      <c r="H33" s="112"/>
    </row>
    <row r="34" spans="1:8" ht="67.25" customHeight="1" x14ac:dyDescent="0.2">
      <c r="A34" s="114"/>
      <c r="B34" s="114"/>
      <c r="C34" s="111"/>
      <c r="D34" s="111" t="s">
        <v>311</v>
      </c>
      <c r="E34" s="126"/>
      <c r="F34" s="127"/>
      <c r="G34" s="128"/>
      <c r="H34" s="112"/>
    </row>
    <row r="35" spans="1:8" ht="36" customHeight="1" x14ac:dyDescent="0.2">
      <c r="A35" s="114"/>
      <c r="B35" s="114"/>
      <c r="C35" s="111"/>
      <c r="D35" s="111" t="s">
        <v>312</v>
      </c>
      <c r="E35" s="126"/>
      <c r="F35" s="127"/>
      <c r="G35" s="128"/>
      <c r="H35" s="112"/>
    </row>
    <row r="36" spans="1:8" ht="79.25" customHeight="1" x14ac:dyDescent="0.2">
      <c r="A36" s="114"/>
      <c r="B36" s="114"/>
      <c r="C36" s="111"/>
      <c r="D36" s="115" t="s">
        <v>313</v>
      </c>
      <c r="E36" s="126"/>
      <c r="F36" s="127"/>
      <c r="G36" s="128"/>
      <c r="H36" s="112"/>
    </row>
    <row r="37" spans="1:8" ht="95" customHeight="1" x14ac:dyDescent="0.2">
      <c r="A37" s="114"/>
      <c r="B37" s="114"/>
      <c r="C37" s="111"/>
      <c r="D37" s="115" t="s">
        <v>314</v>
      </c>
      <c r="E37" s="126"/>
      <c r="F37" s="127"/>
      <c r="G37" s="128"/>
      <c r="H37" s="112"/>
    </row>
    <row r="38" spans="1:8" ht="57.65" customHeight="1" x14ac:dyDescent="0.2">
      <c r="A38" s="114"/>
      <c r="B38" s="114"/>
      <c r="C38" s="111"/>
      <c r="D38" s="115" t="s">
        <v>315</v>
      </c>
      <c r="E38" s="126"/>
      <c r="F38" s="127"/>
      <c r="G38" s="128"/>
      <c r="H38" s="112"/>
    </row>
    <row r="39" spans="1:8" ht="71.400000000000006" customHeight="1" x14ac:dyDescent="0.2">
      <c r="A39" s="114"/>
      <c r="B39" s="114"/>
      <c r="C39" s="111"/>
      <c r="D39" s="115" t="s">
        <v>316</v>
      </c>
      <c r="E39" s="126"/>
      <c r="F39" s="127"/>
      <c r="G39" s="128"/>
      <c r="H39" s="112"/>
    </row>
    <row r="40" spans="1:8" ht="55.25" customHeight="1" x14ac:dyDescent="0.2">
      <c r="A40" s="114"/>
      <c r="B40" s="114"/>
      <c r="C40" s="111"/>
      <c r="D40" s="115" t="s">
        <v>317</v>
      </c>
      <c r="E40" s="126"/>
      <c r="F40" s="127"/>
      <c r="G40" s="128"/>
      <c r="H40" s="112"/>
    </row>
    <row r="41" spans="1:8" ht="97.25" customHeight="1" x14ac:dyDescent="0.2">
      <c r="A41" s="114"/>
      <c r="B41" s="114"/>
      <c r="C41" s="111"/>
      <c r="D41" s="115" t="s">
        <v>318</v>
      </c>
      <c r="E41" s="126"/>
      <c r="F41" s="127"/>
      <c r="G41" s="128"/>
      <c r="H41" s="112"/>
    </row>
    <row r="42" spans="1:8" ht="56.4" customHeight="1" x14ac:dyDescent="0.2">
      <c r="A42" s="114" t="s">
        <v>319</v>
      </c>
      <c r="B42" s="111" t="s">
        <v>320</v>
      </c>
      <c r="C42" s="111"/>
      <c r="D42" s="115" t="s">
        <v>321</v>
      </c>
      <c r="E42" s="126"/>
      <c r="F42" s="127"/>
      <c r="G42" s="128"/>
      <c r="H42" s="116"/>
    </row>
    <row r="43" spans="1:8" ht="40.25" customHeight="1" x14ac:dyDescent="0.2">
      <c r="A43" s="114"/>
      <c r="B43" s="111" t="s">
        <v>322</v>
      </c>
      <c r="C43" s="111"/>
      <c r="D43" s="115" t="s">
        <v>323</v>
      </c>
      <c r="E43" s="126"/>
      <c r="F43" s="127"/>
      <c r="G43" s="128"/>
      <c r="H43" s="116"/>
    </row>
    <row r="44" spans="1:8" ht="40.25" customHeight="1" x14ac:dyDescent="0.2">
      <c r="A44" s="117"/>
      <c r="B44" s="111" t="s">
        <v>324</v>
      </c>
      <c r="C44" s="110"/>
      <c r="D44" s="115" t="s">
        <v>325</v>
      </c>
      <c r="E44" s="126"/>
      <c r="F44" s="127"/>
      <c r="G44" s="128"/>
      <c r="H44" s="116"/>
    </row>
    <row r="45" spans="1:8" ht="52" customHeight="1" x14ac:dyDescent="0.2">
      <c r="A45" s="155" t="s">
        <v>326</v>
      </c>
      <c r="B45" s="110" t="s">
        <v>327</v>
      </c>
      <c r="C45" s="111" t="s">
        <v>328</v>
      </c>
      <c r="D45" s="115" t="s">
        <v>329</v>
      </c>
      <c r="E45" s="126"/>
      <c r="F45" s="127"/>
      <c r="G45" s="128"/>
      <c r="H45" s="116"/>
    </row>
    <row r="46" spans="1:8" ht="40.25" customHeight="1" x14ac:dyDescent="0.2">
      <c r="A46" s="156"/>
      <c r="B46" s="114"/>
      <c r="C46" s="111" t="s">
        <v>292</v>
      </c>
      <c r="D46" s="115" t="s">
        <v>330</v>
      </c>
      <c r="E46" s="126"/>
      <c r="F46" s="127"/>
      <c r="G46" s="128"/>
      <c r="H46" s="116"/>
    </row>
    <row r="47" spans="1:8" ht="40.25" customHeight="1" x14ac:dyDescent="0.2">
      <c r="A47" s="114"/>
      <c r="B47" s="114"/>
      <c r="C47" s="111" t="s">
        <v>247</v>
      </c>
      <c r="D47" s="115" t="s">
        <v>331</v>
      </c>
      <c r="E47" s="126"/>
      <c r="F47" s="127"/>
      <c r="G47" s="128"/>
      <c r="H47" s="116"/>
    </row>
    <row r="48" spans="1:8" ht="40.25" customHeight="1" x14ac:dyDescent="0.2">
      <c r="A48" s="114"/>
      <c r="B48" s="114"/>
      <c r="C48" s="117"/>
      <c r="D48" s="118" t="s">
        <v>332</v>
      </c>
      <c r="E48" s="126"/>
      <c r="F48" s="127"/>
      <c r="G48" s="128"/>
      <c r="H48" s="116"/>
    </row>
    <row r="49" spans="1:8" ht="158.4" customHeight="1" x14ac:dyDescent="0.2">
      <c r="A49" s="114"/>
      <c r="B49" s="110" t="s">
        <v>333</v>
      </c>
      <c r="C49" s="111" t="s">
        <v>334</v>
      </c>
      <c r="D49" s="115" t="s">
        <v>335</v>
      </c>
      <c r="E49" s="126"/>
      <c r="F49" s="127"/>
      <c r="G49" s="128"/>
      <c r="H49" s="116"/>
    </row>
    <row r="50" spans="1:8" ht="40.25" customHeight="1" x14ac:dyDescent="0.2">
      <c r="A50" s="114"/>
      <c r="B50" s="114"/>
      <c r="C50" s="111" t="s">
        <v>336</v>
      </c>
      <c r="D50" s="115" t="s">
        <v>337</v>
      </c>
      <c r="E50" s="126"/>
      <c r="F50" s="127"/>
      <c r="G50" s="128"/>
      <c r="H50" s="116"/>
    </row>
    <row r="51" spans="1:8" ht="40.25" customHeight="1" x14ac:dyDescent="0.2">
      <c r="A51" s="114"/>
      <c r="B51" s="114"/>
      <c r="C51" s="111" t="s">
        <v>292</v>
      </c>
      <c r="D51" s="115" t="s">
        <v>338</v>
      </c>
      <c r="E51" s="126"/>
      <c r="F51" s="127"/>
      <c r="G51" s="128"/>
      <c r="H51" s="116"/>
    </row>
    <row r="52" spans="1:8" ht="40.25" customHeight="1" x14ac:dyDescent="0.2">
      <c r="A52" s="114"/>
      <c r="B52" s="114"/>
      <c r="C52" s="111" t="s">
        <v>339</v>
      </c>
      <c r="D52" s="115" t="s">
        <v>340</v>
      </c>
      <c r="E52" s="126"/>
      <c r="F52" s="127"/>
      <c r="G52" s="128"/>
      <c r="H52" s="116"/>
    </row>
    <row r="53" spans="1:8" ht="40.25" customHeight="1" x14ac:dyDescent="0.2">
      <c r="A53" s="114"/>
      <c r="B53" s="114"/>
      <c r="C53" s="111" t="s">
        <v>341</v>
      </c>
      <c r="D53" s="115" t="s">
        <v>342</v>
      </c>
      <c r="E53" s="126"/>
      <c r="F53" s="127"/>
      <c r="G53" s="128"/>
      <c r="H53" s="116"/>
    </row>
    <row r="54" spans="1:8" ht="40.25" customHeight="1" thickBot="1" x14ac:dyDescent="0.25">
      <c r="A54" s="117"/>
      <c r="B54" s="117"/>
      <c r="C54" s="111" t="s">
        <v>247</v>
      </c>
      <c r="D54" s="115" t="s">
        <v>332</v>
      </c>
      <c r="E54" s="126"/>
      <c r="F54" s="127"/>
      <c r="G54" s="128"/>
      <c r="H54" s="119"/>
    </row>
    <row r="55" spans="1:8" ht="27.75" customHeight="1" x14ac:dyDescent="0.2">
      <c r="A55" s="120" t="s">
        <v>219</v>
      </c>
      <c r="B55" s="120"/>
      <c r="C55" s="120"/>
      <c r="D55" s="121"/>
      <c r="E55" s="122"/>
      <c r="F55" s="121"/>
      <c r="G55" s="122"/>
      <c r="H55" s="122"/>
    </row>
    <row r="56" spans="1:8" ht="12.75" customHeight="1" x14ac:dyDescent="0.2">
      <c r="A56" s="120"/>
      <c r="B56" s="120"/>
      <c r="C56" s="120"/>
      <c r="D56" s="121"/>
      <c r="E56" s="122"/>
      <c r="F56" s="121"/>
      <c r="G56" s="122"/>
      <c r="H56" s="122"/>
    </row>
    <row r="57" spans="1:8" ht="22.5" customHeight="1" x14ac:dyDescent="0.2">
      <c r="A57" s="152" t="s">
        <v>220</v>
      </c>
      <c r="B57" s="152"/>
    </row>
    <row r="58" spans="1:8" ht="24.75" customHeight="1" x14ac:dyDescent="0.2">
      <c r="A58" s="102"/>
      <c r="B58" s="101" t="s">
        <v>232</v>
      </c>
    </row>
    <row r="59" spans="1:8" ht="24.75" customHeight="1" x14ac:dyDescent="0.2">
      <c r="B59" s="101" t="s">
        <v>231</v>
      </c>
    </row>
    <row r="60" spans="1:8" ht="12" customHeight="1" x14ac:dyDescent="0.2"/>
    <row r="61" spans="1:8" ht="24.75" customHeight="1" x14ac:dyDescent="0.2">
      <c r="B61" s="153" t="s">
        <v>221</v>
      </c>
      <c r="C61" s="153"/>
      <c r="D61" s="123"/>
    </row>
    <row r="62" spans="1:8" ht="24.75" customHeight="1" x14ac:dyDescent="0.2">
      <c r="D62" s="102" t="s">
        <v>222</v>
      </c>
      <c r="E62" s="154"/>
      <c r="F62" s="154"/>
    </row>
    <row r="63" spans="1:8" ht="24.75" customHeight="1" x14ac:dyDescent="0.2">
      <c r="D63" s="102" t="s">
        <v>223</v>
      </c>
      <c r="E63" s="154"/>
      <c r="F63" s="154"/>
    </row>
    <row r="64" spans="1:8" ht="24.75" customHeight="1" x14ac:dyDescent="0.2">
      <c r="D64" s="102" t="s">
        <v>224</v>
      </c>
      <c r="E64" s="154"/>
      <c r="F64" s="154"/>
      <c r="G64" s="124"/>
    </row>
    <row r="65" spans="1:7" ht="24.75" customHeight="1" x14ac:dyDescent="0.2">
      <c r="A65" s="152" t="s">
        <v>225</v>
      </c>
      <c r="B65" s="152"/>
    </row>
    <row r="66" spans="1:7" ht="24.75" customHeight="1" x14ac:dyDescent="0.2">
      <c r="B66" s="101" t="s">
        <v>230</v>
      </c>
    </row>
    <row r="67" spans="1:7" ht="12" customHeight="1" x14ac:dyDescent="0.2"/>
    <row r="68" spans="1:7" ht="24.75" customHeight="1" x14ac:dyDescent="0.2">
      <c r="B68" s="150" t="s">
        <v>221</v>
      </c>
      <c r="C68" s="150"/>
      <c r="D68" s="125"/>
    </row>
    <row r="69" spans="1:7" ht="24.75" customHeight="1" x14ac:dyDescent="0.2">
      <c r="D69" s="102" t="s">
        <v>226</v>
      </c>
      <c r="E69" s="151"/>
      <c r="F69" s="151"/>
    </row>
    <row r="70" spans="1:7" ht="24.75" customHeight="1" x14ac:dyDescent="0.2">
      <c r="D70" s="102" t="s">
        <v>227</v>
      </c>
      <c r="E70" s="151"/>
      <c r="F70" s="151"/>
      <c r="G70" s="124"/>
    </row>
    <row r="71" spans="1:7" ht="24.75" customHeight="1" x14ac:dyDescent="0.2"/>
    <row r="72" spans="1:7" ht="24.75" customHeight="1" x14ac:dyDescent="0.2"/>
    <row r="73" spans="1:7" ht="24.75" customHeight="1" x14ac:dyDescent="0.2"/>
    <row r="74" spans="1:7" ht="24.75" customHeight="1" x14ac:dyDescent="0.2"/>
    <row r="75" spans="1:7" ht="24.75" customHeight="1" x14ac:dyDescent="0.2"/>
    <row r="76" spans="1:7" ht="24.75" customHeight="1" x14ac:dyDescent="0.2"/>
    <row r="77" spans="1:7" ht="24.75" customHeight="1" x14ac:dyDescent="0.2"/>
    <row r="78" spans="1:7" ht="24.75" customHeight="1" x14ac:dyDescent="0.2"/>
    <row r="103" ht="18" customHeight="1" x14ac:dyDescent="0.2"/>
    <row r="104" ht="18" customHeight="1" x14ac:dyDescent="0.2"/>
    <row r="105" ht="18" customHeight="1" x14ac:dyDescent="0.2"/>
  </sheetData>
  <sheetProtection algorithmName="SHA-512" hashValue="y9XiaWwcD3tnDecwxhsb3Wxbkulc+Wo2v3+Uyek8qqTnsPV1vynwKBn31Yl3ajZGPqzrdEH+6N1kZX7sLYnUzg==" saltValue="+jkQeKpvKYbkSn/ow/RYCw==" spinCount="100000" sheet="1" selectLockedCells="1"/>
  <mergeCells count="15">
    <mergeCell ref="A45:A46"/>
    <mergeCell ref="A2:H2"/>
    <mergeCell ref="A3:D3"/>
    <mergeCell ref="A4:C4"/>
    <mergeCell ref="D4:D5"/>
    <mergeCell ref="E4:G4"/>
    <mergeCell ref="B68:C68"/>
    <mergeCell ref="E69:F69"/>
    <mergeCell ref="E70:F70"/>
    <mergeCell ref="A57:B57"/>
    <mergeCell ref="B61:C61"/>
    <mergeCell ref="E62:F62"/>
    <mergeCell ref="E63:F63"/>
    <mergeCell ref="E64:F64"/>
    <mergeCell ref="A65:B65"/>
  </mergeCells>
  <phoneticPr fontId="8"/>
  <dataValidations count="1">
    <dataValidation type="list" allowBlank="1" showInputMessage="1" showErrorMessage="1" sqref="E6:E54" xr:uid="{B2CF76CD-C18F-436F-B2AB-5AC55278E256}">
      <formula1>"〇"</formula1>
    </dataValidation>
  </dataValidations>
  <printOptions horizontalCentered="1"/>
  <pageMargins left="0.59055118110236227" right="0.39370078740157483" top="0.39370078740157483" bottom="0.19685039370078741" header="0.31496062992125984" footer="0.11811023622047245"/>
  <pageSetup paperSize="9" scale="71" fitToHeight="0" orientation="portrait" horizontalDpi="300" verticalDpi="300" r:id="rId1"/>
  <headerFooter>
    <oddFooter xml:space="preserve">&amp;C&amp;P / &amp;N </oddFooter>
  </headerFooter>
  <rowBreaks count="2" manualBreakCount="2">
    <brk id="27" max="7" man="1"/>
    <brk id="4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O49"/>
  <sheetViews>
    <sheetView showGridLines="0" view="pageBreakPreview" zoomScale="85" zoomScaleNormal="100" zoomScaleSheetLayoutView="85" workbookViewId="0">
      <selection activeCell="D21" sqref="D21:F21"/>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5" width="4.1796875" style="4" customWidth="1"/>
    <col min="16" max="16384" width="9" style="4"/>
  </cols>
  <sheetData>
    <row r="5" spans="2:15" ht="23.5" x14ac:dyDescent="0.35">
      <c r="C5" s="170" t="s">
        <v>34</v>
      </c>
      <c r="D5" s="170"/>
      <c r="E5" s="170"/>
      <c r="F5" s="170"/>
      <c r="G5" s="170"/>
      <c r="H5" s="170"/>
      <c r="I5" s="170"/>
      <c r="J5" s="170"/>
      <c r="K5" s="170"/>
      <c r="L5" s="170"/>
      <c r="M5" s="170"/>
    </row>
    <row r="6" spans="2:15" ht="35.25" customHeight="1" x14ac:dyDescent="0.2">
      <c r="C6" s="5"/>
    </row>
    <row r="7" spans="2:15" ht="45" customHeight="1" x14ac:dyDescent="0.2">
      <c r="B7" s="6"/>
      <c r="C7" s="168" t="s">
        <v>13</v>
      </c>
      <c r="D7" s="7" t="s">
        <v>92</v>
      </c>
      <c r="E7" s="8" t="s">
        <v>27</v>
      </c>
      <c r="F7" s="9" t="s">
        <v>28</v>
      </c>
      <c r="G7" s="10" t="s">
        <v>29</v>
      </c>
      <c r="H7" s="8" t="s">
        <v>92</v>
      </c>
      <c r="I7" s="9" t="s">
        <v>30</v>
      </c>
      <c r="J7" s="10" t="s">
        <v>28</v>
      </c>
      <c r="K7" s="8" t="s">
        <v>29</v>
      </c>
      <c r="L7" s="9" t="s">
        <v>92</v>
      </c>
      <c r="M7" s="10" t="s">
        <v>31</v>
      </c>
      <c r="N7" s="6"/>
    </row>
    <row r="8" spans="2:15" ht="45" customHeight="1" x14ac:dyDescent="0.2">
      <c r="B8" s="6"/>
      <c r="C8" s="169"/>
      <c r="D8" s="54"/>
      <c r="E8" s="55"/>
      <c r="F8" s="56"/>
      <c r="G8" s="57"/>
      <c r="H8" s="55"/>
      <c r="I8" s="56"/>
      <c r="J8" s="57"/>
      <c r="K8" s="55"/>
      <c r="L8" s="56"/>
      <c r="M8" s="57"/>
      <c r="N8" s="6"/>
    </row>
    <row r="9" spans="2:15" ht="30" customHeight="1" x14ac:dyDescent="0.2">
      <c r="B9" s="6"/>
      <c r="C9" s="6"/>
      <c r="D9" s="6"/>
      <c r="E9" s="6"/>
      <c r="F9" s="6"/>
      <c r="G9" s="6"/>
      <c r="H9" s="6"/>
      <c r="I9" s="6"/>
      <c r="J9" s="6"/>
      <c r="K9" s="6"/>
      <c r="L9" s="6"/>
      <c r="M9" s="6"/>
      <c r="N9" s="6"/>
    </row>
    <row r="10" spans="2:15" x14ac:dyDescent="0.2">
      <c r="B10" s="6"/>
      <c r="C10" s="6" t="s">
        <v>166</v>
      </c>
      <c r="D10" s="6"/>
      <c r="E10" s="15" t="str">
        <f>【入力】案件データ!B2</f>
        <v>令和7年度　市立高等学校学習者用端末賃貸借</v>
      </c>
      <c r="G10" s="15"/>
      <c r="H10" s="15"/>
      <c r="I10" s="15"/>
      <c r="J10" s="15"/>
      <c r="K10" s="6"/>
      <c r="L10" s="6"/>
      <c r="M10" s="6"/>
      <c r="N10" s="6"/>
    </row>
    <row r="11" spans="2:15" x14ac:dyDescent="0.2">
      <c r="B11" s="6"/>
      <c r="C11" s="6"/>
      <c r="D11" s="6"/>
      <c r="E11" s="6"/>
      <c r="F11" s="6"/>
      <c r="G11" s="6"/>
      <c r="H11" s="6"/>
      <c r="I11" s="6"/>
      <c r="J11" s="6"/>
      <c r="K11" s="6"/>
      <c r="L11" s="6"/>
      <c r="M11" s="6"/>
      <c r="N11" s="6"/>
    </row>
    <row r="12" spans="2:15" x14ac:dyDescent="0.2">
      <c r="B12" s="6"/>
      <c r="C12" s="6"/>
      <c r="D12" s="6"/>
      <c r="E12" s="6"/>
      <c r="F12" s="6"/>
      <c r="G12" s="6"/>
      <c r="H12" s="6"/>
      <c r="I12" s="6"/>
      <c r="J12" s="6"/>
      <c r="K12" s="6"/>
      <c r="L12" s="6"/>
      <c r="M12" s="6"/>
      <c r="N12" s="6"/>
    </row>
    <row r="13" spans="2:15" x14ac:dyDescent="0.2">
      <c r="B13" s="6"/>
      <c r="C13" s="6" t="s">
        <v>167</v>
      </c>
      <c r="D13" s="6"/>
      <c r="E13" s="174" t="str">
        <f>【入力】案件データ!B5</f>
        <v>熊本市立必由館高等学校（熊本市中央区坪井4丁目15番1号）、熊本市立千原台高等学校（熊本市西区島崎2丁目37番1号）外</v>
      </c>
      <c r="F13" s="174"/>
      <c r="G13" s="174"/>
      <c r="H13" s="174"/>
      <c r="I13" s="174"/>
      <c r="J13" s="174"/>
      <c r="K13" s="174"/>
      <c r="L13" s="174"/>
      <c r="M13" s="174"/>
      <c r="N13" s="174"/>
      <c r="O13" s="174"/>
    </row>
    <row r="14" spans="2:15" x14ac:dyDescent="0.2">
      <c r="B14" s="6"/>
      <c r="C14" s="6"/>
      <c r="D14" s="6"/>
      <c r="E14" s="174"/>
      <c r="F14" s="174"/>
      <c r="G14" s="174"/>
      <c r="H14" s="174"/>
      <c r="I14" s="174"/>
      <c r="J14" s="174"/>
      <c r="K14" s="174"/>
      <c r="L14" s="174"/>
      <c r="M14" s="174"/>
      <c r="N14" s="174"/>
      <c r="O14" s="174"/>
    </row>
    <row r="15" spans="2:15" x14ac:dyDescent="0.2">
      <c r="B15" s="6"/>
      <c r="C15" s="6"/>
      <c r="D15" s="6"/>
      <c r="E15" s="174"/>
      <c r="F15" s="174"/>
      <c r="G15" s="174"/>
      <c r="H15" s="174"/>
      <c r="I15" s="174"/>
      <c r="J15" s="174"/>
      <c r="K15" s="174"/>
      <c r="L15" s="174"/>
      <c r="M15" s="174"/>
      <c r="N15" s="174"/>
      <c r="O15" s="174"/>
    </row>
    <row r="16" spans="2:15"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71" t="s">
        <v>170</v>
      </c>
      <c r="E21" s="171"/>
      <c r="F21" s="171"/>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67" t="s">
        <v>119</v>
      </c>
      <c r="H25" s="167"/>
      <c r="I25" s="173"/>
      <c r="J25" s="173"/>
      <c r="K25" s="173"/>
      <c r="L25" s="173"/>
      <c r="M25" s="173"/>
      <c r="N25" s="173"/>
    </row>
    <row r="26" spans="2:14" x14ac:dyDescent="0.2">
      <c r="B26" s="6"/>
      <c r="C26" s="6"/>
      <c r="D26" s="6"/>
      <c r="E26" s="6"/>
      <c r="F26" s="6"/>
      <c r="G26" s="167" t="s">
        <v>120</v>
      </c>
      <c r="H26" s="167"/>
      <c r="I26" s="173"/>
      <c r="J26" s="173"/>
      <c r="K26" s="173"/>
      <c r="L26" s="173"/>
      <c r="M26" s="173"/>
      <c r="N26" s="173"/>
    </row>
    <row r="27" spans="2:14" x14ac:dyDescent="0.2">
      <c r="B27" s="6"/>
      <c r="C27" s="6"/>
      <c r="D27" s="6"/>
      <c r="E27" s="6"/>
      <c r="F27" s="6"/>
      <c r="G27" s="48"/>
      <c r="H27" s="49"/>
      <c r="J27" s="6"/>
      <c r="K27" s="6"/>
      <c r="L27" s="6"/>
      <c r="M27" s="6"/>
      <c r="N27" s="6"/>
    </row>
    <row r="28" spans="2:14" x14ac:dyDescent="0.2">
      <c r="B28" s="6"/>
      <c r="C28" s="5"/>
      <c r="D28" s="6"/>
      <c r="E28" s="6"/>
      <c r="F28" s="6"/>
      <c r="G28" s="167" t="s">
        <v>106</v>
      </c>
      <c r="H28" s="167"/>
      <c r="I28" s="173"/>
      <c r="J28" s="173"/>
      <c r="K28" s="173"/>
      <c r="L28" s="173"/>
      <c r="M28" s="173"/>
      <c r="N28" s="173"/>
    </row>
    <row r="29" spans="2:14" ht="13.65" customHeight="1" x14ac:dyDescent="0.2">
      <c r="B29" s="6"/>
      <c r="C29" s="6"/>
      <c r="D29" s="6"/>
      <c r="E29" s="6"/>
      <c r="F29" s="6"/>
      <c r="G29" s="167" t="s">
        <v>107</v>
      </c>
      <c r="H29" s="167"/>
      <c r="I29" s="173"/>
      <c r="J29" s="173"/>
      <c r="K29" s="173"/>
      <c r="L29" s="173"/>
      <c r="M29" s="173"/>
      <c r="N29" s="173"/>
    </row>
    <row r="30" spans="2:14" x14ac:dyDescent="0.2">
      <c r="B30" s="6"/>
      <c r="C30" s="6"/>
      <c r="D30" s="6"/>
      <c r="E30" s="6"/>
      <c r="F30" s="6"/>
      <c r="G30" s="48"/>
      <c r="H30" s="49"/>
      <c r="J30" s="6"/>
      <c r="K30" s="6"/>
      <c r="L30" s="6"/>
      <c r="M30" s="6"/>
      <c r="N30" s="6"/>
    </row>
    <row r="31" spans="2:14" x14ac:dyDescent="0.2">
      <c r="B31" s="6"/>
      <c r="C31" s="6"/>
      <c r="D31" s="6"/>
      <c r="E31" s="6"/>
      <c r="F31" s="6"/>
      <c r="G31" s="167" t="s">
        <v>117</v>
      </c>
      <c r="H31" s="167"/>
      <c r="I31" s="172"/>
      <c r="J31" s="172"/>
      <c r="K31" s="172"/>
      <c r="L31" s="172"/>
      <c r="M31" s="172"/>
      <c r="N31" s="172"/>
    </row>
    <row r="32" spans="2:14" x14ac:dyDescent="0.2">
      <c r="B32" s="6"/>
      <c r="C32" s="6"/>
      <c r="D32" s="6"/>
      <c r="E32" s="6"/>
      <c r="F32" s="6"/>
      <c r="G32" s="52"/>
      <c r="H32" s="52"/>
      <c r="J32" s="6"/>
      <c r="K32" s="6"/>
      <c r="L32" s="6"/>
      <c r="M32" s="6"/>
      <c r="N32" s="6"/>
    </row>
    <row r="33" spans="2:14" x14ac:dyDescent="0.2">
      <c r="B33" s="6"/>
      <c r="C33" s="6"/>
      <c r="D33" s="6"/>
      <c r="E33" s="6"/>
      <c r="F33" s="6"/>
      <c r="G33" s="167" t="s">
        <v>118</v>
      </c>
      <c r="H33" s="167"/>
      <c r="I33" s="172"/>
      <c r="J33" s="172"/>
      <c r="K33" s="172"/>
      <c r="L33" s="172"/>
      <c r="M33" s="172"/>
      <c r="N33" s="50"/>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6" t="s">
        <v>181</v>
      </c>
      <c r="F39" s="166"/>
      <c r="G39" s="166"/>
      <c r="H39" s="166"/>
      <c r="I39" s="48" t="s">
        <v>182</v>
      </c>
      <c r="J39" s="6"/>
      <c r="K39" s="6"/>
      <c r="L39" s="6"/>
      <c r="M39" s="6"/>
      <c r="N39" s="6"/>
    </row>
    <row r="40" spans="2:14" x14ac:dyDescent="0.2">
      <c r="B40" s="6"/>
      <c r="C40" s="6"/>
      <c r="D40" s="6"/>
      <c r="E40" s="6"/>
      <c r="F40" s="166"/>
      <c r="G40" s="166"/>
      <c r="H40" s="166"/>
      <c r="I40" s="48" t="s">
        <v>183</v>
      </c>
      <c r="J40" s="6"/>
      <c r="K40" s="6"/>
      <c r="L40" s="6"/>
      <c r="M40" s="6"/>
      <c r="N40" s="6"/>
    </row>
    <row r="41" spans="2:14" x14ac:dyDescent="0.2">
      <c r="B41" s="6"/>
      <c r="C41" s="6"/>
      <c r="D41" s="6"/>
      <c r="E41" s="6"/>
      <c r="F41" s="166"/>
      <c r="G41" s="166"/>
      <c r="H41" s="166"/>
      <c r="I41" s="48" t="s">
        <v>184</v>
      </c>
      <c r="J41" s="6"/>
      <c r="K41" s="6"/>
      <c r="L41" s="6"/>
      <c r="M41" s="6"/>
      <c r="N41" s="6"/>
    </row>
    <row r="42" spans="2:14" x14ac:dyDescent="0.2">
      <c r="B42" s="6"/>
      <c r="C42" s="6"/>
      <c r="D42" s="6"/>
      <c r="E42" s="6"/>
      <c r="F42" s="166"/>
      <c r="G42" s="166"/>
      <c r="H42" s="166"/>
      <c r="I42" s="48" t="s">
        <v>206</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208</v>
      </c>
      <c r="D47" s="6"/>
      <c r="E47" s="6"/>
      <c r="F47" s="6"/>
      <c r="G47" s="6"/>
      <c r="H47" s="6"/>
      <c r="I47" s="6"/>
      <c r="J47" s="6"/>
      <c r="K47" s="6"/>
      <c r="L47" s="6"/>
      <c r="M47" s="6"/>
      <c r="N47" s="6"/>
    </row>
    <row r="48" spans="2:14" x14ac:dyDescent="0.2">
      <c r="C48" s="6" t="s">
        <v>168</v>
      </c>
    </row>
    <row r="49" spans="3:3" x14ac:dyDescent="0.2">
      <c r="C49" s="6" t="s">
        <v>207</v>
      </c>
    </row>
  </sheetData>
  <sheetProtection algorithmName="SHA-512" hashValue="qWulb0mwp1aA9NILJTiUz/vcTlu0jv622DrxdlmxZsv8ZpnaM8t0ZOyfKNZwHRlAijbEPp5v4B4Na95cSW1kgg==" saltValue="EcMhc7sL0ag/R2OPuF/jBw==" spinCount="100000" sheet="1" selectLockedCells="1"/>
  <mergeCells count="17">
    <mergeCell ref="C7:C8"/>
    <mergeCell ref="C5:M5"/>
    <mergeCell ref="D21:F21"/>
    <mergeCell ref="I33:M33"/>
    <mergeCell ref="I31:N31"/>
    <mergeCell ref="I28:N29"/>
    <mergeCell ref="I25:N26"/>
    <mergeCell ref="G25:H25"/>
    <mergeCell ref="G28:H28"/>
    <mergeCell ref="E13:O15"/>
    <mergeCell ref="F39:F42"/>
    <mergeCell ref="G39:G42"/>
    <mergeCell ref="H39:H42"/>
    <mergeCell ref="G29:H29"/>
    <mergeCell ref="G26:H26"/>
    <mergeCell ref="G31:H31"/>
    <mergeCell ref="G33:H33"/>
  </mergeCells>
  <phoneticPr fontId="8"/>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8"/>
  </cols>
  <sheetData>
    <row r="1" spans="1:10" x14ac:dyDescent="0.2">
      <c r="A1" s="178" t="s">
        <v>17</v>
      </c>
      <c r="B1" s="178"/>
      <c r="C1" s="178"/>
      <c r="D1" s="178"/>
      <c r="E1" s="178"/>
      <c r="F1" s="178"/>
      <c r="G1" s="178"/>
      <c r="H1" s="178"/>
      <c r="I1" s="178"/>
      <c r="J1" s="178"/>
    </row>
    <row r="2" spans="1:10" x14ac:dyDescent="0.2">
      <c r="A2" s="178"/>
      <c r="B2" s="178"/>
      <c r="C2" s="178"/>
      <c r="D2" s="178"/>
      <c r="E2" s="178"/>
      <c r="F2" s="178"/>
      <c r="G2" s="178"/>
      <c r="H2" s="178"/>
      <c r="I2" s="178"/>
      <c r="J2" s="178"/>
    </row>
    <row r="8" spans="1:10" s="59" customFormat="1" ht="14" x14ac:dyDescent="0.2">
      <c r="A8" s="59" t="s">
        <v>135</v>
      </c>
      <c r="B8" s="182"/>
      <c r="C8" s="182"/>
      <c r="D8" s="182"/>
      <c r="E8" s="182"/>
      <c r="F8" s="59" t="s">
        <v>136</v>
      </c>
    </row>
    <row r="9" spans="1:10" s="59" customFormat="1" ht="14" x14ac:dyDescent="0.2"/>
    <row r="10" spans="1:10" s="59" customFormat="1" ht="14" x14ac:dyDescent="0.2">
      <c r="A10" s="59" t="s">
        <v>14</v>
      </c>
    </row>
    <row r="11" spans="1:10" s="59" customFormat="1" ht="14" x14ac:dyDescent="0.2"/>
    <row r="12" spans="1:10" s="59" customFormat="1" ht="14" x14ac:dyDescent="0.2"/>
    <row r="13" spans="1:10" s="59" customFormat="1" ht="14" x14ac:dyDescent="0.2">
      <c r="A13" s="183" t="s">
        <v>40</v>
      </c>
      <c r="B13" s="183"/>
      <c r="C13" s="183"/>
      <c r="D13" s="183"/>
      <c r="E13" s="183"/>
      <c r="F13" s="183"/>
      <c r="G13" s="183"/>
      <c r="H13" s="183"/>
      <c r="I13" s="183"/>
      <c r="J13" s="183"/>
    </row>
    <row r="14" spans="1:10" s="59" customFormat="1" ht="14" x14ac:dyDescent="0.2"/>
    <row r="15" spans="1:10" s="59" customFormat="1" ht="14" x14ac:dyDescent="0.2"/>
    <row r="16" spans="1:10" s="59" customFormat="1" ht="14" x14ac:dyDescent="0.2"/>
    <row r="17" spans="1:9" s="59" customFormat="1" ht="14" x14ac:dyDescent="0.2">
      <c r="A17" s="59" t="s">
        <v>41</v>
      </c>
      <c r="B17" s="180" t="str">
        <f>【入力】案件データ!B2</f>
        <v>令和7年度　市立高等学校学習者用端末賃貸借</v>
      </c>
      <c r="C17" s="180"/>
      <c r="D17" s="180"/>
      <c r="E17" s="180"/>
      <c r="F17" s="180"/>
      <c r="G17" s="180"/>
      <c r="H17" s="180"/>
      <c r="I17" s="180"/>
    </row>
    <row r="18" spans="1:9" s="59" customFormat="1" ht="14" x14ac:dyDescent="0.2"/>
    <row r="19" spans="1:9" s="59" customFormat="1" ht="14" x14ac:dyDescent="0.2"/>
    <row r="20" spans="1:9" s="59" customFormat="1" ht="14" x14ac:dyDescent="0.2"/>
    <row r="21" spans="1:9" s="59" customFormat="1" ht="14" x14ac:dyDescent="0.2">
      <c r="A21" s="59" t="s">
        <v>15</v>
      </c>
    </row>
    <row r="22" spans="1:9" s="59" customFormat="1" ht="14" x14ac:dyDescent="0.2"/>
    <row r="23" spans="1:9" s="59" customFormat="1" ht="14" x14ac:dyDescent="0.2"/>
    <row r="24" spans="1:9" s="59" customFormat="1" ht="14" x14ac:dyDescent="0.2"/>
    <row r="25" spans="1:9" s="59" customFormat="1" ht="14" x14ac:dyDescent="0.2"/>
    <row r="26" spans="1:9" s="59" customFormat="1" ht="14" x14ac:dyDescent="0.2"/>
    <row r="27" spans="1:9" s="59" customFormat="1" ht="14" x14ac:dyDescent="0.2"/>
    <row r="28" spans="1:9" s="59" customFormat="1" ht="14" x14ac:dyDescent="0.2"/>
    <row r="29" spans="1:9" s="59" customFormat="1" ht="14" x14ac:dyDescent="0.2"/>
    <row r="30" spans="1:9" s="59" customFormat="1" ht="14" x14ac:dyDescent="0.2"/>
    <row r="31" spans="1:9" s="59" customFormat="1" ht="14" x14ac:dyDescent="0.2"/>
    <row r="32" spans="1:9" s="59" customFormat="1" ht="14" x14ac:dyDescent="0.2"/>
    <row r="33" spans="1:10" s="59" customFormat="1" ht="14" x14ac:dyDescent="0.2">
      <c r="A33" s="181" t="s">
        <v>171</v>
      </c>
      <c r="B33" s="181"/>
      <c r="C33" s="181"/>
    </row>
    <row r="34" spans="1:10" s="59" customFormat="1" ht="14" x14ac:dyDescent="0.2">
      <c r="A34" s="59" t="s">
        <v>32</v>
      </c>
    </row>
    <row r="35" spans="1:10" s="59" customFormat="1" ht="14" x14ac:dyDescent="0.2"/>
    <row r="36" spans="1:10" s="59" customFormat="1" ht="14" x14ac:dyDescent="0.2"/>
    <row r="37" spans="1:10" s="59" customFormat="1" ht="14" x14ac:dyDescent="0.2">
      <c r="A37" s="179" t="s">
        <v>108</v>
      </c>
      <c r="B37" s="179"/>
      <c r="C37" s="175" t="s">
        <v>109</v>
      </c>
      <c r="D37" s="175"/>
      <c r="E37" s="177" t="str">
        <f>IF(様式1号!E15="","",様式1号!E15)</f>
        <v/>
      </c>
      <c r="F37" s="177"/>
      <c r="G37" s="177"/>
      <c r="H37" s="177"/>
      <c r="I37" s="177"/>
      <c r="J37" s="177"/>
    </row>
    <row r="38" spans="1:10" s="59" customFormat="1" ht="14" x14ac:dyDescent="0.2">
      <c r="A38" s="62"/>
      <c r="B38" s="62"/>
      <c r="C38" s="175" t="s">
        <v>110</v>
      </c>
      <c r="D38" s="175"/>
      <c r="E38" s="177"/>
      <c r="F38" s="177"/>
      <c r="G38" s="177"/>
      <c r="H38" s="177"/>
      <c r="I38" s="177"/>
      <c r="J38" s="177"/>
    </row>
    <row r="39" spans="1:10" s="59" customFormat="1" ht="14" x14ac:dyDescent="0.2">
      <c r="A39" s="62"/>
      <c r="B39" s="62"/>
      <c r="C39" s="61"/>
      <c r="D39" s="61"/>
    </row>
    <row r="40" spans="1:10" s="59" customFormat="1" ht="14" x14ac:dyDescent="0.2">
      <c r="A40" s="62"/>
      <c r="B40" s="62"/>
      <c r="C40" s="175" t="s">
        <v>137</v>
      </c>
      <c r="D40" s="175"/>
      <c r="E40" s="177" t="str">
        <f>IF(様式1号!E18="","",様式1号!E18)</f>
        <v/>
      </c>
      <c r="F40" s="177"/>
      <c r="G40" s="177"/>
      <c r="H40" s="177"/>
      <c r="I40" s="177"/>
      <c r="J40" s="177"/>
    </row>
    <row r="41" spans="1:10" s="59" customFormat="1" ht="14" x14ac:dyDescent="0.2">
      <c r="A41" s="62"/>
      <c r="B41" s="62"/>
      <c r="C41" s="175" t="s">
        <v>107</v>
      </c>
      <c r="D41" s="175"/>
      <c r="E41" s="177"/>
      <c r="F41" s="177"/>
      <c r="G41" s="177"/>
      <c r="H41" s="177"/>
      <c r="I41" s="177"/>
      <c r="J41" s="177"/>
    </row>
    <row r="42" spans="1:10" s="59" customFormat="1" ht="14" x14ac:dyDescent="0.2">
      <c r="A42" s="62"/>
      <c r="B42" s="62"/>
      <c r="C42" s="175"/>
      <c r="D42" s="175"/>
    </row>
    <row r="43" spans="1:10" s="59" customFormat="1" ht="14" x14ac:dyDescent="0.2">
      <c r="A43" s="62"/>
      <c r="B43" s="62"/>
      <c r="C43" s="175" t="s">
        <v>113</v>
      </c>
      <c r="D43" s="175"/>
      <c r="E43" s="176" t="str">
        <f>IF(様式1号!E21="","",様式1号!E21)</f>
        <v/>
      </c>
      <c r="F43" s="176"/>
      <c r="G43" s="176"/>
      <c r="H43" s="176"/>
      <c r="I43" s="176"/>
      <c r="J43" s="176"/>
    </row>
    <row r="44" spans="1:10" s="59" customFormat="1" ht="14" x14ac:dyDescent="0.2">
      <c r="A44" s="62"/>
      <c r="B44" s="62"/>
      <c r="C44" s="175"/>
      <c r="D44" s="175"/>
    </row>
    <row r="45" spans="1:10" s="59" customFormat="1" ht="14" x14ac:dyDescent="0.2">
      <c r="A45" s="62"/>
      <c r="B45" s="62"/>
      <c r="C45" s="175" t="s">
        <v>114</v>
      </c>
      <c r="D45" s="175"/>
      <c r="E45" s="176" t="str">
        <f>IF(様式1号!E23="","",様式1号!E23)</f>
        <v/>
      </c>
      <c r="F45" s="176"/>
      <c r="G45" s="176"/>
      <c r="H45" s="176"/>
      <c r="I45" s="176"/>
      <c r="J45" s="60" t="s">
        <v>83</v>
      </c>
    </row>
    <row r="46" spans="1:10" s="59" customFormat="1" ht="14" x14ac:dyDescent="0.2"/>
    <row r="47" spans="1:10" s="59" customFormat="1" ht="14" x14ac:dyDescent="0.2"/>
    <row r="48" spans="1:10" s="59" customFormat="1" ht="14" x14ac:dyDescent="0.2">
      <c r="A48" s="59" t="s">
        <v>33</v>
      </c>
    </row>
    <row r="49" s="59" customFormat="1" ht="14" x14ac:dyDescent="0.2"/>
    <row r="50" s="59" customFormat="1" ht="14" x14ac:dyDescent="0.2"/>
    <row r="51" s="59" customFormat="1" ht="14" x14ac:dyDescent="0.2"/>
    <row r="52" s="59" customFormat="1" ht="14" x14ac:dyDescent="0.2"/>
    <row r="53" s="59" customFormat="1" ht="14" x14ac:dyDescent="0.2"/>
    <row r="54" s="59" customFormat="1" ht="14" x14ac:dyDescent="0.2"/>
  </sheetData>
  <sheetProtection selectLockedCells="1"/>
  <mergeCells count="18">
    <mergeCell ref="A1:J2"/>
    <mergeCell ref="A37:B37"/>
    <mergeCell ref="C37:D37"/>
    <mergeCell ref="C38:D38"/>
    <mergeCell ref="B17:I17"/>
    <mergeCell ref="A33:C33"/>
    <mergeCell ref="E37:J38"/>
    <mergeCell ref="B8:E8"/>
    <mergeCell ref="A13:J13"/>
    <mergeCell ref="C40:D40"/>
    <mergeCell ref="C41:D41"/>
    <mergeCell ref="C44:D44"/>
    <mergeCell ref="C45:D45"/>
    <mergeCell ref="E45:I45"/>
    <mergeCell ref="E43:J43"/>
    <mergeCell ref="C42:D42"/>
    <mergeCell ref="C43:D43"/>
    <mergeCell ref="E40:J41"/>
  </mergeCells>
  <phoneticPr fontId="8"/>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85" t="s">
        <v>42</v>
      </c>
      <c r="E6" s="185"/>
      <c r="F6" s="185"/>
      <c r="G6" s="185"/>
      <c r="H6" s="185"/>
      <c r="I6" s="185"/>
      <c r="J6" s="185"/>
      <c r="K6" s="185"/>
      <c r="L6" s="185"/>
      <c r="M6" s="185"/>
      <c r="N6" s="185"/>
      <c r="O6" s="21"/>
      <c r="R6" s="20"/>
      <c r="S6" s="186" t="s">
        <v>17</v>
      </c>
      <c r="T6" s="186"/>
      <c r="U6" s="186"/>
      <c r="V6" s="186"/>
      <c r="W6" s="186"/>
      <c r="X6" s="186"/>
      <c r="Y6" s="186"/>
      <c r="Z6" s="186"/>
      <c r="AA6" s="35"/>
    </row>
    <row r="7" spans="3:27" ht="35.25" customHeight="1" x14ac:dyDescent="0.2">
      <c r="C7" s="20"/>
      <c r="D7" s="23"/>
      <c r="E7" s="22"/>
      <c r="F7" s="22"/>
      <c r="G7" s="22"/>
      <c r="H7" s="22"/>
      <c r="I7" s="22"/>
      <c r="J7" s="22"/>
      <c r="K7" s="22"/>
      <c r="L7" s="22"/>
      <c r="M7" s="22"/>
      <c r="N7" s="22"/>
      <c r="O7" s="21"/>
      <c r="R7" s="20"/>
      <c r="S7" s="186"/>
      <c r="T7" s="186"/>
      <c r="U7" s="186"/>
      <c r="V7" s="186"/>
      <c r="W7" s="186"/>
      <c r="X7" s="186"/>
      <c r="Y7" s="186"/>
      <c r="Z7" s="186"/>
      <c r="AA7" s="35"/>
    </row>
    <row r="8" spans="3:27" ht="45" customHeight="1" x14ac:dyDescent="0.2">
      <c r="C8" s="24"/>
      <c r="D8" s="168"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69"/>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88" t="s">
        <v>77</v>
      </c>
      <c r="T18" s="188"/>
      <c r="U18" s="188"/>
      <c r="V18" s="188"/>
      <c r="W18" s="188"/>
      <c r="X18" s="188"/>
      <c r="Y18" s="188"/>
      <c r="Z18" s="188"/>
      <c r="AA18" s="189"/>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90" t="s">
        <v>79</v>
      </c>
      <c r="U22" s="190"/>
      <c r="V22" s="190"/>
      <c r="W22" s="190"/>
      <c r="X22" s="190"/>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67" t="s">
        <v>119</v>
      </c>
      <c r="I26" s="167"/>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67" t="s">
        <v>120</v>
      </c>
      <c r="I27" s="167"/>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8"/>
      <c r="I28" s="49"/>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67" t="s">
        <v>106</v>
      </c>
      <c r="I29" s="167"/>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67" t="s">
        <v>107</v>
      </c>
      <c r="I30" s="167"/>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8"/>
      <c r="I31" s="49"/>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67" t="s">
        <v>117</v>
      </c>
      <c r="I32" s="167"/>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67"/>
      <c r="I33" s="167"/>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67" t="s">
        <v>118</v>
      </c>
      <c r="I34" s="167"/>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87" t="s">
        <v>45</v>
      </c>
      <c r="I36" s="187"/>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84" t="s">
        <v>108</v>
      </c>
      <c r="T40" s="184"/>
      <c r="U40" s="191" t="s">
        <v>109</v>
      </c>
      <c r="V40" s="191"/>
      <c r="X40" s="37" t="s">
        <v>80</v>
      </c>
      <c r="Y40" s="37"/>
      <c r="Z40" s="37"/>
      <c r="AA40" s="38"/>
    </row>
    <row r="41" spans="3:27" ht="14.25" customHeight="1" x14ac:dyDescent="0.2">
      <c r="C41" s="24"/>
      <c r="O41" s="21"/>
      <c r="R41" s="20"/>
      <c r="S41" s="51"/>
      <c r="T41" s="51"/>
      <c r="U41" s="184" t="s">
        <v>110</v>
      </c>
      <c r="V41" s="184"/>
      <c r="X41" s="37"/>
      <c r="Y41" s="37"/>
      <c r="Z41" s="37"/>
      <c r="AA41" s="38"/>
    </row>
    <row r="42" spans="3:27" ht="14.25" customHeight="1" x14ac:dyDescent="0.2">
      <c r="C42" s="24"/>
      <c r="O42" s="21"/>
      <c r="R42" s="20"/>
      <c r="S42" s="51"/>
      <c r="T42" s="51"/>
      <c r="U42" s="191" t="s">
        <v>111</v>
      </c>
      <c r="V42" s="191"/>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1"/>
      <c r="T43" s="51"/>
      <c r="U43" s="191" t="s">
        <v>112</v>
      </c>
      <c r="V43" s="191"/>
      <c r="X43" s="37"/>
      <c r="Y43" s="37"/>
      <c r="Z43" s="37"/>
      <c r="AA43" s="38"/>
    </row>
    <row r="44" spans="3:27" ht="14" x14ac:dyDescent="0.2">
      <c r="C44" s="24"/>
      <c r="D44" s="26"/>
      <c r="E44" s="26"/>
      <c r="F44" s="26"/>
      <c r="G44" s="26"/>
      <c r="H44" s="26"/>
      <c r="I44" s="26"/>
      <c r="J44" s="22"/>
      <c r="K44" s="26"/>
      <c r="L44" s="26"/>
      <c r="M44" s="26"/>
      <c r="N44" s="26"/>
      <c r="O44" s="25"/>
      <c r="R44" s="20"/>
      <c r="S44" s="51"/>
      <c r="T44" s="51"/>
      <c r="U44" s="191"/>
      <c r="V44" s="191"/>
      <c r="X44" s="37"/>
      <c r="Y44" s="37"/>
      <c r="Z44" s="37"/>
      <c r="AA44" s="38"/>
    </row>
    <row r="45" spans="3:27" ht="14" x14ac:dyDescent="0.2">
      <c r="C45" s="24"/>
      <c r="D45" s="26" t="s">
        <v>12</v>
      </c>
      <c r="E45" s="26"/>
      <c r="F45" s="26"/>
      <c r="G45" s="26"/>
      <c r="H45" s="26"/>
      <c r="I45" s="26"/>
      <c r="J45" s="26"/>
      <c r="K45" s="26"/>
      <c r="L45" s="26"/>
      <c r="M45" s="26"/>
      <c r="N45" s="26"/>
      <c r="O45" s="25"/>
      <c r="R45" s="20"/>
      <c r="S45" s="51"/>
      <c r="T45" s="51"/>
      <c r="U45" s="191" t="s">
        <v>113</v>
      </c>
      <c r="V45" s="191"/>
      <c r="X45" s="37" t="s">
        <v>124</v>
      </c>
      <c r="Y45" s="37"/>
      <c r="Z45" s="37"/>
      <c r="AA45" s="38"/>
    </row>
    <row r="46" spans="3:27" ht="14" x14ac:dyDescent="0.2">
      <c r="C46" s="24"/>
      <c r="D46" s="26"/>
      <c r="E46" s="26"/>
      <c r="F46" s="26"/>
      <c r="G46" s="26"/>
      <c r="H46" s="26"/>
      <c r="I46" s="26"/>
      <c r="J46" s="26"/>
      <c r="K46" s="26"/>
      <c r="L46" s="26"/>
      <c r="M46" s="26"/>
      <c r="N46" s="26"/>
      <c r="O46" s="25"/>
      <c r="R46" s="20"/>
      <c r="S46" s="51"/>
      <c r="T46" s="51"/>
      <c r="U46" s="191"/>
      <c r="V46" s="191"/>
      <c r="X46" s="37"/>
      <c r="Y46" s="37"/>
      <c r="Z46" s="37"/>
      <c r="AA46" s="38"/>
    </row>
    <row r="47" spans="3:27" ht="14" x14ac:dyDescent="0.2">
      <c r="C47" s="24"/>
      <c r="D47" s="26" t="s">
        <v>169</v>
      </c>
      <c r="E47" s="26"/>
      <c r="F47" s="26"/>
      <c r="G47" s="26"/>
      <c r="H47" s="26"/>
      <c r="I47" s="26"/>
      <c r="J47" s="26"/>
      <c r="K47" s="26"/>
      <c r="L47" s="26"/>
      <c r="M47" s="26"/>
      <c r="N47" s="26"/>
      <c r="O47" s="25"/>
      <c r="R47" s="20"/>
      <c r="S47" s="51"/>
      <c r="T47" s="51"/>
      <c r="U47" s="191" t="s">
        <v>114</v>
      </c>
      <c r="V47" s="191"/>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U44:V44"/>
    <mergeCell ref="U45:V45"/>
    <mergeCell ref="U46:V46"/>
    <mergeCell ref="U47:V47"/>
    <mergeCell ref="U40:V40"/>
    <mergeCell ref="U41:V41"/>
    <mergeCell ref="U42:V42"/>
    <mergeCell ref="U43:V43"/>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s>
  <phoneticPr fontId="8"/>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8" width="11.08984375" style="1"/>
    <col min="9" max="9" width="3.36328125" style="1" customWidth="1"/>
    <col min="10" max="16384" width="11.08984375" style="1"/>
  </cols>
  <sheetData>
    <row r="6" spans="1:8" ht="16.5" x14ac:dyDescent="0.2">
      <c r="A6" s="192" t="s">
        <v>19</v>
      </c>
      <c r="B6" s="192"/>
      <c r="C6" s="192"/>
      <c r="D6" s="192"/>
      <c r="E6" s="192"/>
      <c r="F6" s="192"/>
      <c r="G6" s="192"/>
      <c r="H6" s="32"/>
    </row>
    <row r="11" spans="1:8" x14ac:dyDescent="0.2">
      <c r="A11" s="1" t="s">
        <v>174</v>
      </c>
      <c r="C11" s="47" t="str">
        <f>【入力】案件データ!B2</f>
        <v>令和7年度　市立高等学校学習者用端末賃貸借</v>
      </c>
      <c r="D11" s="3"/>
      <c r="E11" s="3"/>
      <c r="F11" s="3"/>
      <c r="G11" s="3"/>
    </row>
    <row r="14" spans="1:8" x14ac:dyDescent="0.2">
      <c r="A14" s="1" t="s">
        <v>138</v>
      </c>
      <c r="C14" s="193">
        <f>【入力】案件データ!B9</f>
        <v>0</v>
      </c>
      <c r="D14" s="193"/>
    </row>
    <row r="17" spans="1:7" x14ac:dyDescent="0.2">
      <c r="A17" s="1" t="s">
        <v>139</v>
      </c>
      <c r="C17" s="193">
        <f>ROUNDUP(C14/10,)</f>
        <v>0</v>
      </c>
      <c r="D17" s="193"/>
    </row>
    <row r="22" spans="1:7" x14ac:dyDescent="0.2">
      <c r="A22" s="1" t="s">
        <v>140</v>
      </c>
    </row>
    <row r="26" spans="1:7" x14ac:dyDescent="0.2">
      <c r="A26" s="131" t="s">
        <v>165</v>
      </c>
      <c r="B26" s="131"/>
      <c r="C26" s="53"/>
    </row>
    <row r="29" spans="1:7" x14ac:dyDescent="0.2">
      <c r="C29" s="46" t="s">
        <v>119</v>
      </c>
      <c r="D29" s="133"/>
      <c r="E29" s="133"/>
      <c r="F29" s="133"/>
      <c r="G29" s="133"/>
    </row>
    <row r="30" spans="1:7" x14ac:dyDescent="0.2">
      <c r="C30" s="46" t="s">
        <v>126</v>
      </c>
      <c r="D30" s="133"/>
      <c r="E30" s="133"/>
      <c r="F30" s="133"/>
      <c r="G30" s="133"/>
    </row>
    <row r="31" spans="1:7" x14ac:dyDescent="0.2">
      <c r="C31" s="46"/>
    </row>
    <row r="32" spans="1:7" x14ac:dyDescent="0.2">
      <c r="C32" s="46" t="s">
        <v>18</v>
      </c>
      <c r="D32" s="133"/>
      <c r="E32" s="133"/>
      <c r="F32" s="133"/>
      <c r="G32" s="133"/>
    </row>
    <row r="33" spans="1:7" x14ac:dyDescent="0.2">
      <c r="C33" s="46" t="s">
        <v>128</v>
      </c>
      <c r="D33" s="133"/>
      <c r="E33" s="133"/>
      <c r="F33" s="133"/>
      <c r="G33" s="133"/>
    </row>
    <row r="34" spans="1:7" x14ac:dyDescent="0.2">
      <c r="C34" s="46"/>
    </row>
    <row r="35" spans="1:7" x14ac:dyDescent="0.2">
      <c r="C35" s="46" t="s">
        <v>117</v>
      </c>
      <c r="D35" s="132"/>
      <c r="E35" s="132"/>
      <c r="F35" s="132"/>
      <c r="G35" s="132"/>
    </row>
    <row r="37" spans="1:7" x14ac:dyDescent="0.2">
      <c r="C37" s="63" t="s">
        <v>125</v>
      </c>
      <c r="D37" s="132"/>
      <c r="E37" s="132"/>
      <c r="F37" s="132"/>
      <c r="G37" s="64"/>
    </row>
    <row r="41" spans="1:7" x14ac:dyDescent="0.2">
      <c r="A41" s="1" t="s">
        <v>142</v>
      </c>
    </row>
  </sheetData>
  <sheetProtection algorithmName="SHA-512" hashValue="O8tbhcry3fPkEqbhHmwGtLKUzgC8uG3FW7Io+YA8kCImsXkuswSHgzwkwfuD35T3lS9bR/RuZLZLpz6XtUjbXw==" saltValue="bhg8Ei72RUhFLrwYTwJ/OA==" spinCount="100000" sheet="1" selectLockedCells="1"/>
  <mergeCells count="8">
    <mergeCell ref="A6:G6"/>
    <mergeCell ref="D37:F37"/>
    <mergeCell ref="A26:B26"/>
    <mergeCell ref="D35:G35"/>
    <mergeCell ref="C14:D14"/>
    <mergeCell ref="C17:D17"/>
    <mergeCell ref="D29:G30"/>
    <mergeCell ref="D32:G33"/>
  </mergeCells>
  <phoneticPr fontId="8"/>
  <printOptions horizontalCentered="1"/>
  <pageMargins left="0.59055118110236227" right="0.59055118110236227" top="0.74803149606299213"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FD60-D8A2-46D5-95B2-D48F301EB04D}">
  <dimension ref="A1:I56"/>
  <sheetViews>
    <sheetView showGridLines="0" view="pageBreakPreview" zoomScaleNormal="100" zoomScaleSheetLayoutView="100" workbookViewId="0">
      <selection activeCell="L20" sqref="L20"/>
    </sheetView>
  </sheetViews>
  <sheetFormatPr defaultColWidth="9" defaultRowHeight="13" x14ac:dyDescent="0.2"/>
  <cols>
    <col min="1" max="8" width="9" style="94"/>
    <col min="9" max="9" width="11.453125" style="94" customWidth="1"/>
    <col min="10" max="10" width="1.6328125" style="94" customWidth="1"/>
    <col min="11" max="16384" width="9" style="94"/>
  </cols>
  <sheetData>
    <row r="1" spans="1:9" ht="16.5" x14ac:dyDescent="0.2">
      <c r="A1" s="192" t="s">
        <v>23</v>
      </c>
      <c r="B1" s="192"/>
      <c r="C1" s="192"/>
      <c r="D1" s="192"/>
      <c r="E1" s="192"/>
      <c r="F1" s="192"/>
      <c r="G1" s="192"/>
      <c r="H1" s="192"/>
      <c r="I1" s="192"/>
    </row>
    <row r="3" spans="1:9" x14ac:dyDescent="0.2">
      <c r="A3" s="130" t="s">
        <v>186</v>
      </c>
      <c r="B3" s="130"/>
      <c r="C3" s="130"/>
      <c r="D3" s="130"/>
      <c r="E3" s="130"/>
      <c r="F3" s="130"/>
      <c r="G3" s="130"/>
      <c r="H3" s="130"/>
      <c r="I3" s="130"/>
    </row>
    <row r="4" spans="1:9" x14ac:dyDescent="0.2">
      <c r="A4" s="130"/>
      <c r="B4" s="130"/>
      <c r="C4" s="130"/>
      <c r="D4" s="130"/>
      <c r="E4" s="130"/>
      <c r="F4" s="130"/>
      <c r="G4" s="130"/>
      <c r="H4" s="130"/>
      <c r="I4" s="130"/>
    </row>
    <row r="8" spans="1:9" x14ac:dyDescent="0.2">
      <c r="A8" s="130" t="s">
        <v>64</v>
      </c>
      <c r="B8" s="130"/>
      <c r="C8" s="130"/>
      <c r="D8" s="130"/>
      <c r="E8" s="130"/>
      <c r="F8" s="130"/>
      <c r="G8" s="130"/>
      <c r="H8" s="130"/>
      <c r="I8" s="130"/>
    </row>
    <row r="9" spans="1:9" x14ac:dyDescent="0.2">
      <c r="A9" s="130"/>
      <c r="B9" s="130"/>
      <c r="C9" s="130"/>
      <c r="D9" s="130"/>
      <c r="E9" s="130"/>
      <c r="F9" s="130"/>
      <c r="G9" s="130"/>
      <c r="H9" s="130"/>
      <c r="I9" s="130"/>
    </row>
    <row r="10" spans="1:9" x14ac:dyDescent="0.2">
      <c r="A10" s="94" t="s">
        <v>24</v>
      </c>
    </row>
    <row r="11" spans="1:9" ht="13.65" customHeight="1" x14ac:dyDescent="0.2">
      <c r="A11" s="130" t="s">
        <v>242</v>
      </c>
      <c r="B11" s="130"/>
      <c r="C11" s="130"/>
      <c r="D11" s="130"/>
      <c r="E11" s="130"/>
      <c r="F11" s="130"/>
      <c r="G11" s="130"/>
      <c r="H11" s="130"/>
      <c r="I11" s="130"/>
    </row>
    <row r="12" spans="1:9" x14ac:dyDescent="0.2">
      <c r="A12" s="130"/>
      <c r="B12" s="130"/>
      <c r="C12" s="130"/>
      <c r="D12" s="130"/>
      <c r="E12" s="130"/>
      <c r="F12" s="130"/>
      <c r="G12" s="130"/>
      <c r="H12" s="130"/>
      <c r="I12" s="130"/>
    </row>
    <row r="13" spans="1:9" x14ac:dyDescent="0.2">
      <c r="A13" s="130"/>
      <c r="B13" s="130"/>
      <c r="C13" s="130"/>
      <c r="D13" s="130"/>
      <c r="E13" s="130"/>
      <c r="F13" s="130"/>
      <c r="G13" s="130"/>
      <c r="H13" s="130"/>
      <c r="I13" s="130"/>
    </row>
    <row r="14" spans="1:9" x14ac:dyDescent="0.2">
      <c r="A14" s="93"/>
      <c r="B14" s="93"/>
      <c r="C14" s="93"/>
      <c r="D14" s="93"/>
      <c r="E14" s="93"/>
      <c r="F14" s="93"/>
      <c r="G14" s="93"/>
      <c r="H14" s="93"/>
      <c r="I14" s="93"/>
    </row>
    <row r="15" spans="1:9" x14ac:dyDescent="0.2">
      <c r="A15" s="93"/>
      <c r="B15" s="93"/>
      <c r="C15" s="93"/>
      <c r="D15" s="93"/>
      <c r="E15" s="93"/>
      <c r="F15" s="93"/>
      <c r="G15" s="93"/>
      <c r="H15" s="93"/>
      <c r="I15" s="93"/>
    </row>
    <row r="16" spans="1:9" x14ac:dyDescent="0.2">
      <c r="A16" s="129" t="s">
        <v>2</v>
      </c>
      <c r="B16" s="129"/>
      <c r="C16" s="129"/>
      <c r="D16" s="129"/>
      <c r="E16" s="129"/>
      <c r="F16" s="129"/>
      <c r="G16" s="129"/>
      <c r="H16" s="129"/>
      <c r="I16" s="129"/>
    </row>
    <row r="17" spans="1:9" x14ac:dyDescent="0.2">
      <c r="A17" s="94" t="s">
        <v>59</v>
      </c>
    </row>
    <row r="18" spans="1:9" x14ac:dyDescent="0.2">
      <c r="A18" s="94" t="s">
        <v>188</v>
      </c>
    </row>
    <row r="19" spans="1:9" ht="13.25" customHeight="1" x14ac:dyDescent="0.2">
      <c r="A19" s="194" t="s">
        <v>189</v>
      </c>
      <c r="B19" s="194"/>
      <c r="C19" s="194"/>
      <c r="D19" s="194"/>
      <c r="E19" s="194"/>
      <c r="F19" s="194"/>
      <c r="G19" s="194"/>
      <c r="H19" s="194"/>
      <c r="I19" s="194"/>
    </row>
    <row r="20" spans="1:9" ht="15.5" customHeight="1" x14ac:dyDescent="0.2">
      <c r="A20" s="130" t="s">
        <v>345</v>
      </c>
      <c r="B20" s="130"/>
      <c r="C20" s="130"/>
      <c r="D20" s="130"/>
      <c r="E20" s="130"/>
      <c r="F20" s="130"/>
      <c r="G20" s="130"/>
      <c r="H20" s="130"/>
      <c r="I20" s="130"/>
    </row>
    <row r="21" spans="1:9" ht="12.5" customHeight="1" x14ac:dyDescent="0.2">
      <c r="A21" s="130"/>
      <c r="B21" s="130"/>
      <c r="C21" s="130"/>
      <c r="D21" s="130"/>
      <c r="E21" s="130"/>
      <c r="F21" s="130"/>
      <c r="G21" s="130"/>
      <c r="H21" s="130"/>
      <c r="I21" s="130"/>
    </row>
    <row r="22" spans="1:9" x14ac:dyDescent="0.2">
      <c r="A22" s="94" t="s">
        <v>243</v>
      </c>
    </row>
    <row r="23" spans="1:9" x14ac:dyDescent="0.2">
      <c r="A23" s="94" t="s">
        <v>60</v>
      </c>
    </row>
    <row r="24" spans="1:9" x14ac:dyDescent="0.2">
      <c r="A24" s="130" t="s">
        <v>190</v>
      </c>
      <c r="B24" s="130"/>
      <c r="C24" s="130"/>
      <c r="D24" s="130"/>
      <c r="E24" s="130"/>
      <c r="F24" s="130"/>
      <c r="G24" s="130"/>
      <c r="H24" s="130"/>
      <c r="I24" s="130"/>
    </row>
    <row r="25" spans="1:9" x14ac:dyDescent="0.2">
      <c r="A25" s="130"/>
      <c r="B25" s="130"/>
      <c r="C25" s="130"/>
      <c r="D25" s="130"/>
      <c r="E25" s="130"/>
      <c r="F25" s="130"/>
      <c r="G25" s="130"/>
      <c r="H25" s="130"/>
      <c r="I25" s="130"/>
    </row>
    <row r="27" spans="1:9" x14ac:dyDescent="0.2">
      <c r="A27" s="130" t="s">
        <v>191</v>
      </c>
      <c r="B27" s="130"/>
      <c r="C27" s="130"/>
      <c r="D27" s="130"/>
      <c r="E27" s="130"/>
      <c r="F27" s="130"/>
      <c r="G27" s="130"/>
      <c r="H27" s="130"/>
      <c r="I27" s="130"/>
    </row>
    <row r="28" spans="1:9" x14ac:dyDescent="0.2">
      <c r="B28" s="94" t="s">
        <v>25</v>
      </c>
    </row>
    <row r="29" spans="1:9" x14ac:dyDescent="0.2">
      <c r="B29" s="94" t="s">
        <v>61</v>
      </c>
    </row>
    <row r="30" spans="1:9" x14ac:dyDescent="0.2">
      <c r="B30" s="94" t="s">
        <v>192</v>
      </c>
    </row>
    <row r="31" spans="1:9" x14ac:dyDescent="0.2">
      <c r="B31" s="94" t="s">
        <v>193</v>
      </c>
    </row>
    <row r="32" spans="1:9" x14ac:dyDescent="0.2">
      <c r="B32" s="94" t="s">
        <v>65</v>
      </c>
    </row>
    <row r="33" spans="1:9" x14ac:dyDescent="0.2">
      <c r="B33" s="94" t="s">
        <v>178</v>
      </c>
    </row>
    <row r="35" spans="1:9" x14ac:dyDescent="0.2">
      <c r="A35" s="195" t="s">
        <v>194</v>
      </c>
      <c r="B35" s="195"/>
      <c r="C35" s="195"/>
      <c r="D35" s="195"/>
      <c r="E35" s="195"/>
      <c r="F35" s="195"/>
      <c r="G35" s="195"/>
      <c r="H35" s="195"/>
      <c r="I35" s="195"/>
    </row>
    <row r="36" spans="1:9" x14ac:dyDescent="0.2">
      <c r="A36" s="87"/>
      <c r="B36" s="87" t="s">
        <v>25</v>
      </c>
      <c r="C36" s="87"/>
      <c r="D36" s="87"/>
      <c r="E36" s="87"/>
      <c r="F36" s="87"/>
      <c r="G36" s="87"/>
      <c r="H36" s="87"/>
      <c r="I36" s="87"/>
    </row>
    <row r="37" spans="1:9" x14ac:dyDescent="0.2">
      <c r="A37" s="87"/>
      <c r="B37" s="87" t="s">
        <v>195</v>
      </c>
      <c r="C37" s="87"/>
      <c r="D37" s="87"/>
      <c r="E37" s="87"/>
      <c r="F37" s="87"/>
      <c r="G37" s="87"/>
      <c r="H37" s="87"/>
      <c r="I37" s="87"/>
    </row>
    <row r="38" spans="1:9" x14ac:dyDescent="0.2">
      <c r="A38" s="87"/>
      <c r="B38" s="87" t="s">
        <v>196</v>
      </c>
      <c r="C38" s="87"/>
      <c r="D38" s="87"/>
      <c r="E38" s="87"/>
      <c r="F38" s="87"/>
      <c r="G38" s="87"/>
      <c r="H38" s="87"/>
      <c r="I38" s="87"/>
    </row>
    <row r="39" spans="1:9" x14ac:dyDescent="0.2">
      <c r="A39" s="87"/>
      <c r="B39" s="87" t="s">
        <v>197</v>
      </c>
      <c r="C39" s="87"/>
      <c r="D39" s="87"/>
      <c r="E39" s="87"/>
      <c r="F39" s="87"/>
      <c r="G39" s="87"/>
      <c r="H39" s="87"/>
      <c r="I39" s="87"/>
    </row>
    <row r="40" spans="1:9" x14ac:dyDescent="0.2">
      <c r="A40" s="87"/>
      <c r="B40" s="87" t="s">
        <v>198</v>
      </c>
      <c r="C40" s="87"/>
      <c r="D40" s="87"/>
      <c r="E40" s="87"/>
      <c r="F40" s="87"/>
      <c r="G40" s="87"/>
      <c r="H40" s="87"/>
      <c r="I40" s="87"/>
    </row>
    <row r="41" spans="1:9" x14ac:dyDescent="0.2">
      <c r="A41" s="87"/>
      <c r="B41" s="87" t="s">
        <v>199</v>
      </c>
      <c r="C41" s="87"/>
      <c r="D41" s="87"/>
      <c r="E41" s="87"/>
      <c r="F41" s="87"/>
      <c r="G41" s="87"/>
      <c r="H41" s="87"/>
      <c r="I41" s="87"/>
    </row>
    <row r="43" spans="1:9" ht="13.65" customHeight="1" x14ac:dyDescent="0.2">
      <c r="A43" s="130" t="s">
        <v>244</v>
      </c>
      <c r="B43" s="130"/>
      <c r="C43" s="130"/>
      <c r="D43" s="130"/>
      <c r="E43" s="130"/>
      <c r="F43" s="130"/>
      <c r="G43" s="130"/>
      <c r="H43" s="130"/>
      <c r="I43" s="130"/>
    </row>
    <row r="44" spans="1:9" x14ac:dyDescent="0.2">
      <c r="A44" s="130"/>
      <c r="B44" s="130"/>
      <c r="C44" s="130"/>
      <c r="D44" s="130"/>
      <c r="E44" s="130"/>
      <c r="F44" s="130"/>
      <c r="G44" s="130"/>
      <c r="H44" s="130"/>
      <c r="I44" s="130"/>
    </row>
    <row r="45" spans="1:9" x14ac:dyDescent="0.2">
      <c r="A45" s="130"/>
      <c r="B45" s="130"/>
      <c r="C45" s="130"/>
      <c r="D45" s="130"/>
      <c r="E45" s="130"/>
      <c r="F45" s="130"/>
      <c r="G45" s="130"/>
      <c r="H45" s="130"/>
      <c r="I45" s="130"/>
    </row>
    <row r="46" spans="1:9" x14ac:dyDescent="0.2">
      <c r="B46" s="94" t="s">
        <v>25</v>
      </c>
    </row>
    <row r="47" spans="1:9" x14ac:dyDescent="0.2">
      <c r="B47" s="94" t="s">
        <v>62</v>
      </c>
    </row>
    <row r="48" spans="1:9" x14ac:dyDescent="0.2">
      <c r="B48" s="94" t="s">
        <v>66</v>
      </c>
    </row>
    <row r="49" spans="1:9" x14ac:dyDescent="0.2">
      <c r="A49" s="94" t="s">
        <v>67</v>
      </c>
      <c r="B49" s="94" t="s">
        <v>200</v>
      </c>
    </row>
    <row r="50" spans="1:9" x14ac:dyDescent="0.2">
      <c r="B50" s="94" t="s">
        <v>201</v>
      </c>
    </row>
    <row r="51" spans="1:9" x14ac:dyDescent="0.2">
      <c r="B51" s="94" t="s">
        <v>202</v>
      </c>
    </row>
    <row r="53" spans="1:9" x14ac:dyDescent="0.2">
      <c r="A53" s="94" t="s">
        <v>63</v>
      </c>
    </row>
    <row r="54" spans="1:9" x14ac:dyDescent="0.2">
      <c r="A54" s="130" t="s">
        <v>245</v>
      </c>
      <c r="B54" s="130"/>
      <c r="C54" s="130"/>
      <c r="D54" s="130"/>
      <c r="E54" s="130"/>
      <c r="F54" s="130"/>
      <c r="G54" s="130"/>
      <c r="H54" s="130"/>
      <c r="I54" s="130"/>
    </row>
    <row r="56" spans="1:9" x14ac:dyDescent="0.2">
      <c r="A56" s="94" t="s">
        <v>58</v>
      </c>
    </row>
  </sheetData>
  <sheetProtection algorithmName="SHA-512" hashValue="jKI4DmOVxXM4BGFEMSIjr8Kmkz5e4FDDL1/qwJuFeHvS7Q/YZ0IXP9+6dzVclyBxEPkWbzJ9VThiK7+TmwlmAQ==" saltValue="4IZ056JzUjYi4R1FbzKfYQ==" spinCount="100000" sheet="1" selectLockedCells="1"/>
  <mergeCells count="12">
    <mergeCell ref="A54:I54"/>
    <mergeCell ref="A1:I1"/>
    <mergeCell ref="A3:I4"/>
    <mergeCell ref="A8:I9"/>
    <mergeCell ref="A11:I13"/>
    <mergeCell ref="A16:I16"/>
    <mergeCell ref="A19:I19"/>
    <mergeCell ref="A20:I21"/>
    <mergeCell ref="A24:I25"/>
    <mergeCell ref="A27:I27"/>
    <mergeCell ref="A35:I35"/>
    <mergeCell ref="A43:I45"/>
  </mergeCells>
  <phoneticPr fontId="8"/>
  <printOptions horizontalCentered="1"/>
  <pageMargins left="0.74803149606299213" right="0.74803149606299213" top="0.98425196850393704" bottom="0.98425196850393704" header="0.51181102362204722" footer="0.51181102362204722"/>
  <pageSetup paperSize="9" scale="9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【入力】案件データ</vt:lpstr>
      <vt:lpstr>様式1号</vt:lpstr>
      <vt:lpstr>様式2号</vt:lpstr>
      <vt:lpstr>様式3号</vt:lpstr>
      <vt:lpstr>入札書</vt:lpstr>
      <vt:lpstr>委任状</vt:lpstr>
      <vt:lpstr>記入例</vt:lpstr>
      <vt:lpstr>契約保証金納付書</vt:lpstr>
      <vt:lpstr>落札後の手続きについて</vt:lpstr>
      <vt:lpstr>契約保証金返還請求書</vt:lpstr>
      <vt:lpstr>契約保証金免除申請書</vt:lpstr>
      <vt:lpstr>履行証明願</vt:lpstr>
      <vt:lpstr>履行保証のお知らせ（※公告不要）</vt:lpstr>
      <vt:lpstr>記入例!Print_Area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2025-07-24T08:29:08Z</cp:lastPrinted>
  <dcterms:created xsi:type="dcterms:W3CDTF">2011-09-20T23:48:20Z</dcterms:created>
  <dcterms:modified xsi:type="dcterms:W3CDTF">2025-08-04T23:40:47Z</dcterms:modified>
</cp:coreProperties>
</file>