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5年度\07 経理班\1702 学校予算\001　共通\005   委託リース\002　廃棄物処理\②大型備品廃棄（R7）\05収集・運搬\01実施伺い\"/>
    </mc:Choice>
  </mc:AlternateContent>
  <xr:revisionPtr revIDLastSave="0" documentId="13_ncr:1_{AA04A8F8-51D7-4801-B5D6-1042A7321752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【参考】集計" sheetId="12" state="hidden" r:id="rId1"/>
    <sheet name="調査票 （提出用)" sheetId="11" r:id="rId2"/>
    <sheet name="調査票 （業者見積用)" sheetId="16" r:id="rId3"/>
    <sheet name="調査票 （通番順)" sheetId="18" r:id="rId4"/>
    <sheet name="調査票 （通番順) (業者見積用）" sheetId="20" r:id="rId5"/>
    <sheet name="学校一覧（使用不可）" sheetId="8" state="hidden" r:id="rId6"/>
  </sheets>
  <definedNames>
    <definedName name="_xlnm.Print_Area" localSheetId="5">'学校一覧（使用不可）'!$A$1:$D$145</definedName>
    <definedName name="_xlnm.Print_Area" localSheetId="2">'調査票 （業者見積用)'!$A$1:$K$1080</definedName>
    <definedName name="_xlnm.Print_Area" localSheetId="3">'調査票 （通番順)'!$A$1:$L$1077</definedName>
    <definedName name="_xlnm.Print_Area" localSheetId="4">'調査票 （通番順) (業者見積用）'!$A$1:$K$1077</definedName>
    <definedName name="_xlnm.Print_Area" localSheetId="1">'調査票 （提出用)'!$A$1:$L$1080</definedName>
    <definedName name="_xlnm.Print_Area">#REF!</definedName>
    <definedName name="_xlnm.Print_Titles" localSheetId="0">【参考】集計!$1:$3</definedName>
    <definedName name="_xlnm.Print_Titles" localSheetId="2">'調査票 （業者見積用)'!$1:$4</definedName>
    <definedName name="_xlnm.Print_Titles" localSheetId="3">'調査票 （通番順)'!$1:$4</definedName>
    <definedName name="_xlnm.Print_Titles" localSheetId="4">'調査票 （通番順) (業者見積用）'!$1:$4</definedName>
    <definedName name="_xlnm.Print_Titles" localSheetId="1">'調査票 （提出用)'!$1:$4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74" i="20" l="1"/>
  <c r="F1077" i="20" s="1"/>
  <c r="L33" i="20"/>
  <c r="F1077" i="18"/>
  <c r="F1074" i="18"/>
  <c r="M33" i="18"/>
  <c r="F1070" i="16"/>
  <c r="F1070" i="11"/>
  <c r="C145" i="8"/>
  <c r="C140" i="8"/>
  <c r="C141" i="8"/>
  <c r="C142" i="8"/>
  <c r="C143" i="8"/>
  <c r="C144" i="8"/>
  <c r="C139" i="8"/>
  <c r="C138" i="8"/>
  <c r="C137" i="8"/>
  <c r="C136" i="8" l="1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</calcChain>
</file>

<file path=xl/sharedStrings.xml><?xml version="1.0" encoding="utf-8"?>
<sst xmlns="http://schemas.openxmlformats.org/spreadsheetml/2006/main" count="16183" uniqueCount="1236">
  <si>
    <t>額</t>
  </si>
  <si>
    <t>地図</t>
  </si>
  <si>
    <t>木製棚類</t>
  </si>
  <si>
    <t>ＯＨＰ</t>
  </si>
  <si>
    <t>ＯＨＰスクリーン</t>
  </si>
  <si>
    <t>アコーディオン</t>
  </si>
  <si>
    <t>アンプ</t>
  </si>
  <si>
    <t>サッカーゴール</t>
  </si>
  <si>
    <t>ストーブ</t>
  </si>
  <si>
    <t>スピーカー</t>
  </si>
  <si>
    <t>その他椅子</t>
  </si>
  <si>
    <t>その他机</t>
  </si>
  <si>
    <t>テント支柱</t>
  </si>
  <si>
    <t>ハードル</t>
  </si>
  <si>
    <t>ボール入れ</t>
  </si>
  <si>
    <t>ミシン</t>
  </si>
  <si>
    <t>一輪車（作業用）</t>
  </si>
  <si>
    <t>一輪車（体育用）</t>
  </si>
  <si>
    <t>金属製棚類</t>
  </si>
  <si>
    <t>事務椅子</t>
  </si>
  <si>
    <t>事務机</t>
  </si>
  <si>
    <t>児童生徒用椅子</t>
  </si>
  <si>
    <t>児童生徒用机</t>
  </si>
  <si>
    <t>自転車</t>
  </si>
  <si>
    <t>扇風機</t>
  </si>
  <si>
    <t>卓球台</t>
  </si>
  <si>
    <t>鉄棒</t>
  </si>
  <si>
    <t>ピアノ</t>
  </si>
  <si>
    <t>学校名</t>
    <rPh sb="0" eb="2">
      <t>ガッコウ</t>
    </rPh>
    <rPh sb="2" eb="3">
      <t>メイ</t>
    </rPh>
    <phoneticPr fontId="19"/>
  </si>
  <si>
    <t>金属割合
見込(％）</t>
    <rPh sb="0" eb="2">
      <t>キンゾク</t>
    </rPh>
    <rPh sb="2" eb="4">
      <t>ワリアイ</t>
    </rPh>
    <rPh sb="5" eb="7">
      <t>ミコ</t>
    </rPh>
    <phoneticPr fontId="19"/>
  </si>
  <si>
    <t>保管場所</t>
    <rPh sb="0" eb="2">
      <t>ホカン</t>
    </rPh>
    <rPh sb="2" eb="4">
      <t>バショ</t>
    </rPh>
    <phoneticPr fontId="19"/>
  </si>
  <si>
    <t>数量</t>
    <rPh sb="0" eb="2">
      <t>スウリョウ</t>
    </rPh>
    <phoneticPr fontId="19"/>
  </si>
  <si>
    <t>掲示板</t>
    <rPh sb="0" eb="3">
      <t>ケイジバン</t>
    </rPh>
    <phoneticPr fontId="19"/>
  </si>
  <si>
    <t>メーカー名（型番）</t>
    <rPh sb="4" eb="5">
      <t>メイ</t>
    </rPh>
    <rPh sb="6" eb="8">
      <t>カタバン</t>
    </rPh>
    <phoneticPr fontId="19"/>
  </si>
  <si>
    <t>サイズ（in・ℓ）</t>
    <phoneticPr fontId="19"/>
  </si>
  <si>
    <t>品目</t>
  </si>
  <si>
    <t>品目</t>
    <phoneticPr fontId="19"/>
  </si>
  <si>
    <t>連番</t>
    <rPh sb="0" eb="2">
      <t>レンバン</t>
    </rPh>
    <phoneticPr fontId="19"/>
  </si>
  <si>
    <t>No</t>
  </si>
  <si>
    <t>学校名（番号入り）</t>
    <rPh sb="0" eb="3">
      <t>ガッコウメイ</t>
    </rPh>
    <rPh sb="4" eb="6">
      <t>バンゴウ</t>
    </rPh>
    <rPh sb="6" eb="7">
      <t>イ</t>
    </rPh>
    <phoneticPr fontId="22"/>
  </si>
  <si>
    <t>学校名</t>
    <rPh sb="0" eb="3">
      <t>ガッコウメイ</t>
    </rPh>
    <phoneticPr fontId="19"/>
  </si>
  <si>
    <t>小01</t>
    <rPh sb="0" eb="1">
      <t>ショウ</t>
    </rPh>
    <phoneticPr fontId="22"/>
  </si>
  <si>
    <t>壺川</t>
    <phoneticPr fontId="23"/>
  </si>
  <si>
    <t>小02</t>
    <rPh sb="0" eb="1">
      <t>ショウ</t>
    </rPh>
    <phoneticPr fontId="22"/>
  </si>
  <si>
    <t>碩台</t>
    <phoneticPr fontId="19"/>
  </si>
  <si>
    <t>小03</t>
    <rPh sb="0" eb="1">
      <t>ショウ</t>
    </rPh>
    <phoneticPr fontId="22"/>
  </si>
  <si>
    <t>白川</t>
    <phoneticPr fontId="23"/>
  </si>
  <si>
    <t>小04</t>
    <rPh sb="0" eb="1">
      <t>ショウ</t>
    </rPh>
    <phoneticPr fontId="22"/>
  </si>
  <si>
    <t>城東</t>
    <phoneticPr fontId="23"/>
  </si>
  <si>
    <t>小05</t>
    <rPh sb="0" eb="1">
      <t>ショウ</t>
    </rPh>
    <phoneticPr fontId="22"/>
  </si>
  <si>
    <t>慶徳</t>
    <phoneticPr fontId="23"/>
  </si>
  <si>
    <t>小06</t>
    <rPh sb="0" eb="1">
      <t>ショウ</t>
    </rPh>
    <phoneticPr fontId="22"/>
  </si>
  <si>
    <t>一新</t>
    <phoneticPr fontId="23"/>
  </si>
  <si>
    <t>小07</t>
    <rPh sb="0" eb="1">
      <t>ショウ</t>
    </rPh>
    <phoneticPr fontId="22"/>
  </si>
  <si>
    <t>五福</t>
    <phoneticPr fontId="23"/>
  </si>
  <si>
    <t>小08</t>
    <rPh sb="0" eb="1">
      <t>ショウ</t>
    </rPh>
    <phoneticPr fontId="22"/>
  </si>
  <si>
    <t>向山</t>
    <phoneticPr fontId="23"/>
  </si>
  <si>
    <t>小09</t>
    <rPh sb="0" eb="1">
      <t>ショウ</t>
    </rPh>
    <phoneticPr fontId="22"/>
  </si>
  <si>
    <t>黒髪</t>
    <phoneticPr fontId="23"/>
  </si>
  <si>
    <t>小10</t>
    <rPh sb="0" eb="1">
      <t>ショウ</t>
    </rPh>
    <phoneticPr fontId="22"/>
  </si>
  <si>
    <t>大江</t>
    <phoneticPr fontId="23"/>
  </si>
  <si>
    <t>小11</t>
    <rPh sb="0" eb="1">
      <t>ショウ</t>
    </rPh>
    <phoneticPr fontId="22"/>
  </si>
  <si>
    <t>本荘</t>
    <phoneticPr fontId="23"/>
  </si>
  <si>
    <t>小12</t>
    <rPh sb="0" eb="1">
      <t>ショウ</t>
    </rPh>
    <phoneticPr fontId="22"/>
  </si>
  <si>
    <t>春竹</t>
    <phoneticPr fontId="23"/>
  </si>
  <si>
    <t>小13</t>
    <rPh sb="0" eb="1">
      <t>ショウ</t>
    </rPh>
    <phoneticPr fontId="22"/>
  </si>
  <si>
    <t>古町</t>
    <phoneticPr fontId="23"/>
  </si>
  <si>
    <t>小14</t>
    <rPh sb="0" eb="1">
      <t>ショウ</t>
    </rPh>
    <phoneticPr fontId="22"/>
  </si>
  <si>
    <t>春日</t>
    <phoneticPr fontId="23"/>
  </si>
  <si>
    <t>小15</t>
    <rPh sb="0" eb="1">
      <t>ショウ</t>
    </rPh>
    <phoneticPr fontId="22"/>
  </si>
  <si>
    <t>城西</t>
    <phoneticPr fontId="23"/>
  </si>
  <si>
    <t>小16</t>
    <rPh sb="0" eb="1">
      <t>ショウ</t>
    </rPh>
    <phoneticPr fontId="22"/>
  </si>
  <si>
    <t>花園</t>
    <phoneticPr fontId="23"/>
  </si>
  <si>
    <t>小17</t>
    <rPh sb="0" eb="1">
      <t>ショウ</t>
    </rPh>
    <phoneticPr fontId="22"/>
  </si>
  <si>
    <t>池田</t>
    <phoneticPr fontId="23"/>
  </si>
  <si>
    <t>小18</t>
    <rPh sb="0" eb="1">
      <t>ショウ</t>
    </rPh>
    <phoneticPr fontId="22"/>
  </si>
  <si>
    <t>出水</t>
    <phoneticPr fontId="23"/>
  </si>
  <si>
    <t>小19</t>
    <rPh sb="0" eb="1">
      <t>ショウ</t>
    </rPh>
    <phoneticPr fontId="22"/>
  </si>
  <si>
    <t>白坪</t>
    <phoneticPr fontId="23"/>
  </si>
  <si>
    <t>小20</t>
    <rPh sb="0" eb="1">
      <t>ショウ</t>
    </rPh>
    <phoneticPr fontId="22"/>
  </si>
  <si>
    <t>画図</t>
    <phoneticPr fontId="23"/>
  </si>
  <si>
    <t>小21</t>
    <rPh sb="0" eb="1">
      <t>ショウ</t>
    </rPh>
    <phoneticPr fontId="22"/>
  </si>
  <si>
    <t>砂取</t>
    <phoneticPr fontId="23"/>
  </si>
  <si>
    <t>小22</t>
    <rPh sb="0" eb="1">
      <t>ショウ</t>
    </rPh>
    <phoneticPr fontId="22"/>
  </si>
  <si>
    <t>健軍</t>
    <phoneticPr fontId="23"/>
  </si>
  <si>
    <t>小23</t>
    <rPh sb="0" eb="1">
      <t>ショウ</t>
    </rPh>
    <phoneticPr fontId="22"/>
  </si>
  <si>
    <t>清水</t>
    <phoneticPr fontId="23"/>
  </si>
  <si>
    <t>小24</t>
    <rPh sb="0" eb="1">
      <t>ショウ</t>
    </rPh>
    <phoneticPr fontId="22"/>
  </si>
  <si>
    <t>日吉</t>
    <phoneticPr fontId="23"/>
  </si>
  <si>
    <t>小25</t>
    <rPh sb="0" eb="1">
      <t>ショウ</t>
    </rPh>
    <phoneticPr fontId="22"/>
  </si>
  <si>
    <t>川尻</t>
    <phoneticPr fontId="23"/>
  </si>
  <si>
    <t>小26</t>
    <rPh sb="0" eb="1">
      <t>ショウ</t>
    </rPh>
    <phoneticPr fontId="22"/>
  </si>
  <si>
    <t>力合</t>
    <rPh sb="0" eb="2">
      <t>リキゴウ</t>
    </rPh>
    <phoneticPr fontId="19"/>
  </si>
  <si>
    <t>小27</t>
    <rPh sb="0" eb="1">
      <t>ショウ</t>
    </rPh>
    <phoneticPr fontId="22"/>
  </si>
  <si>
    <t>御幸</t>
    <phoneticPr fontId="23"/>
  </si>
  <si>
    <t>小28</t>
    <rPh sb="0" eb="1">
      <t>ショウ</t>
    </rPh>
    <phoneticPr fontId="22"/>
  </si>
  <si>
    <t>田迎</t>
    <phoneticPr fontId="23"/>
  </si>
  <si>
    <t>小29</t>
    <rPh sb="0" eb="1">
      <t>ショウ</t>
    </rPh>
    <phoneticPr fontId="22"/>
  </si>
  <si>
    <t>高橋</t>
    <phoneticPr fontId="23"/>
  </si>
  <si>
    <t>小30</t>
    <rPh sb="0" eb="1">
      <t>ショウ</t>
    </rPh>
    <phoneticPr fontId="22"/>
  </si>
  <si>
    <t>池上</t>
    <phoneticPr fontId="23"/>
  </si>
  <si>
    <t>小31</t>
    <rPh sb="0" eb="1">
      <t>ショウ</t>
    </rPh>
    <phoneticPr fontId="22"/>
  </si>
  <si>
    <t>城山</t>
    <phoneticPr fontId="23"/>
  </si>
  <si>
    <t>小32</t>
    <rPh sb="0" eb="1">
      <t>ショウ</t>
    </rPh>
    <phoneticPr fontId="22"/>
  </si>
  <si>
    <t>託麻原</t>
    <phoneticPr fontId="23"/>
  </si>
  <si>
    <t>小33</t>
    <rPh sb="0" eb="1">
      <t>ショウ</t>
    </rPh>
    <phoneticPr fontId="22"/>
  </si>
  <si>
    <t>秋津</t>
    <phoneticPr fontId="23"/>
  </si>
  <si>
    <t>小37</t>
    <rPh sb="0" eb="1">
      <t>ショウ</t>
    </rPh>
    <phoneticPr fontId="22"/>
  </si>
  <si>
    <t>泉ヶ丘</t>
    <phoneticPr fontId="23"/>
  </si>
  <si>
    <t>小38</t>
    <rPh sb="0" eb="1">
      <t>ショウ</t>
    </rPh>
    <phoneticPr fontId="22"/>
  </si>
  <si>
    <t>小島</t>
    <phoneticPr fontId="23"/>
  </si>
  <si>
    <t>小39</t>
    <rPh sb="0" eb="1">
      <t>ショウ</t>
    </rPh>
    <phoneticPr fontId="22"/>
  </si>
  <si>
    <t>龍田</t>
    <phoneticPr fontId="23"/>
  </si>
  <si>
    <t>小40</t>
    <rPh sb="0" eb="1">
      <t>ショウ</t>
    </rPh>
    <phoneticPr fontId="22"/>
  </si>
  <si>
    <t>帯山</t>
    <phoneticPr fontId="23"/>
  </si>
  <si>
    <t>小41</t>
    <rPh sb="0" eb="1">
      <t>ショウ</t>
    </rPh>
    <phoneticPr fontId="22"/>
  </si>
  <si>
    <t>中島</t>
    <phoneticPr fontId="23"/>
  </si>
  <si>
    <t>小42</t>
    <rPh sb="0" eb="1">
      <t>ショウ</t>
    </rPh>
    <phoneticPr fontId="22"/>
  </si>
  <si>
    <t>白山</t>
    <phoneticPr fontId="23"/>
  </si>
  <si>
    <t>小43</t>
    <rPh sb="0" eb="1">
      <t>ショウ</t>
    </rPh>
    <phoneticPr fontId="22"/>
  </si>
  <si>
    <t>若葉</t>
    <phoneticPr fontId="23"/>
  </si>
  <si>
    <t>小44</t>
    <rPh sb="0" eb="1">
      <t>ショウ</t>
    </rPh>
    <phoneticPr fontId="22"/>
  </si>
  <si>
    <t>城北</t>
    <phoneticPr fontId="23"/>
  </si>
  <si>
    <t>小45</t>
    <rPh sb="0" eb="1">
      <t>ショウ</t>
    </rPh>
    <phoneticPr fontId="22"/>
  </si>
  <si>
    <t>尾ノ上</t>
    <phoneticPr fontId="23"/>
  </si>
  <si>
    <t>小46</t>
    <rPh sb="0" eb="1">
      <t>ショウ</t>
    </rPh>
    <phoneticPr fontId="22"/>
  </si>
  <si>
    <t>西原</t>
    <phoneticPr fontId="23"/>
  </si>
  <si>
    <t>小47</t>
    <rPh sb="0" eb="1">
      <t>ショウ</t>
    </rPh>
    <phoneticPr fontId="22"/>
  </si>
  <si>
    <t>高平台</t>
    <phoneticPr fontId="23"/>
  </si>
  <si>
    <t>小48</t>
    <rPh sb="0" eb="1">
      <t>ショウ</t>
    </rPh>
    <phoneticPr fontId="22"/>
  </si>
  <si>
    <t>楠</t>
    <phoneticPr fontId="19"/>
  </si>
  <si>
    <t>小49</t>
    <rPh sb="0" eb="1">
      <t>ショウ</t>
    </rPh>
    <phoneticPr fontId="22"/>
  </si>
  <si>
    <t>託麻東</t>
    <phoneticPr fontId="23"/>
  </si>
  <si>
    <t>小50</t>
    <rPh sb="0" eb="1">
      <t>ショウ</t>
    </rPh>
    <phoneticPr fontId="22"/>
  </si>
  <si>
    <t>託麻西</t>
    <phoneticPr fontId="23"/>
  </si>
  <si>
    <t>小51</t>
    <rPh sb="0" eb="1">
      <t>ショウ</t>
    </rPh>
    <phoneticPr fontId="22"/>
  </si>
  <si>
    <t>託麻北</t>
    <phoneticPr fontId="23"/>
  </si>
  <si>
    <t>小52</t>
    <rPh sb="0" eb="1">
      <t>ショウ</t>
    </rPh>
    <phoneticPr fontId="22"/>
  </si>
  <si>
    <t>桜木</t>
    <phoneticPr fontId="23"/>
  </si>
  <si>
    <t>小53</t>
    <rPh sb="0" eb="1">
      <t>ショウ</t>
    </rPh>
    <phoneticPr fontId="22"/>
  </si>
  <si>
    <t>東町</t>
    <phoneticPr fontId="23"/>
  </si>
  <si>
    <t>小54</t>
    <rPh sb="0" eb="1">
      <t>ショウ</t>
    </rPh>
    <phoneticPr fontId="22"/>
  </si>
  <si>
    <t>麻生田</t>
    <phoneticPr fontId="19"/>
  </si>
  <si>
    <t>小55</t>
    <rPh sb="0" eb="1">
      <t>ショウ</t>
    </rPh>
    <phoneticPr fontId="22"/>
  </si>
  <si>
    <t>武蔵</t>
    <phoneticPr fontId="23"/>
  </si>
  <si>
    <t>小56</t>
    <rPh sb="0" eb="1">
      <t>ショウ</t>
    </rPh>
    <phoneticPr fontId="22"/>
  </si>
  <si>
    <t>帯山西</t>
    <phoneticPr fontId="23"/>
  </si>
  <si>
    <t>小57</t>
    <rPh sb="0" eb="1">
      <t>ショウ</t>
    </rPh>
    <phoneticPr fontId="22"/>
  </si>
  <si>
    <t>月出</t>
    <phoneticPr fontId="19"/>
  </si>
  <si>
    <t>小58</t>
    <rPh sb="0" eb="1">
      <t>ショウ</t>
    </rPh>
    <phoneticPr fontId="22"/>
  </si>
  <si>
    <t>出水南</t>
    <phoneticPr fontId="23"/>
  </si>
  <si>
    <t>小59</t>
    <rPh sb="0" eb="1">
      <t>ショウ</t>
    </rPh>
    <phoneticPr fontId="22"/>
  </si>
  <si>
    <t>健軍東</t>
    <phoneticPr fontId="23"/>
  </si>
  <si>
    <t>小60</t>
    <rPh sb="0" eb="1">
      <t>ショウ</t>
    </rPh>
    <phoneticPr fontId="22"/>
  </si>
  <si>
    <t>城南</t>
    <phoneticPr fontId="23"/>
  </si>
  <si>
    <t>小61</t>
    <rPh sb="0" eb="1">
      <t>ショウ</t>
    </rPh>
    <phoneticPr fontId="22"/>
  </si>
  <si>
    <t>田迎南</t>
    <phoneticPr fontId="19"/>
  </si>
  <si>
    <t>小62</t>
    <rPh sb="0" eb="1">
      <t>ショウ</t>
    </rPh>
    <phoneticPr fontId="22"/>
  </si>
  <si>
    <t>弓削</t>
    <phoneticPr fontId="23"/>
  </si>
  <si>
    <t>小63</t>
    <rPh sb="0" eb="1">
      <t>ショウ</t>
    </rPh>
    <phoneticPr fontId="22"/>
  </si>
  <si>
    <t>託麻南</t>
    <phoneticPr fontId="19"/>
  </si>
  <si>
    <t>小64</t>
    <rPh sb="0" eb="1">
      <t>ショウ</t>
    </rPh>
    <phoneticPr fontId="22"/>
  </si>
  <si>
    <t>山ノ内</t>
    <phoneticPr fontId="23"/>
  </si>
  <si>
    <t>小65</t>
    <rPh sb="0" eb="1">
      <t>ショウ</t>
    </rPh>
    <phoneticPr fontId="22"/>
  </si>
  <si>
    <t>楡木</t>
    <phoneticPr fontId="23"/>
  </si>
  <si>
    <t>小66</t>
    <rPh sb="0" eb="1">
      <t>ショウ</t>
    </rPh>
    <phoneticPr fontId="22"/>
  </si>
  <si>
    <t>川上</t>
    <phoneticPr fontId="23"/>
  </si>
  <si>
    <t>小67</t>
    <rPh sb="0" eb="1">
      <t>ショウ</t>
    </rPh>
    <phoneticPr fontId="22"/>
  </si>
  <si>
    <t>西里</t>
    <phoneticPr fontId="23"/>
  </si>
  <si>
    <t>小68</t>
    <rPh sb="0" eb="1">
      <t>ショウ</t>
    </rPh>
    <phoneticPr fontId="22"/>
  </si>
  <si>
    <t>北部東</t>
    <phoneticPr fontId="19"/>
  </si>
  <si>
    <t>小69</t>
    <rPh sb="0" eb="1">
      <t>ショウ</t>
    </rPh>
    <phoneticPr fontId="22"/>
  </si>
  <si>
    <t>芳野</t>
    <phoneticPr fontId="23"/>
  </si>
  <si>
    <t>小70</t>
    <rPh sb="0" eb="1">
      <t>ショウ</t>
    </rPh>
    <phoneticPr fontId="22"/>
  </si>
  <si>
    <t>河内</t>
    <phoneticPr fontId="23"/>
  </si>
  <si>
    <t>小71</t>
    <rPh sb="0" eb="1">
      <t>ショウ</t>
    </rPh>
    <phoneticPr fontId="22"/>
  </si>
  <si>
    <t>飽田東</t>
    <rPh sb="0" eb="2">
      <t>アキタ</t>
    </rPh>
    <rPh sb="2" eb="3">
      <t>ヒガシ</t>
    </rPh>
    <phoneticPr fontId="19"/>
  </si>
  <si>
    <t>小72</t>
    <rPh sb="0" eb="1">
      <t>ショウ</t>
    </rPh>
    <phoneticPr fontId="22"/>
  </si>
  <si>
    <t>飽田南</t>
    <phoneticPr fontId="23"/>
  </si>
  <si>
    <t>小73</t>
    <rPh sb="0" eb="1">
      <t>ショウ</t>
    </rPh>
    <phoneticPr fontId="22"/>
  </si>
  <si>
    <t>飽田西</t>
    <phoneticPr fontId="23"/>
  </si>
  <si>
    <t>小74</t>
    <rPh sb="0" eb="1">
      <t>ショウ</t>
    </rPh>
    <phoneticPr fontId="22"/>
  </si>
  <si>
    <t>中緑</t>
    <phoneticPr fontId="23"/>
  </si>
  <si>
    <t>小75</t>
    <rPh sb="0" eb="1">
      <t>ショウ</t>
    </rPh>
    <phoneticPr fontId="22"/>
  </si>
  <si>
    <t>銭塘</t>
    <phoneticPr fontId="19"/>
  </si>
  <si>
    <t>小76</t>
    <rPh sb="0" eb="1">
      <t>ショウ</t>
    </rPh>
    <phoneticPr fontId="22"/>
  </si>
  <si>
    <t>奥古閑</t>
    <phoneticPr fontId="23"/>
  </si>
  <si>
    <t>小77</t>
    <rPh sb="0" eb="1">
      <t>ショウ</t>
    </rPh>
    <phoneticPr fontId="22"/>
  </si>
  <si>
    <t>川口</t>
    <phoneticPr fontId="23"/>
  </si>
  <si>
    <t>小78</t>
    <rPh sb="0" eb="1">
      <t>ショウ</t>
    </rPh>
    <phoneticPr fontId="22"/>
  </si>
  <si>
    <t>長嶺</t>
    <phoneticPr fontId="23"/>
  </si>
  <si>
    <t>小79</t>
    <rPh sb="0" eb="1">
      <t>ショウ</t>
    </rPh>
    <phoneticPr fontId="22"/>
  </si>
  <si>
    <t>日吉東</t>
    <phoneticPr fontId="23"/>
  </si>
  <si>
    <t>小80</t>
    <rPh sb="0" eb="1">
      <t>ショウ</t>
    </rPh>
    <phoneticPr fontId="22"/>
  </si>
  <si>
    <t>桜木東</t>
    <phoneticPr fontId="23"/>
  </si>
  <si>
    <t>小81</t>
    <rPh sb="0" eb="1">
      <t>ショウ</t>
    </rPh>
    <phoneticPr fontId="22"/>
  </si>
  <si>
    <t>富合</t>
    <rPh sb="0" eb="1">
      <t>トミ</t>
    </rPh>
    <rPh sb="1" eb="2">
      <t>ア</t>
    </rPh>
    <phoneticPr fontId="19"/>
  </si>
  <si>
    <t>小82</t>
    <rPh sb="0" eb="1">
      <t>ショウ</t>
    </rPh>
    <phoneticPr fontId="22"/>
  </si>
  <si>
    <t>杉上</t>
    <rPh sb="0" eb="1">
      <t>スギ</t>
    </rPh>
    <rPh sb="1" eb="2">
      <t>カミ</t>
    </rPh>
    <phoneticPr fontId="19"/>
  </si>
  <si>
    <t>小83</t>
    <rPh sb="0" eb="1">
      <t>ショウ</t>
    </rPh>
    <phoneticPr fontId="22"/>
  </si>
  <si>
    <t>隈庄</t>
    <rPh sb="0" eb="2">
      <t>クマノショウ</t>
    </rPh>
    <phoneticPr fontId="23"/>
  </si>
  <si>
    <t>小84</t>
    <rPh sb="0" eb="1">
      <t>ショウ</t>
    </rPh>
    <phoneticPr fontId="22"/>
  </si>
  <si>
    <t>豊田</t>
    <rPh sb="0" eb="2">
      <t>トヨタ</t>
    </rPh>
    <phoneticPr fontId="19"/>
  </si>
  <si>
    <t>小85</t>
    <rPh sb="0" eb="1">
      <t>ショウ</t>
    </rPh>
    <phoneticPr fontId="22"/>
  </si>
  <si>
    <t>植木</t>
    <rPh sb="0" eb="2">
      <t>ウエキ</t>
    </rPh>
    <phoneticPr fontId="19"/>
  </si>
  <si>
    <t>小86</t>
    <rPh sb="0" eb="1">
      <t>ショウ</t>
    </rPh>
    <phoneticPr fontId="22"/>
  </si>
  <si>
    <t>山本</t>
    <rPh sb="0" eb="2">
      <t>ヤマモト</t>
    </rPh>
    <phoneticPr fontId="19"/>
  </si>
  <si>
    <t>小87</t>
    <rPh sb="0" eb="1">
      <t>ショウ</t>
    </rPh>
    <phoneticPr fontId="22"/>
  </si>
  <si>
    <t>田原</t>
    <rPh sb="0" eb="2">
      <t>タハラ</t>
    </rPh>
    <phoneticPr fontId="19"/>
  </si>
  <si>
    <t>小88</t>
    <rPh sb="0" eb="1">
      <t>ショウ</t>
    </rPh>
    <phoneticPr fontId="22"/>
  </si>
  <si>
    <t>菱形</t>
    <rPh sb="0" eb="2">
      <t>ヒシガタ</t>
    </rPh>
    <phoneticPr fontId="19"/>
  </si>
  <si>
    <t>小89</t>
    <rPh sb="0" eb="1">
      <t>ショウ</t>
    </rPh>
    <phoneticPr fontId="22"/>
  </si>
  <si>
    <t>桜井</t>
    <rPh sb="0" eb="2">
      <t>サクライ</t>
    </rPh>
    <phoneticPr fontId="19"/>
  </si>
  <si>
    <t>小90</t>
    <rPh sb="0" eb="1">
      <t>ショウ</t>
    </rPh>
    <phoneticPr fontId="22"/>
  </si>
  <si>
    <t>山東</t>
    <rPh sb="0" eb="2">
      <t>サントウ</t>
    </rPh>
    <phoneticPr fontId="19"/>
  </si>
  <si>
    <t>小91</t>
    <rPh sb="0" eb="1">
      <t>ショウ</t>
    </rPh>
    <phoneticPr fontId="22"/>
  </si>
  <si>
    <t>吉松</t>
    <rPh sb="0" eb="2">
      <t>ヨシマツ</t>
    </rPh>
    <phoneticPr fontId="19"/>
  </si>
  <si>
    <t>小92</t>
    <rPh sb="0" eb="1">
      <t>ショウ</t>
    </rPh>
    <phoneticPr fontId="22"/>
  </si>
  <si>
    <t>田底</t>
    <rPh sb="0" eb="1">
      <t>タ</t>
    </rPh>
    <rPh sb="1" eb="2">
      <t>ソコ</t>
    </rPh>
    <phoneticPr fontId="19"/>
  </si>
  <si>
    <t>小93</t>
    <rPh sb="0" eb="1">
      <t>ショウ</t>
    </rPh>
    <phoneticPr fontId="22"/>
  </si>
  <si>
    <t>田迎西</t>
    <rPh sb="0" eb="1">
      <t>タ</t>
    </rPh>
    <rPh sb="1" eb="2">
      <t>ムカ</t>
    </rPh>
    <rPh sb="2" eb="3">
      <t>ニシ</t>
    </rPh>
    <phoneticPr fontId="19"/>
  </si>
  <si>
    <t>小94</t>
    <rPh sb="0" eb="1">
      <t>ショウ</t>
    </rPh>
    <phoneticPr fontId="22"/>
  </si>
  <si>
    <t>力合西</t>
    <rPh sb="0" eb="1">
      <t>リキ</t>
    </rPh>
    <rPh sb="1" eb="2">
      <t>ア</t>
    </rPh>
    <rPh sb="2" eb="3">
      <t>ニシ</t>
    </rPh>
    <phoneticPr fontId="23"/>
  </si>
  <si>
    <t>小95</t>
    <rPh sb="0" eb="1">
      <t>ショウ</t>
    </rPh>
    <phoneticPr fontId="22"/>
  </si>
  <si>
    <t>龍田西</t>
    <rPh sb="0" eb="2">
      <t>タツタ</t>
    </rPh>
    <rPh sb="2" eb="3">
      <t>ニシ</t>
    </rPh>
    <phoneticPr fontId="23"/>
  </si>
  <si>
    <t>中01</t>
    <rPh sb="0" eb="1">
      <t>チュウ</t>
    </rPh>
    <phoneticPr fontId="22"/>
  </si>
  <si>
    <t>出水</t>
    <phoneticPr fontId="19"/>
  </si>
  <si>
    <t>中02</t>
    <rPh sb="0" eb="1">
      <t>チュウ</t>
    </rPh>
    <phoneticPr fontId="22"/>
  </si>
  <si>
    <t>白川</t>
    <rPh sb="0" eb="2">
      <t>シラカワ</t>
    </rPh>
    <phoneticPr fontId="19"/>
  </si>
  <si>
    <t>中03</t>
    <rPh sb="0" eb="1">
      <t>チュウ</t>
    </rPh>
    <phoneticPr fontId="22"/>
  </si>
  <si>
    <t>藤園</t>
    <phoneticPr fontId="19"/>
  </si>
  <si>
    <t>中04</t>
    <rPh sb="0" eb="1">
      <t>チュウ</t>
    </rPh>
    <phoneticPr fontId="22"/>
  </si>
  <si>
    <t>花陵</t>
    <phoneticPr fontId="19"/>
  </si>
  <si>
    <t>中05</t>
    <rPh sb="0" eb="1">
      <t>チュウ</t>
    </rPh>
    <phoneticPr fontId="22"/>
  </si>
  <si>
    <t>城南</t>
    <phoneticPr fontId="19"/>
  </si>
  <si>
    <t>中06</t>
    <rPh sb="0" eb="1">
      <t>チュウ</t>
    </rPh>
    <phoneticPr fontId="22"/>
  </si>
  <si>
    <t>京陵</t>
    <phoneticPr fontId="19"/>
  </si>
  <si>
    <t>清水が丘分校</t>
    <rPh sb="0" eb="2">
      <t>シミズ</t>
    </rPh>
    <rPh sb="3" eb="4">
      <t>オカ</t>
    </rPh>
    <rPh sb="4" eb="5">
      <t>ブン</t>
    </rPh>
    <rPh sb="5" eb="6">
      <t>コウ</t>
    </rPh>
    <phoneticPr fontId="23"/>
  </si>
  <si>
    <t>中07</t>
    <rPh sb="0" eb="1">
      <t>チュウ</t>
    </rPh>
    <phoneticPr fontId="22"/>
  </si>
  <si>
    <t>西山</t>
    <rPh sb="0" eb="2">
      <t>セイザン</t>
    </rPh>
    <phoneticPr fontId="19"/>
  </si>
  <si>
    <t>中08</t>
    <rPh sb="0" eb="1">
      <t>チュウ</t>
    </rPh>
    <phoneticPr fontId="22"/>
  </si>
  <si>
    <t>江南</t>
    <phoneticPr fontId="19"/>
  </si>
  <si>
    <t>中09</t>
    <rPh sb="0" eb="1">
      <t>チュウ</t>
    </rPh>
    <phoneticPr fontId="22"/>
  </si>
  <si>
    <t>江原</t>
    <phoneticPr fontId="19"/>
  </si>
  <si>
    <t>中10</t>
    <rPh sb="0" eb="1">
      <t>チュウ</t>
    </rPh>
    <phoneticPr fontId="22"/>
  </si>
  <si>
    <t>竜南</t>
    <phoneticPr fontId="19"/>
  </si>
  <si>
    <t>中11</t>
    <rPh sb="0" eb="1">
      <t>チュウ</t>
    </rPh>
    <phoneticPr fontId="22"/>
  </si>
  <si>
    <t>桜山</t>
    <rPh sb="0" eb="2">
      <t>サクラヤマ</t>
    </rPh>
    <phoneticPr fontId="19"/>
  </si>
  <si>
    <t>中12</t>
    <rPh sb="0" eb="1">
      <t>チュウ</t>
    </rPh>
    <phoneticPr fontId="22"/>
  </si>
  <si>
    <t>湖東</t>
    <phoneticPr fontId="19"/>
  </si>
  <si>
    <t>中13</t>
    <rPh sb="0" eb="1">
      <t>チュウ</t>
    </rPh>
    <phoneticPr fontId="22"/>
  </si>
  <si>
    <t>託麻</t>
    <rPh sb="0" eb="2">
      <t>タクマ</t>
    </rPh>
    <phoneticPr fontId="19"/>
  </si>
  <si>
    <t>中14</t>
    <rPh sb="0" eb="1">
      <t>チュウ</t>
    </rPh>
    <phoneticPr fontId="22"/>
  </si>
  <si>
    <t>三和</t>
    <rPh sb="0" eb="2">
      <t>サンワ</t>
    </rPh>
    <phoneticPr fontId="19"/>
  </si>
  <si>
    <t>中15</t>
    <rPh sb="0" eb="1">
      <t>チュウ</t>
    </rPh>
    <phoneticPr fontId="22"/>
  </si>
  <si>
    <t>城西</t>
    <phoneticPr fontId="19"/>
  </si>
  <si>
    <t>中16</t>
    <rPh sb="0" eb="1">
      <t>チュウ</t>
    </rPh>
    <phoneticPr fontId="22"/>
  </si>
  <si>
    <t>帯山</t>
    <rPh sb="0" eb="1">
      <t>オビ</t>
    </rPh>
    <rPh sb="1" eb="2">
      <t>ヤマ</t>
    </rPh>
    <phoneticPr fontId="19"/>
  </si>
  <si>
    <t>中17</t>
    <rPh sb="0" eb="1">
      <t>チュウ</t>
    </rPh>
    <phoneticPr fontId="22"/>
  </si>
  <si>
    <t>東野</t>
    <phoneticPr fontId="19"/>
  </si>
  <si>
    <t>中18</t>
    <rPh sb="0" eb="1">
      <t>チュウ</t>
    </rPh>
    <phoneticPr fontId="22"/>
  </si>
  <si>
    <t>錦ヶ丘</t>
    <rPh sb="0" eb="3">
      <t>ニシキガオカ</t>
    </rPh>
    <phoneticPr fontId="19"/>
  </si>
  <si>
    <t>中19</t>
    <rPh sb="0" eb="1">
      <t>チュウ</t>
    </rPh>
    <phoneticPr fontId="22"/>
  </si>
  <si>
    <t>二岡</t>
    <phoneticPr fontId="19"/>
  </si>
  <si>
    <t>中20</t>
    <rPh sb="0" eb="1">
      <t>チュウ</t>
    </rPh>
    <phoneticPr fontId="22"/>
  </si>
  <si>
    <t>東部</t>
    <phoneticPr fontId="19"/>
  </si>
  <si>
    <t>中21</t>
    <rPh sb="0" eb="1">
      <t>チュウ</t>
    </rPh>
    <phoneticPr fontId="22"/>
  </si>
  <si>
    <t>中22</t>
    <rPh sb="0" eb="1">
      <t>チュウ</t>
    </rPh>
    <phoneticPr fontId="22"/>
  </si>
  <si>
    <t>西原</t>
    <phoneticPr fontId="19"/>
  </si>
  <si>
    <t>中23</t>
    <rPh sb="0" eb="1">
      <t>チュウ</t>
    </rPh>
    <phoneticPr fontId="22"/>
  </si>
  <si>
    <t>武蔵</t>
    <phoneticPr fontId="19"/>
  </si>
  <si>
    <t>中24</t>
    <rPh sb="0" eb="1">
      <t>チュウ</t>
    </rPh>
    <phoneticPr fontId="22"/>
  </si>
  <si>
    <t>東町</t>
    <phoneticPr fontId="19"/>
  </si>
  <si>
    <t>中25</t>
    <rPh sb="0" eb="1">
      <t>チュウ</t>
    </rPh>
    <phoneticPr fontId="22"/>
  </si>
  <si>
    <t>出水南</t>
    <phoneticPr fontId="19"/>
  </si>
  <si>
    <t>中26</t>
    <rPh sb="0" eb="1">
      <t>チュウ</t>
    </rPh>
    <phoneticPr fontId="22"/>
  </si>
  <si>
    <t>清水</t>
    <phoneticPr fontId="19"/>
  </si>
  <si>
    <t>中27</t>
    <rPh sb="0" eb="1">
      <t>チュウ</t>
    </rPh>
    <phoneticPr fontId="22"/>
  </si>
  <si>
    <t>井芹</t>
    <phoneticPr fontId="19"/>
  </si>
  <si>
    <t>中28</t>
    <rPh sb="0" eb="1">
      <t>チュウ</t>
    </rPh>
    <phoneticPr fontId="22"/>
  </si>
  <si>
    <t>北部</t>
    <phoneticPr fontId="19"/>
  </si>
  <si>
    <t>中29</t>
    <rPh sb="0" eb="1">
      <t>チュウ</t>
    </rPh>
    <phoneticPr fontId="22"/>
  </si>
  <si>
    <t>芳野</t>
    <phoneticPr fontId="19"/>
  </si>
  <si>
    <t>中30</t>
    <rPh sb="0" eb="1">
      <t>チュウ</t>
    </rPh>
    <phoneticPr fontId="22"/>
  </si>
  <si>
    <t>河内</t>
    <phoneticPr fontId="19"/>
  </si>
  <si>
    <t>中31</t>
    <rPh sb="0" eb="1">
      <t>チュウ</t>
    </rPh>
    <phoneticPr fontId="22"/>
  </si>
  <si>
    <t>飽田</t>
    <phoneticPr fontId="19"/>
  </si>
  <si>
    <t>中32</t>
    <rPh sb="0" eb="1">
      <t>チュウ</t>
    </rPh>
    <phoneticPr fontId="22"/>
  </si>
  <si>
    <t>天明</t>
    <phoneticPr fontId="19"/>
  </si>
  <si>
    <t>中33</t>
    <rPh sb="0" eb="1">
      <t>チュウ</t>
    </rPh>
    <phoneticPr fontId="22"/>
  </si>
  <si>
    <t>長嶺</t>
    <phoneticPr fontId="19"/>
  </si>
  <si>
    <t>中34</t>
    <rPh sb="0" eb="1">
      <t>チュウ</t>
    </rPh>
    <phoneticPr fontId="22"/>
  </si>
  <si>
    <t>力合</t>
    <phoneticPr fontId="19"/>
  </si>
  <si>
    <t>中35</t>
    <rPh sb="0" eb="1">
      <t>チュウ</t>
    </rPh>
    <phoneticPr fontId="22"/>
  </si>
  <si>
    <t>龍田</t>
    <phoneticPr fontId="19"/>
  </si>
  <si>
    <t>中36</t>
    <rPh sb="0" eb="1">
      <t>チュウ</t>
    </rPh>
    <phoneticPr fontId="22"/>
  </si>
  <si>
    <t>日吉</t>
    <phoneticPr fontId="19"/>
  </si>
  <si>
    <t>中37</t>
    <rPh sb="0" eb="1">
      <t>チュウ</t>
    </rPh>
    <phoneticPr fontId="22"/>
  </si>
  <si>
    <t>桜木</t>
    <phoneticPr fontId="19"/>
  </si>
  <si>
    <t>中38</t>
    <rPh sb="0" eb="1">
      <t>チュウ</t>
    </rPh>
    <phoneticPr fontId="22"/>
  </si>
  <si>
    <t>富合</t>
    <rPh sb="0" eb="2">
      <t>トミアイ</t>
    </rPh>
    <phoneticPr fontId="19"/>
  </si>
  <si>
    <t>中39</t>
    <rPh sb="0" eb="1">
      <t>チュウ</t>
    </rPh>
    <phoneticPr fontId="22"/>
  </si>
  <si>
    <t>下城南</t>
    <rPh sb="0" eb="1">
      <t>シモ</t>
    </rPh>
    <rPh sb="1" eb="3">
      <t>ジョウナン</t>
    </rPh>
    <phoneticPr fontId="19"/>
  </si>
  <si>
    <t>中40</t>
    <rPh sb="0" eb="1">
      <t>チュウ</t>
    </rPh>
    <phoneticPr fontId="22"/>
  </si>
  <si>
    <t>鹿南</t>
    <rPh sb="0" eb="1">
      <t>シカ</t>
    </rPh>
    <rPh sb="1" eb="2">
      <t>ミナミ</t>
    </rPh>
    <phoneticPr fontId="19"/>
  </si>
  <si>
    <t>中41</t>
    <rPh sb="0" eb="1">
      <t>チュウ</t>
    </rPh>
    <phoneticPr fontId="22"/>
  </si>
  <si>
    <t>五霊</t>
    <rPh sb="0" eb="1">
      <t>ゴ</t>
    </rPh>
    <rPh sb="1" eb="2">
      <t>レイ</t>
    </rPh>
    <phoneticPr fontId="19"/>
  </si>
  <si>
    <t>中42</t>
    <rPh sb="0" eb="1">
      <t>チュウ</t>
    </rPh>
    <phoneticPr fontId="22"/>
  </si>
  <si>
    <t>植木北</t>
    <rPh sb="0" eb="2">
      <t>ウエキ</t>
    </rPh>
    <rPh sb="2" eb="3">
      <t>キタ</t>
    </rPh>
    <phoneticPr fontId="19"/>
  </si>
  <si>
    <t>通番</t>
    <rPh sb="0" eb="2">
      <t>ツウバン</t>
    </rPh>
    <phoneticPr fontId="19"/>
  </si>
  <si>
    <t>区分No</t>
    <rPh sb="0" eb="2">
      <t>クブン</t>
    </rPh>
    <phoneticPr fontId="19"/>
  </si>
  <si>
    <t>別表より</t>
    <rPh sb="0" eb="2">
      <t>ベッピョウ</t>
    </rPh>
    <phoneticPr fontId="19"/>
  </si>
  <si>
    <t>自動記載のため入力不用</t>
    <rPh sb="0" eb="2">
      <t>ジドウ</t>
    </rPh>
    <rPh sb="2" eb="4">
      <t>キサイ</t>
    </rPh>
    <rPh sb="7" eb="9">
      <t>ニュウリョク</t>
    </rPh>
    <rPh sb="9" eb="11">
      <t>フヨウ</t>
    </rPh>
    <phoneticPr fontId="19"/>
  </si>
  <si>
    <t>整数（小数点以下不可）</t>
    <rPh sb="0" eb="2">
      <t>セイスウ</t>
    </rPh>
    <rPh sb="3" eb="6">
      <t>ショウスウテン</t>
    </rPh>
    <rPh sb="6" eb="8">
      <t>イカ</t>
    </rPh>
    <rPh sb="8" eb="10">
      <t>フカ</t>
    </rPh>
    <phoneticPr fontId="19"/>
  </si>
  <si>
    <t>No110～115は必須</t>
    <rPh sb="10" eb="12">
      <t>ヒッス</t>
    </rPh>
    <phoneticPr fontId="19"/>
  </si>
  <si>
    <t>任意</t>
    <rPh sb="0" eb="2">
      <t>ニンイ</t>
    </rPh>
    <phoneticPr fontId="19"/>
  </si>
  <si>
    <t>#N/A</t>
  </si>
  <si>
    <t>総計</t>
  </si>
  <si>
    <t>マット</t>
  </si>
  <si>
    <t>暗幕</t>
  </si>
  <si>
    <t>教卓</t>
  </si>
  <si>
    <t>木製パネル</t>
  </si>
  <si>
    <t>木製ラインカー</t>
  </si>
  <si>
    <t>木製椅子類</t>
  </si>
  <si>
    <t>木製丸テーブル</t>
  </si>
  <si>
    <t>木製箱類</t>
  </si>
  <si>
    <t>木製板類</t>
  </si>
  <si>
    <t>その他指導板類</t>
  </si>
  <si>
    <t>ポリ缶（20ℓ）</t>
  </si>
  <si>
    <t>(空白)</t>
  </si>
  <si>
    <t>合計 / 数量</t>
  </si>
  <si>
    <t>合計 / 総重量(㎏）</t>
  </si>
  <si>
    <t>金属重量</t>
    <rPh sb="0" eb="2">
      <t>キンゾク</t>
    </rPh>
    <rPh sb="2" eb="4">
      <t>ジュウリョウ</t>
    </rPh>
    <phoneticPr fontId="19"/>
  </si>
  <si>
    <t>合計 / 金属重量</t>
  </si>
  <si>
    <t>区分No</t>
  </si>
  <si>
    <t>通番</t>
  </si>
  <si>
    <t>メーカー名（型番）</t>
  </si>
  <si>
    <t>サイズ（in・ℓ）</t>
  </si>
  <si>
    <t>備考</t>
    <rPh sb="0" eb="2">
      <t>ビコウ</t>
    </rPh>
    <phoneticPr fontId="19"/>
  </si>
  <si>
    <t>総重量
(㎏）</t>
    <phoneticPr fontId="19"/>
  </si>
  <si>
    <t>特01</t>
    <rPh sb="0" eb="1">
      <t>トク</t>
    </rPh>
    <phoneticPr fontId="22"/>
  </si>
  <si>
    <t>特02</t>
    <rPh sb="0" eb="1">
      <t>トク</t>
    </rPh>
    <phoneticPr fontId="22"/>
  </si>
  <si>
    <t>幼01</t>
    <rPh sb="0" eb="1">
      <t>ヨウ</t>
    </rPh>
    <phoneticPr fontId="19"/>
  </si>
  <si>
    <t>幼02</t>
    <rPh sb="0" eb="1">
      <t>ヨウ</t>
    </rPh>
    <phoneticPr fontId="19"/>
  </si>
  <si>
    <t>幼03</t>
    <rPh sb="0" eb="1">
      <t>ヨウ</t>
    </rPh>
    <phoneticPr fontId="19"/>
  </si>
  <si>
    <t>幼05</t>
    <rPh sb="0" eb="1">
      <t>ヨウ</t>
    </rPh>
    <phoneticPr fontId="19"/>
  </si>
  <si>
    <t>幼06</t>
    <rPh sb="0" eb="1">
      <t>ヨウ</t>
    </rPh>
    <phoneticPr fontId="19"/>
  </si>
  <si>
    <t>専01</t>
    <rPh sb="0" eb="1">
      <t>セン</t>
    </rPh>
    <phoneticPr fontId="22"/>
  </si>
  <si>
    <t>平成さくら</t>
    <rPh sb="0" eb="2">
      <t>ヘイセイ</t>
    </rPh>
    <phoneticPr fontId="22"/>
  </si>
  <si>
    <t>あおば</t>
    <phoneticPr fontId="19"/>
  </si>
  <si>
    <t>向山</t>
    <rPh sb="0" eb="1">
      <t>ム</t>
    </rPh>
    <rPh sb="1" eb="2">
      <t>ヤマ</t>
    </rPh>
    <phoneticPr fontId="19"/>
  </si>
  <si>
    <t>幼08</t>
    <rPh sb="0" eb="1">
      <t>ヨウ</t>
    </rPh>
    <phoneticPr fontId="19"/>
  </si>
  <si>
    <t>総合ビジネス</t>
    <rPh sb="0" eb="2">
      <t>ソウゴウ</t>
    </rPh>
    <phoneticPr fontId="22"/>
  </si>
  <si>
    <t>焼却ゴミ</t>
  </si>
  <si>
    <t>ジャンプボード</t>
  </si>
  <si>
    <t>木製すのこ</t>
  </si>
  <si>
    <t>畳</t>
  </si>
  <si>
    <t>掲示板</t>
  </si>
  <si>
    <t>ラインカー</t>
  </si>
  <si>
    <t>踏み台</t>
    <rPh sb="0" eb="1">
      <t>フ</t>
    </rPh>
    <rPh sb="2" eb="3">
      <t>ダイ</t>
    </rPh>
    <phoneticPr fontId="19"/>
  </si>
  <si>
    <t>鉄製スクリーン</t>
  </si>
  <si>
    <t>配膳台</t>
  </si>
  <si>
    <t>ガスコンロ</t>
  </si>
  <si>
    <t>クーラーボックス</t>
  </si>
  <si>
    <t>キャビネット</t>
  </si>
  <si>
    <t>黒板</t>
  </si>
  <si>
    <t>金属製傘立て</t>
  </si>
  <si>
    <t>ディスプレイ</t>
  </si>
  <si>
    <t>シーソー</t>
  </si>
  <si>
    <t>セメント</t>
  </si>
  <si>
    <t>デジタイマー</t>
  </si>
  <si>
    <t>ソファー</t>
  </si>
  <si>
    <t>タイヤ</t>
  </si>
  <si>
    <t>スキャナー</t>
  </si>
  <si>
    <t>チューナー</t>
  </si>
  <si>
    <t>トタン</t>
  </si>
  <si>
    <t>ドラム（コード）</t>
  </si>
  <si>
    <t>衝立</t>
  </si>
  <si>
    <t>トランポリン</t>
  </si>
  <si>
    <t>パイプ椅子</t>
  </si>
  <si>
    <t>ストーブガード</t>
  </si>
  <si>
    <t>はしご</t>
  </si>
  <si>
    <t>バスケットゴール</t>
  </si>
  <si>
    <t>ホッピング</t>
  </si>
  <si>
    <t>ホワイトボード</t>
  </si>
  <si>
    <t>バスマスター</t>
  </si>
  <si>
    <t>バッテリー</t>
  </si>
  <si>
    <t>プロジェクター</t>
  </si>
  <si>
    <t>木琴</t>
    <rPh sb="0" eb="2">
      <t>モッキン</t>
    </rPh>
    <phoneticPr fontId="19"/>
  </si>
  <si>
    <t>大型パネル（サッシ）</t>
  </si>
  <si>
    <t>書類ケース</t>
  </si>
  <si>
    <t>譜面台</t>
  </si>
  <si>
    <t>プリンター</t>
  </si>
  <si>
    <t>ラミネーター</t>
  </si>
  <si>
    <t>リヤカー</t>
  </si>
  <si>
    <t>ブロック</t>
  </si>
  <si>
    <t>ロッカー</t>
  </si>
  <si>
    <t>ベッド</t>
  </si>
  <si>
    <t>PCデスクトップ</t>
  </si>
  <si>
    <t>乾熱減菌器</t>
  </si>
  <si>
    <t>金属製下駄箱</t>
  </si>
  <si>
    <t>理科室薬品庫</t>
  </si>
  <si>
    <t>ショベル</t>
  </si>
  <si>
    <t>ダブルカセットデッキ</t>
  </si>
  <si>
    <t>パーテーション</t>
  </si>
  <si>
    <t>タンク</t>
  </si>
  <si>
    <t>備考</t>
    <rPh sb="0" eb="2">
      <t>ビコウ</t>
    </rPh>
    <phoneticPr fontId="19"/>
  </si>
  <si>
    <t>特記事項</t>
    <rPh sb="0" eb="4">
      <t>トッキジコウ</t>
    </rPh>
    <phoneticPr fontId="19"/>
  </si>
  <si>
    <t>東芝GR-NF424YK</t>
  </si>
  <si>
    <t>机椅子倉庫</t>
  </si>
  <si>
    <t>西側ゴミ置き場</t>
  </si>
  <si>
    <t>木の根</t>
  </si>
  <si>
    <t>亀小屋</t>
  </si>
  <si>
    <t>ドレッシングオイル、体育館用樹脂仕上剤</t>
  </si>
  <si>
    <t>トリマー</t>
  </si>
  <si>
    <t>鉄製熊手</t>
  </si>
  <si>
    <t>なんぷう１組</t>
  </si>
  <si>
    <t>駐輪場</t>
  </si>
  <si>
    <t>電子ピアノ台</t>
  </si>
  <si>
    <t>距離を測定するもの</t>
  </si>
  <si>
    <t>６年教室より</t>
  </si>
  <si>
    <t>高跳び重り、鉄棒、鉄アレイ</t>
  </si>
  <si>
    <t>花瓶</t>
  </si>
  <si>
    <t>たらい、トリマー、熊手</t>
  </si>
  <si>
    <t>木の棒付</t>
  </si>
  <si>
    <t>駐輪場、西側ゴミ置き場</t>
  </si>
  <si>
    <t>小01　壺川小</t>
    <rPh sb="0" eb="1">
      <t>ショウ</t>
    </rPh>
    <rPh sb="4" eb="6">
      <t>コセン</t>
    </rPh>
    <rPh sb="6" eb="7">
      <t>ショウ</t>
    </rPh>
    <phoneticPr fontId="19"/>
  </si>
  <si>
    <t>一廃</t>
  </si>
  <si>
    <t>模型</t>
  </si>
  <si>
    <t>金属製ケース入り</t>
  </si>
  <si>
    <t>　</t>
  </si>
  <si>
    <t>産廃</t>
  </si>
  <si>
    <t>おりたたみ椅子</t>
  </si>
  <si>
    <t>スチールラック類</t>
  </si>
  <si>
    <t>車椅子</t>
  </si>
  <si>
    <t>座高計</t>
  </si>
  <si>
    <t>逆上がり練習器</t>
  </si>
  <si>
    <t>小02_碩台小学校</t>
  </si>
  <si>
    <t>家電6品目</t>
  </si>
  <si>
    <t>冷蔵庫</t>
  </si>
  <si>
    <t>シャープ　SJ-H8Y-S</t>
  </si>
  <si>
    <t>75リットル</t>
  </si>
  <si>
    <t>刈払機</t>
  </si>
  <si>
    <t>小04_城東小学校</t>
  </si>
  <si>
    <t>ロールスクリーン</t>
  </si>
  <si>
    <t>プレーヤー類</t>
  </si>
  <si>
    <t>NEC　NR-G92BR</t>
  </si>
  <si>
    <t>480×440×940</t>
  </si>
  <si>
    <t>運動場</t>
    <rPh sb="0" eb="3">
      <t>ウンドウジョウ</t>
    </rPh>
    <phoneticPr fontId="19"/>
  </si>
  <si>
    <t>小05_慶徳小学校</t>
  </si>
  <si>
    <t>掃除機</t>
  </si>
  <si>
    <t>その他不明の金属類</t>
  </si>
  <si>
    <t>泥落としマット</t>
    <rPh sb="0" eb="2">
      <t>ドロオ</t>
    </rPh>
    <phoneticPr fontId="19"/>
  </si>
  <si>
    <t>フロアケース</t>
  </si>
  <si>
    <t>台車</t>
  </si>
  <si>
    <t>卓上のこ</t>
  </si>
  <si>
    <t>小06_一新小学校</t>
  </si>
  <si>
    <t>木製棚</t>
  </si>
  <si>
    <t>高圧洗浄機</t>
  </si>
  <si>
    <t>電子オルガン</t>
  </si>
  <si>
    <t>大巻き掛け地図</t>
  </si>
  <si>
    <t>ペンキ缶（固形）</t>
  </si>
  <si>
    <t>体育館横</t>
    <rPh sb="0" eb="4">
      <t>タイイクカンヨコ</t>
    </rPh>
    <phoneticPr fontId="19"/>
  </si>
  <si>
    <t>小07_五福小学校</t>
  </si>
  <si>
    <t>草刈りがま</t>
    <rPh sb="0" eb="2">
      <t>クサカ</t>
    </rPh>
    <phoneticPr fontId="19"/>
  </si>
  <si>
    <t>剪定ばさみ</t>
    <rPh sb="0" eb="2">
      <t>センテイ</t>
    </rPh>
    <phoneticPr fontId="19"/>
  </si>
  <si>
    <t>洗濯機</t>
  </si>
  <si>
    <t>NA-F60B9</t>
  </si>
  <si>
    <t>パナソニック</t>
  </si>
  <si>
    <t>幅562×奥行572×高さ880</t>
  </si>
  <si>
    <t>小08_向山小学校</t>
  </si>
  <si>
    <t>木製</t>
  </si>
  <si>
    <t>ヤマハ　SE-3000</t>
  </si>
  <si>
    <t>スズキ　SO-660R</t>
  </si>
  <si>
    <t>ポスタープリンター</t>
  </si>
  <si>
    <t>EPSON　SC-T3250</t>
  </si>
  <si>
    <t>木製たんす</t>
  </si>
  <si>
    <t>保健室</t>
  </si>
  <si>
    <t>德永</t>
  </si>
  <si>
    <t>小09_黒髪小学校</t>
  </si>
  <si>
    <t>3-1横（外）</t>
  </si>
  <si>
    <t>上田・中川</t>
  </si>
  <si>
    <t>木製机類</t>
  </si>
  <si>
    <t>冷凍庫</t>
  </si>
  <si>
    <t>Haier・JF-NU40G|</t>
  </si>
  <si>
    <t>500*505*540</t>
  </si>
  <si>
    <t>３階配膳室</t>
  </si>
  <si>
    <t>久保野</t>
  </si>
  <si>
    <t>シャープ・ES-HG92G</t>
  </si>
  <si>
    <t>640*716*1035mm</t>
  </si>
  <si>
    <t>給食室の外</t>
  </si>
  <si>
    <t>ことば職員室</t>
  </si>
  <si>
    <t>嶋﨑</t>
  </si>
  <si>
    <t>金棒</t>
  </si>
  <si>
    <t>看板</t>
  </si>
  <si>
    <t>川上・上田・中川</t>
  </si>
  <si>
    <t>棚</t>
  </si>
  <si>
    <t>金庫室</t>
  </si>
  <si>
    <t>瀧上</t>
  </si>
  <si>
    <t>テレビ（液晶・プラズマ）</t>
  </si>
  <si>
    <t>FUNAI・FL50U3130</t>
  </si>
  <si>
    <t>50型</t>
  </si>
  <si>
    <t>3階ふれあい教室</t>
  </si>
  <si>
    <t>一法師・上田</t>
  </si>
  <si>
    <t>テレビ台</t>
  </si>
  <si>
    <t>三菱電機　MF-U12E</t>
    <rPh sb="0" eb="4">
      <t>ミツビシデンキ</t>
    </rPh>
    <phoneticPr fontId="19"/>
  </si>
  <si>
    <t>480×582×1124（122L）</t>
  </si>
  <si>
    <t>育成</t>
    <rPh sb="0" eb="2">
      <t>イクセイ</t>
    </rPh>
    <phoneticPr fontId="19"/>
  </si>
  <si>
    <t>小10_大江小学校</t>
  </si>
  <si>
    <t>体育館外</t>
    <rPh sb="0" eb="3">
      <t>タイイクカン</t>
    </rPh>
    <rPh sb="3" eb="4">
      <t>ソト</t>
    </rPh>
    <phoneticPr fontId="19"/>
  </si>
  <si>
    <t>1階算数教室</t>
    <rPh sb="1" eb="2">
      <t>カイ</t>
    </rPh>
    <rPh sb="2" eb="6">
      <t>サンスウキョウシツ</t>
    </rPh>
    <phoneticPr fontId="19"/>
  </si>
  <si>
    <t>掛図</t>
  </si>
  <si>
    <t>社会科資料室</t>
  </si>
  <si>
    <t>小11_本荘小学校</t>
  </si>
  <si>
    <t>社会科立体地図</t>
  </si>
  <si>
    <t>その他　※品名を備考に記載</t>
  </si>
  <si>
    <t>剝製</t>
  </si>
  <si>
    <t>理科室</t>
  </si>
  <si>
    <t>東階段下</t>
  </si>
  <si>
    <t>TH-50G1EH</t>
  </si>
  <si>
    <t>小黒板</t>
  </si>
  <si>
    <t>社会・算数資料室・理科室</t>
  </si>
  <si>
    <t>スタンド類</t>
  </si>
  <si>
    <t>TVスタンド</t>
  </si>
  <si>
    <t>スチール戸</t>
  </si>
  <si>
    <t>FO教室</t>
  </si>
  <si>
    <t>なかよし１組・多目的室</t>
  </si>
  <si>
    <t>キャノン2台リコー１台</t>
  </si>
  <si>
    <t>玄関</t>
  </si>
  <si>
    <t>掛図整理スタンド</t>
  </si>
  <si>
    <t>算数資料室</t>
  </si>
  <si>
    <t>地図(金属含む）</t>
  </si>
  <si>
    <t>社会科資料室・理科室</t>
  </si>
  <si>
    <t>90×70×70</t>
  </si>
  <si>
    <t>小12_春竹小学校</t>
  </si>
  <si>
    <t>90×60×5</t>
  </si>
  <si>
    <t>長机</t>
  </si>
  <si>
    <t>1台15㎏</t>
    <rPh sb="1" eb="2">
      <t>ダイ</t>
    </rPh>
    <phoneticPr fontId="19"/>
  </si>
  <si>
    <t>180×45×20</t>
  </si>
  <si>
    <t>その他台類（金属製）</t>
  </si>
  <si>
    <t>60×60×60</t>
  </si>
  <si>
    <t>その他支柱類</t>
  </si>
  <si>
    <t>高跳用マット付支柱</t>
    <rPh sb="0" eb="2">
      <t>タカト</t>
    </rPh>
    <rPh sb="2" eb="3">
      <t>ヨウ</t>
    </rPh>
    <rPh sb="6" eb="7">
      <t>ツ</t>
    </rPh>
    <rPh sb="7" eb="9">
      <t>シチュウ</t>
    </rPh>
    <phoneticPr fontId="19"/>
  </si>
  <si>
    <t>160×50×80</t>
  </si>
  <si>
    <t>70×70×60</t>
  </si>
  <si>
    <t>キャスターあり</t>
  </si>
  <si>
    <t>200×220×60</t>
  </si>
  <si>
    <t>1脚5㎏</t>
    <rPh sb="1" eb="2">
      <t>キャク</t>
    </rPh>
    <phoneticPr fontId="19"/>
  </si>
  <si>
    <t>50×75×10</t>
  </si>
  <si>
    <t>ｽﾁｰﾙ棚ｶﾞﾗｽ戸</t>
  </si>
  <si>
    <t>ガラス戸</t>
    <rPh sb="3" eb="4">
      <t>ド</t>
    </rPh>
    <phoneticPr fontId="19"/>
  </si>
  <si>
    <t>95×90×5</t>
  </si>
  <si>
    <t>キーチェーン付</t>
    <rPh sb="6" eb="7">
      <t>ツ</t>
    </rPh>
    <phoneticPr fontId="19"/>
  </si>
  <si>
    <t>160×90×50</t>
  </si>
  <si>
    <t>壁付ゴール　金属土台とセット</t>
    <rPh sb="0" eb="2">
      <t>カベツ</t>
    </rPh>
    <rPh sb="6" eb="8">
      <t>キンゾク</t>
    </rPh>
    <rPh sb="8" eb="10">
      <t>ドダイ</t>
    </rPh>
    <phoneticPr fontId="19"/>
  </si>
  <si>
    <t>120×100×90</t>
  </si>
  <si>
    <t>95×80×70</t>
  </si>
  <si>
    <t>野球投球練習板</t>
  </si>
  <si>
    <t>130×70×20</t>
  </si>
  <si>
    <t>1台50㎏</t>
    <rPh sb="1" eb="2">
      <t>ダイ</t>
    </rPh>
    <phoneticPr fontId="19"/>
  </si>
  <si>
    <t>100×80×45</t>
  </si>
  <si>
    <t>250×10×10</t>
  </si>
  <si>
    <t>得点版</t>
  </si>
  <si>
    <t>キャスター破損</t>
    <rPh sb="5" eb="7">
      <t>ハソン</t>
    </rPh>
    <phoneticPr fontId="19"/>
  </si>
  <si>
    <t>100×160×50</t>
  </si>
  <si>
    <t>金属製棚、OHP台</t>
  </si>
  <si>
    <t>100×60×40</t>
  </si>
  <si>
    <t>体育館</t>
    <rPh sb="0" eb="3">
      <t>タイイクカン</t>
    </rPh>
    <phoneticPr fontId="19"/>
  </si>
  <si>
    <t>小13_古町小学校</t>
  </si>
  <si>
    <t>東校舎階段下倉庫</t>
    <rPh sb="0" eb="1">
      <t>ヒガシ</t>
    </rPh>
    <rPh sb="1" eb="3">
      <t>コウシャ</t>
    </rPh>
    <rPh sb="3" eb="5">
      <t>カイダン</t>
    </rPh>
    <rPh sb="5" eb="6">
      <t>シタ</t>
    </rPh>
    <rPh sb="6" eb="8">
      <t>ソウコ</t>
    </rPh>
    <phoneticPr fontId="19"/>
  </si>
  <si>
    <t>小14_春日小学校</t>
  </si>
  <si>
    <t>立て看板</t>
    <rPh sb="0" eb="1">
      <t>タ</t>
    </rPh>
    <rPh sb="2" eb="4">
      <t>カンバン</t>
    </rPh>
    <phoneticPr fontId="19"/>
  </si>
  <si>
    <t>鉄製窓枠</t>
  </si>
  <si>
    <t>鉄製ひさし</t>
    <rPh sb="0" eb="2">
      <t>テツセイ</t>
    </rPh>
    <phoneticPr fontId="19"/>
  </si>
  <si>
    <t>給食室　サンシェード</t>
    <rPh sb="0" eb="3">
      <t>キュウショクシツ</t>
    </rPh>
    <phoneticPr fontId="19"/>
  </si>
  <si>
    <t>テレビ型電子黒板</t>
    <rPh sb="3" eb="4">
      <t>ガタ</t>
    </rPh>
    <rPh sb="4" eb="8">
      <t>デンシコクバン</t>
    </rPh>
    <phoneticPr fontId="19"/>
  </si>
  <si>
    <t>パナソニック（TH-50PH12KR）</t>
  </si>
  <si>
    <t>50型</t>
    <rPh sb="2" eb="3">
      <t>ガタ</t>
    </rPh>
    <phoneticPr fontId="19"/>
  </si>
  <si>
    <t>PTA室</t>
    <rPh sb="3" eb="4">
      <t>シツ</t>
    </rPh>
    <phoneticPr fontId="19"/>
  </si>
  <si>
    <t>モニターはパナソニック、電子黒板昨日はHITACH製</t>
    <rPh sb="12" eb="16">
      <t>デンシコクバン</t>
    </rPh>
    <rPh sb="16" eb="18">
      <t>キノウ</t>
    </rPh>
    <rPh sb="25" eb="26">
      <t>セイ</t>
    </rPh>
    <phoneticPr fontId="19"/>
  </si>
  <si>
    <t>テレビ</t>
  </si>
  <si>
    <t>東芝REGZA 42Z3</t>
    <rPh sb="0" eb="2">
      <t>トウシバ</t>
    </rPh>
    <phoneticPr fontId="19"/>
  </si>
  <si>
    <t>42型</t>
    <rPh sb="2" eb="3">
      <t>ガタ</t>
    </rPh>
    <phoneticPr fontId="19"/>
  </si>
  <si>
    <t>電子黒板用設置台</t>
    <rPh sb="0" eb="4">
      <t>デンシコクバン</t>
    </rPh>
    <rPh sb="4" eb="5">
      <t>ヨウ</t>
    </rPh>
    <rPh sb="5" eb="7">
      <t>セッチ</t>
    </rPh>
    <rPh sb="7" eb="8">
      <t>ダイ</t>
    </rPh>
    <phoneticPr fontId="19"/>
  </si>
  <si>
    <t>テレビ台</t>
    <rPh sb="3" eb="4">
      <t>ダイ</t>
    </rPh>
    <phoneticPr fontId="19"/>
  </si>
  <si>
    <t>東芝REGZA用台</t>
    <rPh sb="0" eb="2">
      <t>トウシバ</t>
    </rPh>
    <rPh sb="7" eb="8">
      <t>ヨウ</t>
    </rPh>
    <rPh sb="8" eb="9">
      <t>ダイ</t>
    </rPh>
    <phoneticPr fontId="19"/>
  </si>
  <si>
    <t>電子オルガン</t>
    <rPh sb="0" eb="2">
      <t>デンシ</t>
    </rPh>
    <phoneticPr fontId="19"/>
  </si>
  <si>
    <t>音楽室</t>
    <rPh sb="0" eb="3">
      <t>オンガクシツ</t>
    </rPh>
    <phoneticPr fontId="19"/>
  </si>
  <si>
    <t>バスマスター　スズキ　EB-500　37鍵</t>
  </si>
  <si>
    <t>低音指導用オルガン　スズキ</t>
    <rPh sb="0" eb="2">
      <t>テイオン</t>
    </rPh>
    <rPh sb="2" eb="5">
      <t>シドウヨウ</t>
    </rPh>
    <phoneticPr fontId="19"/>
  </si>
  <si>
    <t>長机</t>
    <rPh sb="0" eb="2">
      <t>ナガツクエ</t>
    </rPh>
    <phoneticPr fontId="19"/>
  </si>
  <si>
    <t>天板穴あき</t>
    <rPh sb="0" eb="2">
      <t>テンバン</t>
    </rPh>
    <rPh sb="2" eb="3">
      <t>アナ</t>
    </rPh>
    <phoneticPr fontId="19"/>
  </si>
  <si>
    <t>図工室</t>
    <rPh sb="0" eb="3">
      <t>ズコウシツ</t>
    </rPh>
    <phoneticPr fontId="19"/>
  </si>
  <si>
    <t>育成クラブ所有備品</t>
    <rPh sb="0" eb="2">
      <t>イクセイ</t>
    </rPh>
    <rPh sb="5" eb="7">
      <t>ショユウ</t>
    </rPh>
    <rPh sb="7" eb="9">
      <t>ビヒン</t>
    </rPh>
    <phoneticPr fontId="19"/>
  </si>
  <si>
    <t>その他※品名を備考に記載</t>
  </si>
  <si>
    <t>ルームクーラー</t>
  </si>
  <si>
    <t>放送室</t>
    <rPh sb="0" eb="3">
      <t>ホウソウシツ</t>
    </rPh>
    <phoneticPr fontId="19"/>
  </si>
  <si>
    <t>ナショナルルームクーラー</t>
  </si>
  <si>
    <t>布団</t>
  </si>
  <si>
    <t>敷布団</t>
    <rPh sb="0" eb="3">
      <t>シキブトン</t>
    </rPh>
    <phoneticPr fontId="19"/>
  </si>
  <si>
    <t>保健室</t>
    <rPh sb="0" eb="3">
      <t>ホケンシツ</t>
    </rPh>
    <phoneticPr fontId="19"/>
  </si>
  <si>
    <t>シングル敷布団</t>
    <rPh sb="4" eb="7">
      <t>シキブトン</t>
    </rPh>
    <phoneticPr fontId="19"/>
  </si>
  <si>
    <t>図工準備室</t>
  </si>
  <si>
    <t>生活科室</t>
  </si>
  <si>
    <t>小15_城西小学校</t>
  </si>
  <si>
    <t>スチール製本棚</t>
  </si>
  <si>
    <t>簡易テント</t>
  </si>
  <si>
    <t>金属製板類</t>
  </si>
  <si>
    <t>地図整理器</t>
  </si>
  <si>
    <t>身長計</t>
  </si>
  <si>
    <t>糸のこ盤</t>
  </si>
  <si>
    <t>小16　花園小学校</t>
    <rPh sb="0" eb="1">
      <t>ショウ</t>
    </rPh>
    <rPh sb="4" eb="6">
      <t>ハナゾノ</t>
    </rPh>
    <rPh sb="6" eb="9">
      <t>ショウガッコウ</t>
    </rPh>
    <phoneticPr fontId="19"/>
  </si>
  <si>
    <t>方眼黒板</t>
  </si>
  <si>
    <t>運動場西側倉庫</t>
  </si>
  <si>
    <t>小18_出水小学校</t>
  </si>
  <si>
    <t>鉢</t>
  </si>
  <si>
    <t>第3棟入口横</t>
  </si>
  <si>
    <t>オルガン</t>
  </si>
  <si>
    <t>第3棟プレイルーム</t>
  </si>
  <si>
    <t>ジャンプメーター</t>
  </si>
  <si>
    <t>三菱</t>
  </si>
  <si>
    <t>600×1698×656</t>
  </si>
  <si>
    <t>MR-CU33NL-W 331L</t>
  </si>
  <si>
    <t>冷風機</t>
  </si>
  <si>
    <t>小19_白坪小学校</t>
  </si>
  <si>
    <t>児童用椅子に板が付けてある</t>
  </si>
  <si>
    <t>運動場</t>
  </si>
  <si>
    <t>ドラムセット</t>
  </si>
  <si>
    <t>小20_画図小学校</t>
  </si>
  <si>
    <t>C棟３階更衣室</t>
  </si>
  <si>
    <t>小21_砂取小学校</t>
  </si>
  <si>
    <t>C棟１階多目的室</t>
  </si>
  <si>
    <t>育成クラブ用倉庫</t>
  </si>
  <si>
    <t>育成クラブ建物裏</t>
    <rPh sb="5" eb="7">
      <t>タテモノ</t>
    </rPh>
    <phoneticPr fontId="19"/>
  </si>
  <si>
    <t>パナソニック　TH-P50G1EH</t>
  </si>
  <si>
    <t>50V型</t>
    <rPh sb="3" eb="4">
      <t>カタ</t>
    </rPh>
    <phoneticPr fontId="19"/>
  </si>
  <si>
    <t>〃（ディスプレイスタンド）</t>
  </si>
  <si>
    <t>女子更衣室</t>
  </si>
  <si>
    <t>その他木材類</t>
  </si>
  <si>
    <t>木製平均台</t>
  </si>
  <si>
    <t>小22_健軍小学校</t>
  </si>
  <si>
    <t>ボール整理ラック</t>
  </si>
  <si>
    <t>回転的あてゲーム</t>
  </si>
  <si>
    <t>ボール投的板</t>
  </si>
  <si>
    <t>スチール棚</t>
  </si>
  <si>
    <t>スチール棚ガラス戸</t>
  </si>
  <si>
    <t>木琴</t>
  </si>
  <si>
    <t>スクリーン</t>
  </si>
  <si>
    <t>小23_清水小学校</t>
  </si>
  <si>
    <t>サンワ　HC12-5C</t>
  </si>
  <si>
    <t>児童机引き出し部分のみ</t>
    <rPh sb="0" eb="3">
      <t>ジドウツクエ</t>
    </rPh>
    <rPh sb="3" eb="4">
      <t>ヒ</t>
    </rPh>
    <rPh sb="5" eb="6">
      <t>ダ</t>
    </rPh>
    <rPh sb="7" eb="9">
      <t>ブブン</t>
    </rPh>
    <phoneticPr fontId="19"/>
  </si>
  <si>
    <t>足：木製・座面：合成皮革繊維</t>
  </si>
  <si>
    <t>完全密封型鉛蓄電池</t>
  </si>
  <si>
    <t>6V20Ah WP20-6</t>
  </si>
  <si>
    <t>吉井電機　ER-85</t>
    <rPh sb="0" eb="2">
      <t>ヨシイ</t>
    </rPh>
    <rPh sb="2" eb="4">
      <t>デンキ</t>
    </rPh>
    <phoneticPr fontId="19"/>
  </si>
  <si>
    <t>85L</t>
  </si>
  <si>
    <t>校長室</t>
    <rPh sb="0" eb="3">
      <t>コウチョウシツ</t>
    </rPh>
    <phoneticPr fontId="19"/>
  </si>
  <si>
    <t>備品廃棄登録済</t>
    <rPh sb="0" eb="2">
      <t>ビヒン</t>
    </rPh>
    <rPh sb="2" eb="4">
      <t>ハイキ</t>
    </rPh>
    <rPh sb="4" eb="6">
      <t>トウロク</t>
    </rPh>
    <rPh sb="6" eb="7">
      <t>スミ</t>
    </rPh>
    <phoneticPr fontId="19"/>
  </si>
  <si>
    <t>小24_日吉小学校</t>
  </si>
  <si>
    <t>給食室</t>
    <rPh sb="0" eb="3">
      <t>キュウショクシツ</t>
    </rPh>
    <phoneticPr fontId="19"/>
  </si>
  <si>
    <t>給食備品</t>
    <rPh sb="0" eb="2">
      <t>キュウショク</t>
    </rPh>
    <rPh sb="2" eb="4">
      <t>ビヒン</t>
    </rPh>
    <phoneticPr fontId="19"/>
  </si>
  <si>
    <t>階段下倉庫</t>
    <rPh sb="0" eb="5">
      <t>カイダンシタソウコ</t>
    </rPh>
    <phoneticPr fontId="19"/>
  </si>
  <si>
    <t>中校舎</t>
    <rPh sb="0" eb="3">
      <t>ナカコウシャ</t>
    </rPh>
    <phoneticPr fontId="19"/>
  </si>
  <si>
    <t>耕運機</t>
  </si>
  <si>
    <t>農具倉庫</t>
    <rPh sb="0" eb="4">
      <t>ノウグソウコ</t>
    </rPh>
    <phoneticPr fontId="19"/>
  </si>
  <si>
    <t>備品登録なし</t>
    <rPh sb="0" eb="2">
      <t>ビヒン</t>
    </rPh>
    <rPh sb="2" eb="4">
      <t>トウロク</t>
    </rPh>
    <phoneticPr fontId="19"/>
  </si>
  <si>
    <t>ドラム缶</t>
  </si>
  <si>
    <t>通級教室窓下</t>
    <rPh sb="0" eb="4">
      <t>ツウキュウキョウシツ</t>
    </rPh>
    <rPh sb="4" eb="6">
      <t>マドシタ</t>
    </rPh>
    <phoneticPr fontId="19"/>
  </si>
  <si>
    <t>200L缶</t>
    <rPh sb="4" eb="5">
      <t>カン</t>
    </rPh>
    <phoneticPr fontId="19"/>
  </si>
  <si>
    <t>図書室倉庫</t>
    <rPh sb="0" eb="2">
      <t>トショ</t>
    </rPh>
    <rPh sb="2" eb="3">
      <t>シツ</t>
    </rPh>
    <rPh sb="3" eb="5">
      <t>ソウコ</t>
    </rPh>
    <phoneticPr fontId="19"/>
  </si>
  <si>
    <t>折り畳みではない</t>
    <rPh sb="0" eb="1">
      <t>オ</t>
    </rPh>
    <rPh sb="2" eb="3">
      <t>タタ</t>
    </rPh>
    <phoneticPr fontId="19"/>
  </si>
  <si>
    <t>農具倉庫近く</t>
    <rPh sb="0" eb="4">
      <t>ノウグソウコ</t>
    </rPh>
    <rPh sb="4" eb="5">
      <t>チカ</t>
    </rPh>
    <phoneticPr fontId="19"/>
  </si>
  <si>
    <t>軽車23個　普通車4個</t>
    <rPh sb="1" eb="2">
      <t>クルマ</t>
    </rPh>
    <rPh sb="8" eb="9">
      <t>クルマ</t>
    </rPh>
    <phoneticPr fontId="19"/>
  </si>
  <si>
    <t>移動掲示板</t>
  </si>
  <si>
    <t>卓球台（木製）</t>
  </si>
  <si>
    <t>松下電器産業（NR-147TA/N）</t>
  </si>
  <si>
    <t>１３０L</t>
  </si>
  <si>
    <t>テレビ（ブラウン管）</t>
  </si>
  <si>
    <t>アイワ（TV-F21SK1）</t>
  </si>
  <si>
    <t>パナソニック（TH-50PH12KR）　</t>
  </si>
  <si>
    <t>金属製台・日立製スターボードこみ</t>
  </si>
  <si>
    <t>パナソニック（TH-50G1EH）</t>
  </si>
  <si>
    <t>金属製台こみ</t>
  </si>
  <si>
    <t>折りたたみテーブル</t>
  </si>
  <si>
    <t>視力計</t>
  </si>
  <si>
    <t>紙折機</t>
  </si>
  <si>
    <t>行事予定表</t>
  </si>
  <si>
    <t>空気清浄機</t>
  </si>
  <si>
    <t>パソコンデスク</t>
  </si>
  <si>
    <t>金属製箱類</t>
  </si>
  <si>
    <t>小27　御幸小学校</t>
    <rPh sb="0" eb="1">
      <t>ショウ</t>
    </rPh>
    <rPh sb="4" eb="6">
      <t>ミユキ</t>
    </rPh>
    <rPh sb="6" eb="9">
      <t>ショウガッコウ</t>
    </rPh>
    <phoneticPr fontId="19"/>
  </si>
  <si>
    <t>電子キーボード</t>
  </si>
  <si>
    <t>書画カメラ</t>
  </si>
  <si>
    <t>ベンチ（金属含む。）</t>
  </si>
  <si>
    <t>一斗缶（固形ペンキ入り）</t>
  </si>
  <si>
    <t>石</t>
  </si>
  <si>
    <t>インカムマイク</t>
  </si>
  <si>
    <t>アクリルパーテーション</t>
  </si>
  <si>
    <t>パナソニック（TH-P50G1EH）</t>
  </si>
  <si>
    <t>三菱（LCD-40ML8H）</t>
  </si>
  <si>
    <t>雑巾掛</t>
  </si>
  <si>
    <t>ＰＣプリンター</t>
  </si>
  <si>
    <t>小26　力合小学校</t>
    <rPh sb="0" eb="1">
      <t>ショウ</t>
    </rPh>
    <rPh sb="4" eb="6">
      <t>リキゴウ</t>
    </rPh>
    <rPh sb="6" eb="9">
      <t>ショウガッコウ</t>
    </rPh>
    <phoneticPr fontId="19"/>
  </si>
  <si>
    <t>小28_田迎小学校</t>
  </si>
  <si>
    <t>応接セット机</t>
  </si>
  <si>
    <t>シャープES-FG60F-H</t>
  </si>
  <si>
    <t>82ℓ</t>
  </si>
  <si>
    <t>ビクターC-8329</t>
  </si>
  <si>
    <t>28inまたは29in</t>
  </si>
  <si>
    <t>ソニーKV-21GP2</t>
  </si>
  <si>
    <t>21in</t>
  </si>
  <si>
    <t>シャープLC-50W35</t>
  </si>
  <si>
    <t>50in</t>
  </si>
  <si>
    <t>パナソニックTH-P50G1EH</t>
  </si>
  <si>
    <t>パナソニックTH-PH12KR</t>
  </si>
  <si>
    <t>金枠</t>
  </si>
  <si>
    <t>柵（コンクリート脚付き）</t>
    <rPh sb="0" eb="1">
      <t>サク</t>
    </rPh>
    <rPh sb="8" eb="10">
      <t>アシツ</t>
    </rPh>
    <phoneticPr fontId="19"/>
  </si>
  <si>
    <t>横226×高145</t>
    <rPh sb="0" eb="1">
      <t>ヨコ</t>
    </rPh>
    <rPh sb="5" eb="6">
      <t>タカ</t>
    </rPh>
    <phoneticPr fontId="19"/>
  </si>
  <si>
    <t>後付け電子黒板フレーム</t>
    <rPh sb="0" eb="2">
      <t>アトヅ</t>
    </rPh>
    <rPh sb="3" eb="5">
      <t>デンシ</t>
    </rPh>
    <rPh sb="5" eb="7">
      <t>コクバン</t>
    </rPh>
    <phoneticPr fontId="19"/>
  </si>
  <si>
    <t>可搬型乾燥台KK40NT80－3351</t>
    <rPh sb="0" eb="2">
      <t>カハン</t>
    </rPh>
    <rPh sb="2" eb="3">
      <t>ガタ</t>
    </rPh>
    <rPh sb="3" eb="5">
      <t>カンソウ</t>
    </rPh>
    <rPh sb="5" eb="6">
      <t>ダイ</t>
    </rPh>
    <phoneticPr fontId="19"/>
  </si>
  <si>
    <t>顕微鏡投影機MP20型</t>
    <rPh sb="0" eb="3">
      <t>ケンビキョウ</t>
    </rPh>
    <rPh sb="3" eb="6">
      <t>トウエイキ</t>
    </rPh>
    <rPh sb="10" eb="11">
      <t>カタ</t>
    </rPh>
    <phoneticPr fontId="19"/>
  </si>
  <si>
    <t>S写真伸ばし機lucky enlauger 35m</t>
    <rPh sb="1" eb="3">
      <t>シャシン</t>
    </rPh>
    <rPh sb="3" eb="4">
      <t>ノ</t>
    </rPh>
    <rPh sb="6" eb="7">
      <t>キ</t>
    </rPh>
    <phoneticPr fontId="19"/>
  </si>
  <si>
    <t>製氷機</t>
    <rPh sb="0" eb="3">
      <t>セイヒョウキ</t>
    </rPh>
    <phoneticPr fontId="19"/>
  </si>
  <si>
    <t>金属製管類</t>
  </si>
  <si>
    <t>小29_高橋小学校</t>
  </si>
  <si>
    <t>脚部のみ</t>
    <rPh sb="0" eb="2">
      <t>キャクブ</t>
    </rPh>
    <phoneticPr fontId="19"/>
  </si>
  <si>
    <t>聴力計</t>
  </si>
  <si>
    <t>オージオメーター</t>
  </si>
  <si>
    <t>拡大プリンター</t>
    <rPh sb="0" eb="2">
      <t>カクダイ</t>
    </rPh>
    <phoneticPr fontId="19"/>
  </si>
  <si>
    <t>小31_城山小学校</t>
  </si>
  <si>
    <t>東芝（GR-A7）</t>
  </si>
  <si>
    <t>小30池上小学校</t>
    <rPh sb="0" eb="1">
      <t>ショウ</t>
    </rPh>
    <rPh sb="3" eb="5">
      <t>イケウエ</t>
    </rPh>
    <rPh sb="5" eb="8">
      <t>ショウガッコウ</t>
    </rPh>
    <phoneticPr fontId="19"/>
  </si>
  <si>
    <t>SHARP ES-FG45-A</t>
  </si>
  <si>
    <t>4.5kg</t>
  </si>
  <si>
    <t>家庭科室</t>
    <rPh sb="0" eb="4">
      <t>カテイカシツ</t>
    </rPh>
    <phoneticPr fontId="19"/>
  </si>
  <si>
    <t>小32_託麻原小学校</t>
  </si>
  <si>
    <t>SANYO ASW-60BP(W)</t>
  </si>
  <si>
    <t>6.0㎏</t>
  </si>
  <si>
    <t>小33_秋津小学校</t>
  </si>
  <si>
    <t>裁断機カッター</t>
  </si>
  <si>
    <t>石油ファンヒーター</t>
  </si>
  <si>
    <t>体重計</t>
  </si>
  <si>
    <t>保健関係掛け軸</t>
  </si>
  <si>
    <t>空気入れ</t>
  </si>
  <si>
    <t>ネット類</t>
  </si>
  <si>
    <t>机天板</t>
  </si>
  <si>
    <t>小39_龍田小学校</t>
  </si>
  <si>
    <t>給食用パンケ－ス</t>
  </si>
  <si>
    <t>児童用机</t>
  </si>
  <si>
    <t>車輪</t>
  </si>
  <si>
    <t>鉄くず</t>
  </si>
  <si>
    <t>一輪車タイヤ</t>
  </si>
  <si>
    <t>木製楽器</t>
  </si>
  <si>
    <t>木製台類</t>
  </si>
  <si>
    <t>児童用椅子</t>
  </si>
  <si>
    <t>アコーディオンカーテン</t>
  </si>
  <si>
    <t>太鼓</t>
  </si>
  <si>
    <t>雨水くん　架台共</t>
    <rPh sb="0" eb="1">
      <t>アメ</t>
    </rPh>
    <rPh sb="5" eb="7">
      <t>カダイ</t>
    </rPh>
    <rPh sb="7" eb="8">
      <t>トモ</t>
    </rPh>
    <phoneticPr fontId="19"/>
  </si>
  <si>
    <t>廃棄物品置き場</t>
    <rPh sb="0" eb="4">
      <t>ハイキブッピン</t>
    </rPh>
    <rPh sb="4" eb="5">
      <t>オ</t>
    </rPh>
    <rPh sb="6" eb="7">
      <t>バ</t>
    </rPh>
    <phoneticPr fontId="19"/>
  </si>
  <si>
    <t>小40_帯山小学校</t>
  </si>
  <si>
    <t>すのこ台車</t>
    <rPh sb="3" eb="5">
      <t>ダイシャ</t>
    </rPh>
    <phoneticPr fontId="19"/>
  </si>
  <si>
    <t>オールステンレス</t>
  </si>
  <si>
    <t>古タイヤ</t>
  </si>
  <si>
    <t>小41_中島小学校</t>
  </si>
  <si>
    <t>屋外スピーカー</t>
  </si>
  <si>
    <t>ミュージックチャイム</t>
  </si>
  <si>
    <t>シャープSJ-14F</t>
  </si>
  <si>
    <t>140L</t>
  </si>
  <si>
    <t>金属割合１％程度あり（取手の輪っか部分）</t>
    <rPh sb="0" eb="4">
      <t>キンゾクワリアイ</t>
    </rPh>
    <rPh sb="6" eb="8">
      <t>テイド</t>
    </rPh>
    <rPh sb="11" eb="12">
      <t>ト</t>
    </rPh>
    <rPh sb="12" eb="13">
      <t>テ</t>
    </rPh>
    <rPh sb="14" eb="15">
      <t>ワ</t>
    </rPh>
    <rPh sb="17" eb="19">
      <t>ブブン</t>
    </rPh>
    <phoneticPr fontId="19"/>
  </si>
  <si>
    <t>小42_白山小学校</t>
  </si>
  <si>
    <t>顕微鏡ケース</t>
    <rPh sb="0" eb="3">
      <t>ケンビキョウ</t>
    </rPh>
    <phoneticPr fontId="19"/>
  </si>
  <si>
    <t>花壇用縁石</t>
    <rPh sb="0" eb="5">
      <t>カダンヨウエンセキ</t>
    </rPh>
    <phoneticPr fontId="19"/>
  </si>
  <si>
    <t>育成クラブ分</t>
    <rPh sb="0" eb="2">
      <t>イクセイ</t>
    </rPh>
    <rPh sb="5" eb="6">
      <t>ブン</t>
    </rPh>
    <phoneticPr fontId="19"/>
  </si>
  <si>
    <t>理科実験器具</t>
  </si>
  <si>
    <t>顕微鏡</t>
    <rPh sb="0" eb="3">
      <t>ケンビキョウ</t>
    </rPh>
    <phoneticPr fontId="19"/>
  </si>
  <si>
    <t>鉄製スタンド</t>
    <rPh sb="0" eb="2">
      <t>テッセイ</t>
    </rPh>
    <phoneticPr fontId="19"/>
  </si>
  <si>
    <t>バレー支柱</t>
  </si>
  <si>
    <t>小43_若葉小学校</t>
  </si>
  <si>
    <t>プラスチック製ファイルボックス</t>
    <rPh sb="6" eb="7">
      <t>セイ</t>
    </rPh>
    <phoneticPr fontId="19"/>
  </si>
  <si>
    <t>ストーブ用柵</t>
  </si>
  <si>
    <t>テーブル類</t>
  </si>
  <si>
    <t>小44_城北小学校</t>
  </si>
  <si>
    <t>巻軸式スクリーン</t>
  </si>
  <si>
    <t>マットレス(ベッド用)</t>
  </si>
  <si>
    <t>液晶モニター</t>
  </si>
  <si>
    <t>鉄琴</t>
  </si>
  <si>
    <t>物干し竿</t>
  </si>
  <si>
    <t>物干し支柱</t>
  </si>
  <si>
    <t>SANYO SR-141C</t>
  </si>
  <si>
    <t>137L</t>
  </si>
  <si>
    <t>小45_尾ノ上小学校</t>
  </si>
  <si>
    <t>3連ロッカー</t>
  </si>
  <si>
    <t>台秤</t>
  </si>
  <si>
    <t>給食室踊場</t>
    <rPh sb="3" eb="5">
      <t>オドリバ</t>
    </rPh>
    <phoneticPr fontId="19"/>
  </si>
  <si>
    <t>小46_西原小学校</t>
  </si>
  <si>
    <t>管理棟3F音楽前廊下</t>
    <rPh sb="0" eb="3">
      <t>カンリトウ</t>
    </rPh>
    <rPh sb="5" eb="7">
      <t>オンガク</t>
    </rPh>
    <rPh sb="7" eb="8">
      <t>マエ</t>
    </rPh>
    <rPh sb="8" eb="10">
      <t>ロウカ</t>
    </rPh>
    <phoneticPr fontId="19"/>
  </si>
  <si>
    <t>照明器具</t>
  </si>
  <si>
    <t>給食室側倉庫</t>
  </si>
  <si>
    <t>東校舎1F支援学級廊下</t>
    <rPh sb="0" eb="3">
      <t>ヒガシコウシャ</t>
    </rPh>
    <rPh sb="5" eb="9">
      <t>シエンガッキュウ</t>
    </rPh>
    <rPh sb="9" eb="11">
      <t>ロウカ</t>
    </rPh>
    <phoneticPr fontId="19"/>
  </si>
  <si>
    <t>北校舎2F倉庫</t>
    <rPh sb="0" eb="3">
      <t>キタコウシャ</t>
    </rPh>
    <rPh sb="5" eb="7">
      <t>ソウコ</t>
    </rPh>
    <phoneticPr fontId="19"/>
  </si>
  <si>
    <t>給食室側倉庫　他</t>
    <rPh sb="7" eb="8">
      <t>ホカ</t>
    </rPh>
    <phoneticPr fontId="19"/>
  </si>
  <si>
    <t>図工室　</t>
  </si>
  <si>
    <t>図工室</t>
  </si>
  <si>
    <t>視力検査器</t>
  </si>
  <si>
    <t>給食室側倉庫・保健室</t>
    <rPh sb="7" eb="10">
      <t>ホケンシツ</t>
    </rPh>
    <phoneticPr fontId="19"/>
  </si>
  <si>
    <t>産廃</t>
    <rPh sb="0" eb="2">
      <t>サンパイ</t>
    </rPh>
    <phoneticPr fontId="19"/>
  </si>
  <si>
    <t>ストーブ下敷</t>
    <rPh sb="4" eb="6">
      <t>シタジ</t>
    </rPh>
    <phoneticPr fontId="19"/>
  </si>
  <si>
    <t>パソコン用デスク</t>
    <rPh sb="4" eb="5">
      <t>ヨウ</t>
    </rPh>
    <phoneticPr fontId="19"/>
  </si>
  <si>
    <t>放送室・北校舎2F倉庫</t>
    <rPh sb="0" eb="3">
      <t>ホウソウシツ</t>
    </rPh>
    <rPh sb="4" eb="7">
      <t>キタコウシャ</t>
    </rPh>
    <rPh sb="9" eb="11">
      <t>ソウコ</t>
    </rPh>
    <phoneticPr fontId="19"/>
  </si>
  <si>
    <t>産業</t>
    <rPh sb="0" eb="2">
      <t>サンギョウ</t>
    </rPh>
    <phoneticPr fontId="19"/>
  </si>
  <si>
    <t>スチール棚板・戸</t>
    <rPh sb="4" eb="6">
      <t>タナイタ</t>
    </rPh>
    <rPh sb="7" eb="8">
      <t>ト</t>
    </rPh>
    <phoneticPr fontId="19"/>
  </si>
  <si>
    <t>北校舎2F倉庫2-3廊下・理科室前廊下</t>
    <rPh sb="0" eb="3">
      <t>キタコウシャ</t>
    </rPh>
    <rPh sb="5" eb="7">
      <t>ソウコ</t>
    </rPh>
    <rPh sb="10" eb="12">
      <t>ロウカ</t>
    </rPh>
    <rPh sb="13" eb="16">
      <t>リカシツ</t>
    </rPh>
    <rPh sb="16" eb="17">
      <t>マエ</t>
    </rPh>
    <rPh sb="17" eb="19">
      <t>ロウカ</t>
    </rPh>
    <phoneticPr fontId="19"/>
  </si>
  <si>
    <t>紙折機</t>
    <rPh sb="0" eb="3">
      <t>カミオリキ</t>
    </rPh>
    <phoneticPr fontId="19"/>
  </si>
  <si>
    <t>スチール棚</t>
    <rPh sb="4" eb="5">
      <t>タナ</t>
    </rPh>
    <phoneticPr fontId="19"/>
  </si>
  <si>
    <t>シャープLC-32E9</t>
  </si>
  <si>
    <t>倉庫</t>
    <rPh sb="0" eb="2">
      <t>ソウコ</t>
    </rPh>
    <phoneticPr fontId="19"/>
  </si>
  <si>
    <t>小47_高平台小学校</t>
  </si>
  <si>
    <t>三菱　REAL　LCD-32LB7</t>
    <rPh sb="0" eb="2">
      <t>ミツビシ</t>
    </rPh>
    <phoneticPr fontId="19"/>
  </si>
  <si>
    <t>パナソニック　TH-P50GT5</t>
  </si>
  <si>
    <t>HITACHI　PMT-5040XG</t>
  </si>
  <si>
    <t>三菱　REAL　LCD-24LB7</t>
    <rPh sb="0" eb="2">
      <t>ミツビシ</t>
    </rPh>
    <phoneticPr fontId="19"/>
  </si>
  <si>
    <t>三菱電機　LCD-50ML7H</t>
    <rPh sb="0" eb="4">
      <t>ミツビシデンキ</t>
    </rPh>
    <phoneticPr fontId="19"/>
  </si>
  <si>
    <t>多目的室④</t>
    <rPh sb="0" eb="4">
      <t>タモクテキシツ</t>
    </rPh>
    <phoneticPr fontId="19"/>
  </si>
  <si>
    <t>パナソニック　TH-50PH12KR</t>
  </si>
  <si>
    <t>生活科準備室</t>
    <rPh sb="0" eb="3">
      <t>セイカツカ</t>
    </rPh>
    <rPh sb="3" eb="6">
      <t>ジュンビシツ</t>
    </rPh>
    <phoneticPr fontId="19"/>
  </si>
  <si>
    <t>小48_楠小学校</t>
  </si>
  <si>
    <t>生活科準備室</t>
    <rPh sb="0" eb="6">
      <t>セイカツカジュンビシツ</t>
    </rPh>
    <phoneticPr fontId="19"/>
  </si>
  <si>
    <t>小49_託麻東小学校</t>
  </si>
  <si>
    <t>2ｍ×1ｍ×0.5ｍ</t>
  </si>
  <si>
    <t>TOTO水回り用</t>
  </si>
  <si>
    <t>1ｍ×1ｍ×1ｍ</t>
  </si>
  <si>
    <t>支柱のみ</t>
  </si>
  <si>
    <t>その他ゴール類（金属含）</t>
  </si>
  <si>
    <t>2ｍ×2ｍ×1ｍ</t>
  </si>
  <si>
    <t>鉄製ものほし</t>
  </si>
  <si>
    <t>校庭</t>
    <rPh sb="0" eb="2">
      <t>コウテイ</t>
    </rPh>
    <phoneticPr fontId="19"/>
  </si>
  <si>
    <t>小50_託麻西小学校</t>
  </si>
  <si>
    <t>通級教室</t>
    <rPh sb="0" eb="4">
      <t>ツウキュウキョウシツ</t>
    </rPh>
    <phoneticPr fontId="19"/>
  </si>
  <si>
    <t>SHARP　LC-50W35</t>
  </si>
  <si>
    <t>5年3組教室</t>
    <rPh sb="1" eb="2">
      <t>ネン</t>
    </rPh>
    <rPh sb="3" eb="4">
      <t>クミ</t>
    </rPh>
    <rPh sb="4" eb="6">
      <t>キョウシツ</t>
    </rPh>
    <phoneticPr fontId="19"/>
  </si>
  <si>
    <t>第4校舎屋上階段</t>
    <rPh sb="0" eb="1">
      <t>ダイ</t>
    </rPh>
    <rPh sb="2" eb="4">
      <t>コウシャ</t>
    </rPh>
    <rPh sb="4" eb="6">
      <t>オクジョウ</t>
    </rPh>
    <rPh sb="6" eb="8">
      <t>カイダン</t>
    </rPh>
    <phoneticPr fontId="19"/>
  </si>
  <si>
    <t>倉庫1＋メディア3</t>
    <rPh sb="0" eb="2">
      <t>ソウコ</t>
    </rPh>
    <phoneticPr fontId="19"/>
  </si>
  <si>
    <t>鉄製コンテナ</t>
  </si>
  <si>
    <t>ボード立て？</t>
    <rPh sb="3" eb="4">
      <t>タ</t>
    </rPh>
    <phoneticPr fontId="19"/>
  </si>
  <si>
    <t>TH-P50G1EH</t>
  </si>
  <si>
    <t>倉庫1＋メディア1</t>
    <rPh sb="0" eb="2">
      <t>ソウコ</t>
    </rPh>
    <phoneticPr fontId="19"/>
  </si>
  <si>
    <t>LC-50BW30</t>
  </si>
  <si>
    <t>中庭</t>
    <rPh sb="0" eb="2">
      <t>ナカニワ</t>
    </rPh>
    <phoneticPr fontId="19"/>
  </si>
  <si>
    <t>倉庫1＋メディア4</t>
    <rPh sb="0" eb="2">
      <t>ソウコ</t>
    </rPh>
    <phoneticPr fontId="19"/>
  </si>
  <si>
    <t>石膏ボード</t>
    <rPh sb="0" eb="2">
      <t>セッコウ</t>
    </rPh>
    <phoneticPr fontId="19"/>
  </si>
  <si>
    <t>ヒーター</t>
  </si>
  <si>
    <t>倉庫2＋メディア1</t>
    <rPh sb="0" eb="2">
      <t>ソウコ</t>
    </rPh>
    <phoneticPr fontId="19"/>
  </si>
  <si>
    <t>メディア</t>
  </si>
  <si>
    <t>小51_託麻北小学校</t>
  </si>
  <si>
    <t>TOSHIBA GR-189A</t>
  </si>
  <si>
    <t>100～150ℓ</t>
  </si>
  <si>
    <t>跳び箱用踏み切り板</t>
  </si>
  <si>
    <t>南校舎階段下</t>
    <rPh sb="0" eb="1">
      <t>ミナミ</t>
    </rPh>
    <rPh sb="1" eb="3">
      <t>コウシャ</t>
    </rPh>
    <rPh sb="3" eb="5">
      <t>カイダン</t>
    </rPh>
    <rPh sb="5" eb="6">
      <t>シタ</t>
    </rPh>
    <phoneticPr fontId="19"/>
  </si>
  <si>
    <t>小53_東町小学校</t>
  </si>
  <si>
    <t>書類ケース</t>
    <rPh sb="0" eb="2">
      <t>ショルイ</t>
    </rPh>
    <phoneticPr fontId="19"/>
  </si>
  <si>
    <t>地図</t>
    <rPh sb="0" eb="2">
      <t>チズ</t>
    </rPh>
    <phoneticPr fontId="19"/>
  </si>
  <si>
    <t>三菱LCD-40ML7</t>
    <rPh sb="0" eb="2">
      <t>ミツビシ</t>
    </rPh>
    <phoneticPr fontId="19"/>
  </si>
  <si>
    <t>40V型</t>
    <rPh sb="3" eb="4">
      <t>ガタ</t>
    </rPh>
    <phoneticPr fontId="19"/>
  </si>
  <si>
    <t>多目的室</t>
    <rPh sb="0" eb="3">
      <t>タモクテキ</t>
    </rPh>
    <rPh sb="3" eb="4">
      <t>シツ</t>
    </rPh>
    <phoneticPr fontId="19"/>
  </si>
  <si>
    <t>スタンド付き</t>
    <rPh sb="4" eb="5">
      <t>ツ</t>
    </rPh>
    <phoneticPr fontId="19"/>
  </si>
  <si>
    <t>三菱LCD-40ML6</t>
    <rPh sb="0" eb="2">
      <t>ミツビシ</t>
    </rPh>
    <phoneticPr fontId="19"/>
  </si>
  <si>
    <t>三菱LCD-50ML7H</t>
    <rPh sb="0" eb="2">
      <t>ミツビシ</t>
    </rPh>
    <phoneticPr fontId="19"/>
  </si>
  <si>
    <t>50V型</t>
    <rPh sb="3" eb="4">
      <t>ガタ</t>
    </rPh>
    <phoneticPr fontId="19"/>
  </si>
  <si>
    <t>PanasonicTH-P50G1EH</t>
  </si>
  <si>
    <t>北校舎１階</t>
    <rPh sb="0" eb="1">
      <t>キタ</t>
    </rPh>
    <rPh sb="1" eb="3">
      <t>コウシャ</t>
    </rPh>
    <rPh sb="4" eb="5">
      <t>カイ</t>
    </rPh>
    <phoneticPr fontId="19"/>
  </si>
  <si>
    <t>薬品庫</t>
    <rPh sb="0" eb="2">
      <t>ヤクヒン</t>
    </rPh>
    <rPh sb="2" eb="3">
      <t>コ</t>
    </rPh>
    <phoneticPr fontId="19"/>
  </si>
  <si>
    <t>食器かご</t>
    <rPh sb="0" eb="2">
      <t>ショッキ</t>
    </rPh>
    <phoneticPr fontId="19"/>
  </si>
  <si>
    <t>大型テレビ用スタンド</t>
    <rPh sb="0" eb="2">
      <t>オオガタ</t>
    </rPh>
    <rPh sb="5" eb="6">
      <t>ヨウ</t>
    </rPh>
    <phoneticPr fontId="19"/>
  </si>
  <si>
    <t>小56_帯山西小学校</t>
  </si>
  <si>
    <t>実物投影機</t>
  </si>
  <si>
    <t>大型ディスプレイ</t>
  </si>
  <si>
    <t>丸太（直径20㎝未満、長さ4ｍ未満）</t>
  </si>
  <si>
    <t>垂直跳び測定器</t>
  </si>
  <si>
    <t>ディスプレイ用スタンド</t>
  </si>
  <si>
    <t>電子ピアノ</t>
  </si>
  <si>
    <t>外国語教室</t>
  </si>
  <si>
    <t>小57_月出小学校</t>
  </si>
  <si>
    <t>映写機</t>
  </si>
  <si>
    <t>資料室</t>
  </si>
  <si>
    <t>跳び箱</t>
  </si>
  <si>
    <t>プール</t>
  </si>
  <si>
    <t>電子レンジ</t>
  </si>
  <si>
    <t>不燃物置き場</t>
  </si>
  <si>
    <t>１２脚は２棟階段</t>
  </si>
  <si>
    <t>４台は２棟階段</t>
  </si>
  <si>
    <t>たんぽぽ</t>
  </si>
  <si>
    <t>金属製水槽</t>
  </si>
  <si>
    <t>給食室</t>
  </si>
  <si>
    <t>２棟昇降口</t>
  </si>
  <si>
    <t>88×175×38　88×148×33</t>
  </si>
  <si>
    <t>生物顕微鏡</t>
  </si>
  <si>
    <t>丸椅子</t>
  </si>
  <si>
    <t>2台は２棟階段</t>
  </si>
  <si>
    <t>ハンガーラック、フックスタンド</t>
  </si>
  <si>
    <t>脚立</t>
  </si>
  <si>
    <t>２棟階段</t>
  </si>
  <si>
    <t>小58_出水南小学校</t>
  </si>
  <si>
    <t>テント(幕)</t>
  </si>
  <si>
    <t>Panasonic</t>
  </si>
  <si>
    <t>50インチ</t>
  </si>
  <si>
    <t>電子黒板の枠付き（日立）</t>
  </si>
  <si>
    <t>東芝　AW50GA</t>
  </si>
  <si>
    <t>48ℓ</t>
  </si>
  <si>
    <t>児童育成クラブ</t>
  </si>
  <si>
    <t>小59_健軍東小学校</t>
  </si>
  <si>
    <t>小枝粉砕機</t>
  </si>
  <si>
    <t>縦93㎝横90㎝奥行31㎝</t>
  </si>
  <si>
    <t>小60_城南小学校</t>
  </si>
  <si>
    <t>高速度ミキサー</t>
  </si>
  <si>
    <t>エアコン（家庭用）</t>
  </si>
  <si>
    <t>シャープAC-404FD2</t>
  </si>
  <si>
    <t>W28×H78×D25</t>
  </si>
  <si>
    <t>小62_弓削小学校</t>
  </si>
  <si>
    <t>東芝RAS-2813D</t>
  </si>
  <si>
    <t>W22×H78×D23</t>
  </si>
  <si>
    <t>衣類乾燥機</t>
  </si>
  <si>
    <t>日立DE-N50WVK</t>
  </si>
  <si>
    <t>W62×H67×D40</t>
  </si>
  <si>
    <t>エアコン室外機</t>
  </si>
  <si>
    <t>プール監視台</t>
  </si>
  <si>
    <t>プール出入口より大きいため要切断</t>
  </si>
  <si>
    <t>PanasonicTH-49D300</t>
  </si>
  <si>
    <t>49インチ</t>
  </si>
  <si>
    <t>小63_託麻南小学校</t>
  </si>
  <si>
    <t>PanasonicTH-50C300</t>
  </si>
  <si>
    <t>HITACHI　P50ーGP08</t>
  </si>
  <si>
    <t>PanasonicTH-50C305</t>
  </si>
  <si>
    <t>金属製扉類</t>
  </si>
  <si>
    <t>大型扇風機</t>
  </si>
  <si>
    <t>トースター</t>
  </si>
  <si>
    <t>オーブントースター</t>
  </si>
  <si>
    <t>スレート</t>
  </si>
  <si>
    <t>多数</t>
    <rPh sb="0" eb="2">
      <t>タスウ</t>
    </rPh>
    <phoneticPr fontId="19"/>
  </si>
  <si>
    <t>ブリキ板</t>
    <rPh sb="3" eb="4">
      <t>バン</t>
    </rPh>
    <phoneticPr fontId="19"/>
  </si>
  <si>
    <t>パソコンラック</t>
  </si>
  <si>
    <t>金属製物干し竿</t>
    <rPh sb="0" eb="3">
      <t>キンゾクセイ</t>
    </rPh>
    <rPh sb="3" eb="5">
      <t>モノホ</t>
    </rPh>
    <rPh sb="6" eb="7">
      <t>サオ</t>
    </rPh>
    <phoneticPr fontId="19"/>
  </si>
  <si>
    <t>埋立ごみ置き場</t>
    <rPh sb="0" eb="2">
      <t>ウメタテ</t>
    </rPh>
    <rPh sb="4" eb="5">
      <t>オ</t>
    </rPh>
    <rPh sb="6" eb="7">
      <t>バ</t>
    </rPh>
    <phoneticPr fontId="19"/>
  </si>
  <si>
    <t>小64_山ノ内小学校</t>
  </si>
  <si>
    <t>National　NA-FDH50A</t>
  </si>
  <si>
    <t>5㎏</t>
  </si>
  <si>
    <t>Panasonic　TH-50PH12KR</t>
  </si>
  <si>
    <t>Panasonic　TH-50G1EH</t>
  </si>
  <si>
    <t>小65_楡木小学校</t>
  </si>
  <si>
    <t>SANYO　ASW-60BP</t>
  </si>
  <si>
    <t>51L</t>
  </si>
  <si>
    <t>TOSHIBA　AW-5G6</t>
  </si>
  <si>
    <t>48L</t>
  </si>
  <si>
    <t>リッカー電気乾燥機　RED-382型</t>
  </si>
  <si>
    <t>2.2㎏</t>
  </si>
  <si>
    <t>一輪車立て</t>
  </si>
  <si>
    <t>一輪車ラック2段</t>
  </si>
  <si>
    <t>電子ホワイトボード</t>
  </si>
  <si>
    <t>大型タイヤ</t>
  </si>
  <si>
    <t>買い物カート</t>
  </si>
  <si>
    <t>ピッチャープレート</t>
  </si>
  <si>
    <t>殺菌庫</t>
  </si>
  <si>
    <t>Haier  JW-C45A</t>
  </si>
  <si>
    <t>旧児童育成クラブ→ゴミ置き場横</t>
    <rPh sb="0" eb="1">
      <t>キュウ</t>
    </rPh>
    <rPh sb="1" eb="3">
      <t>ジドウ</t>
    </rPh>
    <rPh sb="3" eb="5">
      <t>イクセイ</t>
    </rPh>
    <rPh sb="11" eb="12">
      <t>オ</t>
    </rPh>
    <rPh sb="13" eb="15">
      <t>バヨコ</t>
    </rPh>
    <phoneticPr fontId="19"/>
  </si>
  <si>
    <t>小66_川上小学校</t>
  </si>
  <si>
    <t>屋外トイレ横</t>
  </si>
  <si>
    <t>小69芳野小学校</t>
    <rPh sb="0" eb="1">
      <t>ショウ</t>
    </rPh>
    <rPh sb="3" eb="5">
      <t>ヨシノ</t>
    </rPh>
    <rPh sb="5" eb="6">
      <t>ショウ</t>
    </rPh>
    <rPh sb="6" eb="8">
      <t>ガッコウ</t>
    </rPh>
    <phoneticPr fontId="19"/>
  </si>
  <si>
    <t>シャープ（SJ-814B）</t>
  </si>
  <si>
    <t>48*54*118cm</t>
  </si>
  <si>
    <t>小70_河内小学校</t>
  </si>
  <si>
    <t>ナショナルNR-B171J</t>
  </si>
  <si>
    <t>小71_飽田東小学校</t>
  </si>
  <si>
    <t>長机の天板</t>
    <rPh sb="0" eb="2">
      <t>ナガツクエ</t>
    </rPh>
    <rPh sb="3" eb="5">
      <t>テンバン</t>
    </rPh>
    <phoneticPr fontId="19"/>
  </si>
  <si>
    <t>カーペット</t>
  </si>
  <si>
    <t>小72_飽田南小学校</t>
  </si>
  <si>
    <t>ポリタンク</t>
  </si>
  <si>
    <t>握力計</t>
  </si>
  <si>
    <t>旗立台</t>
  </si>
  <si>
    <t>小73_飽田西小学校</t>
  </si>
  <si>
    <t>作文指導マグネットシート</t>
    <rPh sb="0" eb="4">
      <t>サクブンシドウ</t>
    </rPh>
    <phoneticPr fontId="19"/>
  </si>
  <si>
    <t>Panasonic NRB141J</t>
  </si>
  <si>
    <t>SHARP LC-15L1-S</t>
  </si>
  <si>
    <t>CDデッキ</t>
  </si>
  <si>
    <t>IPSiO SP 6310</t>
  </si>
  <si>
    <t>屋外トランペット型</t>
    <rPh sb="0" eb="2">
      <t>オクガイ</t>
    </rPh>
    <rPh sb="8" eb="9">
      <t>ガタ</t>
    </rPh>
    <phoneticPr fontId="19"/>
  </si>
  <si>
    <t>ケーブル含む</t>
    <rPh sb="4" eb="5">
      <t>フク</t>
    </rPh>
    <phoneticPr fontId="19"/>
  </si>
  <si>
    <t>EP-978A3</t>
  </si>
  <si>
    <t>WOL-M20ﾏｸﾞﾈｯﾄｽｸﾘｰﾝ</t>
  </si>
  <si>
    <t>TD-W603MKZ</t>
  </si>
  <si>
    <t>プール横</t>
    <rPh sb="3" eb="4">
      <t>ヨコ</t>
    </rPh>
    <phoneticPr fontId="19"/>
  </si>
  <si>
    <t>幅3m　ﾌｯﾄｻﾙ規格2種</t>
    <rPh sb="0" eb="1">
      <t>ハバ</t>
    </rPh>
    <rPh sb="9" eb="11">
      <t>キカク</t>
    </rPh>
    <rPh sb="12" eb="13">
      <t>シュ</t>
    </rPh>
    <phoneticPr fontId="19"/>
  </si>
  <si>
    <t>版画フレス機</t>
  </si>
  <si>
    <t>防球ネット支柱</t>
  </si>
  <si>
    <t>3m×3m</t>
  </si>
  <si>
    <t>日立　R-8T3</t>
    <rPh sb="0" eb="2">
      <t>ヒタチ</t>
    </rPh>
    <phoneticPr fontId="19"/>
  </si>
  <si>
    <t>KRF-B101</t>
  </si>
  <si>
    <t>食器乾燥棚</t>
  </si>
  <si>
    <t>VD-B5S</t>
  </si>
  <si>
    <t>小74_中緑小学校</t>
  </si>
  <si>
    <t>小75_銭塘小学校</t>
  </si>
  <si>
    <t>生ごみ処理機</t>
  </si>
  <si>
    <t>平均台</t>
  </si>
  <si>
    <t>ミスターマックスLC-M19D1</t>
  </si>
  <si>
    <t>19インチ</t>
  </si>
  <si>
    <t>小76_奥古閑小学校</t>
  </si>
  <si>
    <t>コンクリート缶詰</t>
  </si>
  <si>
    <t>手洗い鉢台</t>
  </si>
  <si>
    <t>水槽（ガラス製）</t>
  </si>
  <si>
    <t>換気扇</t>
  </si>
  <si>
    <t>ギター</t>
  </si>
  <si>
    <t>パネルステージ</t>
  </si>
  <si>
    <t>TOSHIBAAW-601GP（WT)</t>
  </si>
  <si>
    <t>ブラインドカーテン</t>
  </si>
  <si>
    <t>小77_川口小学校</t>
  </si>
  <si>
    <t>パナソニックTHL26A3</t>
  </si>
  <si>
    <t>２６型</t>
  </si>
  <si>
    <t>アルミパイプ</t>
  </si>
  <si>
    <t>草焼きバーナー</t>
  </si>
  <si>
    <t>小78_長嶺小学校</t>
  </si>
  <si>
    <t>ﾊﾟﾅｿﾆｯｸ･ﾋﾞｸﾀｰ</t>
  </si>
  <si>
    <t>トヨトミ</t>
  </si>
  <si>
    <t>TEAC･BROADREC</t>
  </si>
  <si>
    <t>東芝・モリタ</t>
    <rPh sb="0" eb="2">
      <t>トウシバ</t>
    </rPh>
    <phoneticPr fontId="19"/>
  </si>
  <si>
    <t>ビクター</t>
  </si>
  <si>
    <t>枠のみ</t>
    <rPh sb="0" eb="1">
      <t>ワク</t>
    </rPh>
    <phoneticPr fontId="19"/>
  </si>
  <si>
    <t>キックボード</t>
  </si>
  <si>
    <t>高枝切バサミ</t>
    <rPh sb="0" eb="3">
      <t>タカエダキ</t>
    </rPh>
    <phoneticPr fontId="19"/>
  </si>
  <si>
    <t>噴霧器</t>
    <rPh sb="0" eb="3">
      <t>フンムキ</t>
    </rPh>
    <phoneticPr fontId="19"/>
  </si>
  <si>
    <t>給食用高速ミキサー</t>
    <rPh sb="0" eb="3">
      <t>キュウショクヨウ</t>
    </rPh>
    <rPh sb="3" eb="5">
      <t>コウソク</t>
    </rPh>
    <phoneticPr fontId="19"/>
  </si>
  <si>
    <t>小79_日吉東小学校</t>
  </si>
  <si>
    <t>ランチルーム</t>
  </si>
  <si>
    <t>図書室</t>
    <rPh sb="0" eb="3">
      <t>トショシツ</t>
    </rPh>
    <phoneticPr fontId="19"/>
  </si>
  <si>
    <t>野菜用ミキサー</t>
  </si>
  <si>
    <t>玄関用サンシェード</t>
    <rPh sb="0" eb="3">
      <t>ゲンカンヨウ</t>
    </rPh>
    <phoneticPr fontId="19"/>
  </si>
  <si>
    <t>育成クラブ</t>
    <rPh sb="0" eb="2">
      <t>イクセイ</t>
    </rPh>
    <phoneticPr fontId="19"/>
  </si>
  <si>
    <t>小80_桜木東小学校</t>
  </si>
  <si>
    <t>給食　ラップカッター</t>
  </si>
  <si>
    <t>給食　運搬台</t>
  </si>
  <si>
    <t>座椅子</t>
  </si>
  <si>
    <t>小81_富合小学校</t>
  </si>
  <si>
    <t>小82杉上小学校</t>
    <rPh sb="0" eb="1">
      <t>ショウ</t>
    </rPh>
    <rPh sb="3" eb="4">
      <t>スギ</t>
    </rPh>
    <rPh sb="4" eb="5">
      <t>ウエ</t>
    </rPh>
    <rPh sb="5" eb="8">
      <t>ショウガッコウ</t>
    </rPh>
    <phoneticPr fontId="19"/>
  </si>
  <si>
    <t>木製衝立</t>
  </si>
  <si>
    <t>網戸</t>
  </si>
  <si>
    <t>引き出しラック</t>
  </si>
  <si>
    <t>小83_隈庄小学校</t>
  </si>
  <si>
    <t>金属製楽器</t>
  </si>
  <si>
    <t>必要あれば要切断（直径８ｃｍ長さ３００ｃｍ）</t>
  </si>
  <si>
    <t>MITSUBISHI　LCD-52MZW300</t>
  </si>
  <si>
    <t>52インチ</t>
  </si>
  <si>
    <t>研修室</t>
  </si>
  <si>
    <t>小84_豊田小学校</t>
  </si>
  <si>
    <t>ドア・ドア枠</t>
  </si>
  <si>
    <t>ベッドフレーム</t>
  </si>
  <si>
    <t>５年教材倉庫</t>
  </si>
  <si>
    <t>小85_植木小学校</t>
  </si>
  <si>
    <t>体育館・体育倉庫</t>
    <rPh sb="0" eb="3">
      <t>タイイクカン</t>
    </rPh>
    <rPh sb="4" eb="8">
      <t>タイイクソウコ</t>
    </rPh>
    <phoneticPr fontId="19"/>
  </si>
  <si>
    <t>体育倉庫</t>
    <rPh sb="0" eb="4">
      <t>タイイクソウコ</t>
    </rPh>
    <phoneticPr fontId="19"/>
  </si>
  <si>
    <t>スネアドラム</t>
  </si>
  <si>
    <t>シャープSJ-23RW</t>
  </si>
  <si>
    <t>228ℓ　545×610×1491mm</t>
  </si>
  <si>
    <t>灯油倉庫</t>
    <rPh sb="0" eb="4">
      <t>トウユソウコ</t>
    </rPh>
    <phoneticPr fontId="19"/>
  </si>
  <si>
    <t>図工室・家庭科室</t>
    <rPh sb="0" eb="3">
      <t>ズコウシツ</t>
    </rPh>
    <rPh sb="4" eb="8">
      <t>カテイカシツ</t>
    </rPh>
    <phoneticPr fontId="19"/>
  </si>
  <si>
    <t>農具倉庫横</t>
    <rPh sb="0" eb="5">
      <t>ノウグソウコヨコ</t>
    </rPh>
    <phoneticPr fontId="19"/>
  </si>
  <si>
    <t>小86_山本小学校</t>
  </si>
  <si>
    <t>煮沸消毒器</t>
  </si>
  <si>
    <t>事務室</t>
    <rPh sb="0" eb="3">
      <t>ジムシツ</t>
    </rPh>
    <phoneticPr fontId="19"/>
  </si>
  <si>
    <t>布団乾燥機</t>
  </si>
  <si>
    <t>球根皮剥機</t>
  </si>
  <si>
    <t>給食室外</t>
    <rPh sb="0" eb="4">
      <t>キュウショクシツソト</t>
    </rPh>
    <phoneticPr fontId="19"/>
  </si>
  <si>
    <t>音楽準備室</t>
    <rPh sb="0" eb="5">
      <t>オンガクジュンビシツ</t>
    </rPh>
    <phoneticPr fontId="19"/>
  </si>
  <si>
    <t>血圧計</t>
  </si>
  <si>
    <t>水銀血圧計</t>
    <rPh sb="0" eb="5">
      <t>スイギンケツアツケイ</t>
    </rPh>
    <phoneticPr fontId="19"/>
  </si>
  <si>
    <t>電子血圧計</t>
    <rPh sb="0" eb="5">
      <t>デンシケツアツケイ</t>
    </rPh>
    <phoneticPr fontId="19"/>
  </si>
  <si>
    <t>脊柱側弯症計測器</t>
    <rPh sb="0" eb="5">
      <t>セキチュウソクワンショウ</t>
    </rPh>
    <rPh sb="5" eb="8">
      <t>ケイソクキ</t>
    </rPh>
    <phoneticPr fontId="19"/>
  </si>
  <si>
    <t>照度計</t>
    <rPh sb="0" eb="2">
      <t>ショウド</t>
    </rPh>
    <rPh sb="2" eb="3">
      <t>ケイ</t>
    </rPh>
    <phoneticPr fontId="19"/>
  </si>
  <si>
    <t>１mほどの筒</t>
    <rPh sb="5" eb="6">
      <t>ツツ</t>
    </rPh>
    <phoneticPr fontId="19"/>
  </si>
  <si>
    <t>理科室</t>
    <rPh sb="0" eb="3">
      <t>リカシツ</t>
    </rPh>
    <phoneticPr fontId="19"/>
  </si>
  <si>
    <t>乾電池模型</t>
    <rPh sb="0" eb="5">
      <t>カンデンチモケイ</t>
    </rPh>
    <phoneticPr fontId="19"/>
  </si>
  <si>
    <t>0.5ｍほどの円柱</t>
    <rPh sb="7" eb="9">
      <t>エンチュウ</t>
    </rPh>
    <phoneticPr fontId="19"/>
  </si>
  <si>
    <t>炊飯釜</t>
    <rPh sb="0" eb="2">
      <t>スイハン</t>
    </rPh>
    <rPh sb="2" eb="3">
      <t>カマ</t>
    </rPh>
    <phoneticPr fontId="19"/>
  </si>
  <si>
    <t>体育館</t>
  </si>
  <si>
    <t>小87_田原小学校</t>
  </si>
  <si>
    <t>屋外駐車場</t>
  </si>
  <si>
    <t>木製戸</t>
  </si>
  <si>
    <t>小89_桜井小学校</t>
  </si>
  <si>
    <t>小90_山東小学校</t>
  </si>
  <si>
    <r>
      <t>スマートボード</t>
    </r>
    <r>
      <rPr>
        <sz val="11"/>
        <color rgb="FFFF0000"/>
        <rFont val="HGｺﾞｼｯｸM"/>
        <family val="3"/>
        <charset val="128"/>
      </rPr>
      <t>（ﾎﾞｰﾄﾞﾀｲﾌﾟ)</t>
    </r>
    <r>
      <rPr>
        <sz val="11"/>
        <rFont val="HGｺﾞｼｯｸM"/>
        <family val="3"/>
        <charset val="128"/>
      </rPr>
      <t>スタンド付</t>
    </r>
    <rPh sb="22" eb="23">
      <t>ツ</t>
    </rPh>
    <phoneticPr fontId="19"/>
  </si>
  <si>
    <t>小91_吉松小学校</t>
  </si>
  <si>
    <t>ハイアールJF-NU100B</t>
  </si>
  <si>
    <t>１００Ｌ</t>
  </si>
  <si>
    <t>冷凍庫</t>
    <rPh sb="0" eb="3">
      <t>レイトウコ</t>
    </rPh>
    <phoneticPr fontId="19"/>
  </si>
  <si>
    <t>小92_田底小学校</t>
  </si>
  <si>
    <t>鉄製スノコ</t>
  </si>
  <si>
    <t>小93_田迎西小学校</t>
  </si>
  <si>
    <t>液晶テレビ</t>
  </si>
  <si>
    <t>MITSUBISHI</t>
  </si>
  <si>
    <t>32型</t>
  </si>
  <si>
    <t>小94_力合西小学校</t>
  </si>
  <si>
    <t>三菱（LCXD-40ML7）</t>
    <rPh sb="0" eb="2">
      <t>ミツビシ</t>
    </rPh>
    <phoneticPr fontId="19"/>
  </si>
  <si>
    <t>支援学級前フロア・１階資料室</t>
    <rPh sb="0" eb="4">
      <t>シエンガッキュウ</t>
    </rPh>
    <rPh sb="4" eb="5">
      <t>マエ</t>
    </rPh>
    <rPh sb="10" eb="11">
      <t>カイ</t>
    </rPh>
    <rPh sb="11" eb="14">
      <t>シリョウシツ</t>
    </rPh>
    <phoneticPr fontId="19"/>
  </si>
  <si>
    <t>小52桜木小</t>
    <rPh sb="0" eb="1">
      <t>ショウ</t>
    </rPh>
    <rPh sb="3" eb="5">
      <t>サクラギ</t>
    </rPh>
    <rPh sb="5" eb="6">
      <t>ショウ</t>
    </rPh>
    <phoneticPr fontId="19"/>
  </si>
  <si>
    <t>SHARP（LC-40BH30）</t>
  </si>
  <si>
    <t>支援学級前フロア</t>
    <rPh sb="0" eb="4">
      <t>シエンガッキュウ</t>
    </rPh>
    <rPh sb="4" eb="5">
      <t>マエ</t>
    </rPh>
    <phoneticPr fontId="19"/>
  </si>
  <si>
    <t>Panasonic（TH-P50G1EH）</t>
  </si>
  <si>
    <t>支援学級前フロア</t>
    <rPh sb="0" eb="5">
      <t>シエンガッキュウマエ</t>
    </rPh>
    <phoneticPr fontId="19"/>
  </si>
  <si>
    <t>１階資料室</t>
    <rPh sb="1" eb="2">
      <t>カイ</t>
    </rPh>
    <rPh sb="2" eb="5">
      <t>シリョウシツ</t>
    </rPh>
    <phoneticPr fontId="19"/>
  </si>
  <si>
    <t>体育倉庫裏</t>
    <rPh sb="0" eb="4">
      <t>タイイクソウコ</t>
    </rPh>
    <rPh sb="4" eb="5">
      <t>ウラ</t>
    </rPh>
    <phoneticPr fontId="19"/>
  </si>
  <si>
    <t>切断済み</t>
    <rPh sb="0" eb="2">
      <t>セツダン</t>
    </rPh>
    <rPh sb="2" eb="3">
      <t>ズ</t>
    </rPh>
    <phoneticPr fontId="19"/>
  </si>
  <si>
    <t>１階資料室</t>
    <rPh sb="1" eb="5">
      <t>カイシリョウシツ</t>
    </rPh>
    <phoneticPr fontId="19"/>
  </si>
  <si>
    <t>天板なし</t>
    <rPh sb="0" eb="2">
      <t>テンバン</t>
    </rPh>
    <phoneticPr fontId="19"/>
  </si>
  <si>
    <t>体育館地下</t>
    <rPh sb="0" eb="3">
      <t>タイイクカン</t>
    </rPh>
    <rPh sb="3" eb="5">
      <t>チカ</t>
    </rPh>
    <phoneticPr fontId="19"/>
  </si>
  <si>
    <t>家庭科準備室</t>
    <rPh sb="0" eb="6">
      <t>カテイカジュンビシツ</t>
    </rPh>
    <phoneticPr fontId="19"/>
  </si>
  <si>
    <t>理科準備室</t>
    <rPh sb="0" eb="5">
      <t>リカジュンビシツ</t>
    </rPh>
    <phoneticPr fontId="19"/>
  </si>
  <si>
    <t>給食室隣階段下</t>
    <rPh sb="0" eb="3">
      <t>キュウショクシツ</t>
    </rPh>
    <rPh sb="3" eb="4">
      <t>トナリ</t>
    </rPh>
    <rPh sb="4" eb="6">
      <t>カイダン</t>
    </rPh>
    <rPh sb="6" eb="7">
      <t>シタ</t>
    </rPh>
    <phoneticPr fontId="19"/>
  </si>
  <si>
    <t>小03_白川小学校</t>
  </si>
  <si>
    <t>玄関前階段下</t>
    <rPh sb="0" eb="3">
      <t>ゲンカンマエ</t>
    </rPh>
    <rPh sb="3" eb="5">
      <t>カイダン</t>
    </rPh>
    <rPh sb="5" eb="6">
      <t>シタ</t>
    </rPh>
    <phoneticPr fontId="19"/>
  </si>
  <si>
    <t>大型ストーブ</t>
    <rPh sb="0" eb="2">
      <t>オオガタ</t>
    </rPh>
    <phoneticPr fontId="19"/>
  </si>
  <si>
    <t>鉄製下枠</t>
  </si>
  <si>
    <t>150×40×10</t>
  </si>
  <si>
    <t>給食室隣階段下</t>
  </si>
  <si>
    <t>配膳台</t>
    <rPh sb="0" eb="3">
      <t>ハイゼンダイ</t>
    </rPh>
    <phoneticPr fontId="19"/>
  </si>
  <si>
    <t>90×45×90</t>
  </si>
  <si>
    <t>西階段下</t>
    <rPh sb="0" eb="3">
      <t>ニシカイダン</t>
    </rPh>
    <rPh sb="3" eb="4">
      <t>シタ</t>
    </rPh>
    <phoneticPr fontId="19"/>
  </si>
  <si>
    <t>村上先生</t>
    <rPh sb="0" eb="2">
      <t>ムラカミ</t>
    </rPh>
    <rPh sb="2" eb="4">
      <t>センセイ</t>
    </rPh>
    <phoneticPr fontId="19"/>
  </si>
  <si>
    <t>100×50×50</t>
  </si>
  <si>
    <t>西階段下６，運動場体育倉庫１</t>
    <rPh sb="0" eb="3">
      <t>ニシカイダン</t>
    </rPh>
    <rPh sb="3" eb="4">
      <t>シタ</t>
    </rPh>
    <rPh sb="6" eb="9">
      <t>ウンドウジョウ</t>
    </rPh>
    <rPh sb="9" eb="13">
      <t>タイイクソウコ</t>
    </rPh>
    <phoneticPr fontId="19"/>
  </si>
  <si>
    <t>村上先生6，浦田先生１</t>
    <rPh sb="0" eb="2">
      <t>ムラカミ</t>
    </rPh>
    <rPh sb="2" eb="4">
      <t>センセイ</t>
    </rPh>
    <rPh sb="6" eb="8">
      <t>ウラタ</t>
    </rPh>
    <rPh sb="8" eb="10">
      <t>センセイ</t>
    </rPh>
    <phoneticPr fontId="19"/>
  </si>
  <si>
    <t>丸太　直径５０㎝</t>
    <rPh sb="0" eb="2">
      <t>マルタ</t>
    </rPh>
    <rPh sb="3" eb="5">
      <t>チョッケイ</t>
    </rPh>
    <phoneticPr fontId="19"/>
  </si>
  <si>
    <t>机下ワゴン</t>
  </si>
  <si>
    <t>30×50×60</t>
  </si>
  <si>
    <t>村上先生　</t>
    <rPh sb="0" eb="2">
      <t>ムラカミ</t>
    </rPh>
    <rPh sb="2" eb="4">
      <t>センセイ</t>
    </rPh>
    <phoneticPr fontId="19"/>
  </si>
  <si>
    <t>開き戸、金属取っ手付き</t>
    <rPh sb="0" eb="1">
      <t>ヒラ</t>
    </rPh>
    <rPh sb="2" eb="3">
      <t>ド</t>
    </rPh>
    <rPh sb="4" eb="6">
      <t>キンゾク</t>
    </rPh>
    <rPh sb="6" eb="7">
      <t>ト</t>
    </rPh>
    <rPh sb="8" eb="9">
      <t>テ</t>
    </rPh>
    <rPh sb="9" eb="10">
      <t>ツ</t>
    </rPh>
    <phoneticPr fontId="19"/>
  </si>
  <si>
    <t>57×35×85</t>
  </si>
  <si>
    <t>少人数教室</t>
  </si>
  <si>
    <t>山口翔先生　</t>
    <rPh sb="0" eb="2">
      <t>ヤマグチ</t>
    </rPh>
    <rPh sb="2" eb="3">
      <t>ショウ</t>
    </rPh>
    <rPh sb="3" eb="5">
      <t>センセイ</t>
    </rPh>
    <phoneticPr fontId="19"/>
  </si>
  <si>
    <t>100×70×75</t>
  </si>
  <si>
    <t>山口翔先生</t>
    <rPh sb="0" eb="2">
      <t>ヤマグチ</t>
    </rPh>
    <rPh sb="2" eb="3">
      <t>ショウ</t>
    </rPh>
    <rPh sb="3" eb="5">
      <t>センセイ</t>
    </rPh>
    <phoneticPr fontId="19"/>
  </si>
  <si>
    <t>57×50×80</t>
  </si>
  <si>
    <t>プロジェクタ用棚</t>
    <rPh sb="6" eb="7">
      <t>ヨウ</t>
    </rPh>
    <rPh sb="7" eb="8">
      <t>タナ</t>
    </rPh>
    <phoneticPr fontId="19"/>
  </si>
  <si>
    <t>60×48×80</t>
  </si>
  <si>
    <t>パソコン用机</t>
    <rPh sb="4" eb="5">
      <t>ヨウ</t>
    </rPh>
    <rPh sb="5" eb="6">
      <t>ツクエ</t>
    </rPh>
    <phoneticPr fontId="19"/>
  </si>
  <si>
    <t>アルミ格子</t>
  </si>
  <si>
    <t>アルミサッシ扉</t>
    <rPh sb="6" eb="7">
      <t>トビラ</t>
    </rPh>
    <phoneticPr fontId="19"/>
  </si>
  <si>
    <t>給食室倉庫</t>
    <rPh sb="0" eb="3">
      <t>キュウショクシツ</t>
    </rPh>
    <rPh sb="3" eb="5">
      <t>ソウコ</t>
    </rPh>
    <phoneticPr fontId="19"/>
  </si>
  <si>
    <t>荒牧先生</t>
    <rPh sb="0" eb="2">
      <t>アラマキ</t>
    </rPh>
    <rPh sb="2" eb="4">
      <t>センセイ</t>
    </rPh>
    <phoneticPr fontId="19"/>
  </si>
  <si>
    <t>運動場倉庫</t>
    <rPh sb="0" eb="3">
      <t>ウンドウジョウ</t>
    </rPh>
    <rPh sb="3" eb="5">
      <t>ソウコ</t>
    </rPh>
    <phoneticPr fontId="19"/>
  </si>
  <si>
    <t>浦田先生</t>
    <rPh sb="0" eb="2">
      <t>ウラタ</t>
    </rPh>
    <rPh sb="2" eb="4">
      <t>センセイ</t>
    </rPh>
    <phoneticPr fontId="19"/>
  </si>
  <si>
    <t>100×30×30</t>
  </si>
  <si>
    <t>体育館エントランス</t>
    <rPh sb="0" eb="3">
      <t>タイイクカン</t>
    </rPh>
    <phoneticPr fontId="19"/>
  </si>
  <si>
    <t>木通先生</t>
    <rPh sb="0" eb="1">
      <t>キ</t>
    </rPh>
    <rPh sb="1" eb="2">
      <t>トオル</t>
    </rPh>
    <rPh sb="2" eb="4">
      <t>センセイ</t>
    </rPh>
    <phoneticPr fontId="19"/>
  </si>
  <si>
    <t>120×30×45</t>
  </si>
  <si>
    <t>木製看板</t>
    <rPh sb="0" eb="2">
      <t>モクセイ</t>
    </rPh>
    <rPh sb="2" eb="4">
      <t>カンバン</t>
    </rPh>
    <phoneticPr fontId="19"/>
  </si>
  <si>
    <t>給食室外</t>
    <rPh sb="3" eb="4">
      <t>ソト</t>
    </rPh>
    <phoneticPr fontId="19"/>
  </si>
  <si>
    <t>道喜先生</t>
    <rPh sb="0" eb="2">
      <t>ドウキ</t>
    </rPh>
    <rPh sb="2" eb="4">
      <t>センセイ</t>
    </rPh>
    <phoneticPr fontId="19"/>
  </si>
  <si>
    <t>コンクリート片</t>
  </si>
  <si>
    <t>体育館トイレ側倉庫</t>
    <rPh sb="0" eb="3">
      <t>タイイクカン</t>
    </rPh>
    <rPh sb="6" eb="7">
      <t>ガワ</t>
    </rPh>
    <rPh sb="7" eb="9">
      <t>ソウコ</t>
    </rPh>
    <phoneticPr fontId="19"/>
  </si>
  <si>
    <t>福島教頭</t>
    <rPh sb="0" eb="2">
      <t>フクシマ</t>
    </rPh>
    <rPh sb="2" eb="4">
      <t>キョウトウ</t>
    </rPh>
    <phoneticPr fontId="19"/>
  </si>
  <si>
    <t>非常階段下</t>
    <rPh sb="0" eb="4">
      <t>ヒジョウカイダン</t>
    </rPh>
    <rPh sb="4" eb="5">
      <t>シタ</t>
    </rPh>
    <phoneticPr fontId="19"/>
  </si>
  <si>
    <t>小38_小島小学校</t>
  </si>
  <si>
    <t>芝刈り機</t>
  </si>
  <si>
    <t>移動式黒板</t>
    <rPh sb="0" eb="3">
      <t>イドウシキ</t>
    </rPh>
    <rPh sb="3" eb="5">
      <t>コクバン</t>
    </rPh>
    <phoneticPr fontId="19"/>
  </si>
  <si>
    <t>190×95×6cm</t>
  </si>
  <si>
    <t>体育館2F</t>
    <rPh sb="0" eb="3">
      <t>タイイクカン</t>
    </rPh>
    <phoneticPr fontId="19"/>
  </si>
  <si>
    <t>小88_菱形小学校</t>
  </si>
  <si>
    <t>161×40×44cm</t>
  </si>
  <si>
    <t>212×42×30cm</t>
  </si>
  <si>
    <t>ごみ保管庫</t>
    <rPh sb="2" eb="5">
      <t>ホカンコ</t>
    </rPh>
    <phoneticPr fontId="19"/>
  </si>
  <si>
    <t>小37_泉ヶ丘小学校</t>
  </si>
  <si>
    <t>円柱型コンクリート</t>
    <rPh sb="0" eb="3">
      <t>エンチュウガタ</t>
    </rPh>
    <phoneticPr fontId="19"/>
  </si>
  <si>
    <t>コンクリート片</t>
    <rPh sb="6" eb="7">
      <t>ヘン</t>
    </rPh>
    <phoneticPr fontId="19"/>
  </si>
  <si>
    <t>900φ</t>
  </si>
  <si>
    <t>ゴム製マット</t>
  </si>
  <si>
    <t>24cm×24cm　の小片</t>
  </si>
  <si>
    <t>家庭科準備室2台、第3校舎3階1台</t>
    <rPh sb="0" eb="6">
      <t>カテイカジュンビシツ</t>
    </rPh>
    <rPh sb="7" eb="8">
      <t>ダイ</t>
    </rPh>
    <rPh sb="9" eb="10">
      <t>ダイ</t>
    </rPh>
    <rPh sb="11" eb="13">
      <t>コウシャ</t>
    </rPh>
    <rPh sb="14" eb="15">
      <t>カイ</t>
    </rPh>
    <rPh sb="16" eb="17">
      <t>ダイ</t>
    </rPh>
    <phoneticPr fontId="19"/>
  </si>
  <si>
    <t>小17_池田小学校</t>
  </si>
  <si>
    <t>家庭科準備室1台、資料室2台</t>
    <rPh sb="0" eb="6">
      <t>カテイカジュンビシツ</t>
    </rPh>
    <rPh sb="7" eb="8">
      <t>ダイ</t>
    </rPh>
    <rPh sb="9" eb="12">
      <t>シリョウシツ</t>
    </rPh>
    <rPh sb="13" eb="14">
      <t>ダイ</t>
    </rPh>
    <phoneticPr fontId="19"/>
  </si>
  <si>
    <t>冷水機</t>
  </si>
  <si>
    <t>育成倉庫</t>
    <rPh sb="0" eb="2">
      <t>イクセイ</t>
    </rPh>
    <rPh sb="2" eb="4">
      <t>ソウコ</t>
    </rPh>
    <phoneticPr fontId="19"/>
  </si>
  <si>
    <t>教材室①1台、第2校舎3階1台</t>
    <rPh sb="0" eb="4">
      <t>キョウザイシツ1</t>
    </rPh>
    <rPh sb="5" eb="6">
      <t>ダイ</t>
    </rPh>
    <rPh sb="7" eb="8">
      <t>ダイ</t>
    </rPh>
    <rPh sb="9" eb="11">
      <t>コウシャ</t>
    </rPh>
    <rPh sb="12" eb="13">
      <t>カイ</t>
    </rPh>
    <rPh sb="14" eb="15">
      <t>ダイ</t>
    </rPh>
    <phoneticPr fontId="19"/>
  </si>
  <si>
    <t>第3校舎3階2台、育成倉庫1台</t>
    <rPh sb="0" eb="1">
      <t>ダイ</t>
    </rPh>
    <rPh sb="2" eb="4">
      <t>コウシャ</t>
    </rPh>
    <rPh sb="5" eb="6">
      <t>カイ</t>
    </rPh>
    <rPh sb="7" eb="8">
      <t>ダイ</t>
    </rPh>
    <rPh sb="9" eb="13">
      <t>イクセイソウコ</t>
    </rPh>
    <rPh sb="14" eb="15">
      <t>ダイ</t>
    </rPh>
    <phoneticPr fontId="19"/>
  </si>
  <si>
    <t>教材室②</t>
    <rPh sb="0" eb="2">
      <t>キョウザイ</t>
    </rPh>
    <rPh sb="2" eb="3">
      <t>シツ</t>
    </rPh>
    <phoneticPr fontId="19"/>
  </si>
  <si>
    <t>育成倉庫</t>
    <rPh sb="0" eb="4">
      <t>イクセイソウコ</t>
    </rPh>
    <phoneticPr fontId="19"/>
  </si>
  <si>
    <t>事務室前花壇</t>
    <rPh sb="0" eb="6">
      <t>ジムシツマエカダン</t>
    </rPh>
    <phoneticPr fontId="19"/>
  </si>
  <si>
    <t>資料室①</t>
    <rPh sb="0" eb="3">
      <t>シリョウシツ</t>
    </rPh>
    <phoneticPr fontId="19"/>
  </si>
  <si>
    <t>資料室①2脚、教材室75脚</t>
    <rPh sb="0" eb="3">
      <t>シリョウシツ</t>
    </rPh>
    <rPh sb="5" eb="6">
      <t>キャク</t>
    </rPh>
    <rPh sb="7" eb="10">
      <t>キョウザイシツ</t>
    </rPh>
    <rPh sb="12" eb="13">
      <t>キャク</t>
    </rPh>
    <phoneticPr fontId="19"/>
  </si>
  <si>
    <t>資料室①台、教材室②85脚</t>
    <rPh sb="0" eb="3">
      <t>シリョウシツ</t>
    </rPh>
    <rPh sb="4" eb="5">
      <t>ダイ</t>
    </rPh>
    <rPh sb="6" eb="8">
      <t>キョウザイ</t>
    </rPh>
    <rPh sb="8" eb="9">
      <t>シツ</t>
    </rPh>
    <rPh sb="12" eb="13">
      <t>キャク</t>
    </rPh>
    <phoneticPr fontId="19"/>
  </si>
  <si>
    <t>生活科室</t>
    <rPh sb="0" eb="4">
      <t>セイカツカシツ</t>
    </rPh>
    <phoneticPr fontId="19"/>
  </si>
  <si>
    <t>以前から破損している</t>
    <rPh sb="0" eb="2">
      <t>イゼン</t>
    </rPh>
    <rPh sb="4" eb="6">
      <t>ハソン</t>
    </rPh>
    <phoneticPr fontId="19"/>
  </si>
  <si>
    <t>小55_武蔵小学校</t>
  </si>
  <si>
    <t>以前から壊れている</t>
    <rPh sb="0" eb="2">
      <t>イゼン</t>
    </rPh>
    <rPh sb="4" eb="5">
      <t>コワ</t>
    </rPh>
    <phoneticPr fontId="19"/>
  </si>
  <si>
    <t>80×75</t>
  </si>
  <si>
    <t>使用していないため</t>
    <rPh sb="0" eb="2">
      <t>シヨウ</t>
    </rPh>
    <phoneticPr fontId="19"/>
  </si>
  <si>
    <t>クラウン</t>
  </si>
  <si>
    <t>90×80×35</t>
  </si>
  <si>
    <t>破損しているため</t>
    <rPh sb="0" eb="2">
      <t>ハソン</t>
    </rPh>
    <phoneticPr fontId="19"/>
  </si>
  <si>
    <t>80×170×40</t>
  </si>
  <si>
    <t>古く必要ないため</t>
    <rPh sb="0" eb="1">
      <t>フル</t>
    </rPh>
    <rPh sb="2" eb="4">
      <t>ヒツヨウ</t>
    </rPh>
    <phoneticPr fontId="19"/>
  </si>
  <si>
    <t>200cm</t>
  </si>
  <si>
    <t>75×180×45</t>
  </si>
  <si>
    <t>不要、破損しているため</t>
    <rPh sb="0" eb="2">
      <t>フヨウ</t>
    </rPh>
    <rPh sb="3" eb="5">
      <t>ハソン</t>
    </rPh>
    <phoneticPr fontId="19"/>
  </si>
  <si>
    <t>水銀含まれ使用不可</t>
    <rPh sb="0" eb="2">
      <t>スイギン</t>
    </rPh>
    <rPh sb="2" eb="3">
      <t>フク</t>
    </rPh>
    <rPh sb="5" eb="9">
      <t>シヨウフカ</t>
    </rPh>
    <phoneticPr fontId="19"/>
  </si>
  <si>
    <t>第3棟3階</t>
    <rPh sb="0" eb="1">
      <t>ダイ</t>
    </rPh>
    <rPh sb="2" eb="3">
      <t>トウ</t>
    </rPh>
    <rPh sb="4" eb="5">
      <t>カイ</t>
    </rPh>
    <phoneticPr fontId="19"/>
  </si>
  <si>
    <t>ﾊﾟﾅｿﾆｯｸTH-T50GI</t>
  </si>
  <si>
    <t>第2校舎1階第４倉庫</t>
    <rPh sb="0" eb="1">
      <t>ダイ</t>
    </rPh>
    <rPh sb="2" eb="4">
      <t>コウシャ</t>
    </rPh>
    <rPh sb="5" eb="6">
      <t>カイ</t>
    </rPh>
    <rPh sb="6" eb="7">
      <t>ダイ</t>
    </rPh>
    <rPh sb="8" eb="10">
      <t>ソウコ</t>
    </rPh>
    <phoneticPr fontId="19"/>
  </si>
  <si>
    <t>木製机（天板ガラス）</t>
    <rPh sb="0" eb="2">
      <t>モクセイ</t>
    </rPh>
    <rPh sb="2" eb="3">
      <t>ツクエ</t>
    </rPh>
    <rPh sb="4" eb="6">
      <t>テンバン</t>
    </rPh>
    <phoneticPr fontId="19"/>
  </si>
  <si>
    <t>屋外倉庫</t>
    <rPh sb="0" eb="4">
      <t>オクガイソウコ</t>
    </rPh>
    <phoneticPr fontId="19"/>
  </si>
  <si>
    <t>小61田迎南小学校</t>
    <rPh sb="0" eb="1">
      <t>ショウ</t>
    </rPh>
    <rPh sb="3" eb="5">
      <t>タムカエ</t>
    </rPh>
    <rPh sb="5" eb="6">
      <t>ミナミ</t>
    </rPh>
    <rPh sb="6" eb="9">
      <t>ショウガッコウ</t>
    </rPh>
    <phoneticPr fontId="19"/>
  </si>
  <si>
    <t>屋外倉庫、倉庫２</t>
    <rPh sb="0" eb="4">
      <t>オクガイソウコ</t>
    </rPh>
    <rPh sb="5" eb="7">
      <t>ソウコ</t>
    </rPh>
    <phoneticPr fontId="19"/>
  </si>
  <si>
    <t>有刺鉄線封入</t>
    <rPh sb="0" eb="6">
      <t>ユウシテッセンフウニュウ</t>
    </rPh>
    <phoneticPr fontId="19"/>
  </si>
  <si>
    <t>屋外倉庫、倉庫2</t>
    <rPh sb="0" eb="4">
      <t>オクガイソウコ</t>
    </rPh>
    <rPh sb="5" eb="7">
      <t>ソウコ</t>
    </rPh>
    <phoneticPr fontId="19"/>
  </si>
  <si>
    <t>屋外倉庫</t>
    <rPh sb="0" eb="2">
      <t>オクガイ</t>
    </rPh>
    <rPh sb="2" eb="4">
      <t>ソウコ</t>
    </rPh>
    <phoneticPr fontId="19"/>
  </si>
  <si>
    <t>有刺鉄線封入</t>
    <rPh sb="0" eb="2">
      <t>ユウシ</t>
    </rPh>
    <rPh sb="2" eb="4">
      <t>テッセン</t>
    </rPh>
    <rPh sb="4" eb="6">
      <t>フウニュウ</t>
    </rPh>
    <phoneticPr fontId="19"/>
  </si>
  <si>
    <t>屋外保管庫</t>
    <rPh sb="0" eb="5">
      <t>オクガイホカンコ</t>
    </rPh>
    <phoneticPr fontId="19"/>
  </si>
  <si>
    <t>苗箱、プランタ置　複数</t>
    <rPh sb="0" eb="2">
      <t>ナエバコ</t>
    </rPh>
    <rPh sb="7" eb="8">
      <t>オ</t>
    </rPh>
    <rPh sb="9" eb="11">
      <t>フクスウ</t>
    </rPh>
    <phoneticPr fontId="19"/>
  </si>
  <si>
    <t>SHARP LC32E6、sharp LC13C7-S</t>
    <phoneticPr fontId="19"/>
  </si>
  <si>
    <t>30、15</t>
    <phoneticPr fontId="19"/>
  </si>
  <si>
    <t>日立NW-7MY</t>
  </si>
  <si>
    <t>（幅）57.7cm
（高さ）98.6cm
（奥行）53.0cm</t>
  </si>
  <si>
    <t>縄跳び補助版</t>
  </si>
  <si>
    <t>一斗缶（空または固形物残留）</t>
  </si>
  <si>
    <t>プラスチック製品</t>
  </si>
  <si>
    <t>教授用大そろばん</t>
  </si>
  <si>
    <t>デッキブラシ（大）</t>
  </si>
  <si>
    <t>陶器粘土類</t>
  </si>
  <si>
    <t>金バケツ</t>
  </si>
  <si>
    <t>小25川尻小学校</t>
    <rPh sb="0" eb="1">
      <t>ショウ</t>
    </rPh>
    <rPh sb="3" eb="5">
      <t>カワシリ</t>
    </rPh>
    <rPh sb="5" eb="8">
      <t>ショウガッコウ</t>
    </rPh>
    <phoneticPr fontId="19"/>
  </si>
  <si>
    <t>ポリ缶20ℓ（灯油用）</t>
  </si>
  <si>
    <t>朝礼台</t>
  </si>
  <si>
    <t>担架</t>
    <rPh sb="0" eb="2">
      <t>タンカ</t>
    </rPh>
    <phoneticPr fontId="19"/>
  </si>
  <si>
    <t>家電</t>
    <rPh sb="0" eb="2">
      <t>カデン</t>
    </rPh>
    <phoneticPr fontId="19"/>
  </si>
  <si>
    <t>㎏</t>
  </si>
  <si>
    <t>合計</t>
    <rPh sb="0" eb="2">
      <t>ゴウケイ</t>
    </rPh>
    <phoneticPr fontId="19"/>
  </si>
  <si>
    <t>小計</t>
    <rPh sb="0" eb="2">
      <t>ショウケイ</t>
    </rPh>
    <phoneticPr fontId="19"/>
  </si>
  <si>
    <t>卓球台脚部</t>
  </si>
  <si>
    <t>令和7年度学校大型備品廃棄一覧（学校順）　小学校</t>
    <rPh sb="0" eb="2">
      <t>レイワ</t>
    </rPh>
    <rPh sb="3" eb="5">
      <t>ネンド</t>
    </rPh>
    <rPh sb="5" eb="7">
      <t>ガッコウ</t>
    </rPh>
    <rPh sb="7" eb="11">
      <t>オオガタビヒン</t>
    </rPh>
    <rPh sb="11" eb="13">
      <t>ハイキ</t>
    </rPh>
    <rPh sb="13" eb="15">
      <t>イチラン</t>
    </rPh>
    <rPh sb="16" eb="18">
      <t>ガッコウ</t>
    </rPh>
    <rPh sb="18" eb="19">
      <t>ジュン</t>
    </rPh>
    <rPh sb="21" eb="24">
      <t>ショウガッコウ</t>
    </rPh>
    <phoneticPr fontId="19"/>
  </si>
  <si>
    <t>SHARP LC32E6、sharp LC13C7-S</t>
  </si>
  <si>
    <t>30、15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</si>
</sst>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_);[Red]\(0\)"/>
    <numFmt numFmtId="177" formatCode="#,##0;&quot;▲ &quot;#,##0"/>
    <numFmt numFmtId="178" formatCode="0&quot;kg&quot;"/>
    <numFmt numFmtId="179" formatCode="0&quot;kg&quot;;&quot;▲&quot;0&quot;kg&quot;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rgb="FF333333"/>
      <name val="メイリオ"/>
      <family val="3"/>
      <charset val="128"/>
    </font>
    <font>
      <sz val="12"/>
      <name val="HGｺﾞｼｯｸM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21" fillId="0" borderId="10" xfId="43" applyFont="1" applyBorder="1" applyAlignment="1">
      <alignment horizontal="center" vertical="center"/>
    </xf>
    <xf numFmtId="0" fontId="21" fillId="0" borderId="0" xfId="43" applyFont="1" applyAlignment="1">
      <alignment vertical="center"/>
    </xf>
    <xf numFmtId="49" fontId="21" fillId="0" borderId="10" xfId="43" applyNumberFormat="1" applyFont="1" applyBorder="1" applyAlignment="1">
      <alignment horizontal="center" vertical="center" shrinkToFit="1"/>
    </xf>
    <xf numFmtId="0" fontId="21" fillId="0" borderId="10" xfId="43" applyFont="1" applyBorder="1" applyAlignment="1">
      <alignment horizontal="center" vertical="center" shrinkToFit="1"/>
    </xf>
    <xf numFmtId="0" fontId="21" fillId="0" borderId="0" xfId="43" applyFont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 shrinkToFit="1"/>
    </xf>
    <xf numFmtId="176" fontId="24" fillId="0" borderId="11" xfId="0" applyNumberFormat="1" applyFont="1" applyFill="1" applyBorder="1" applyAlignment="1">
      <alignment horizontal="center" vertical="center" wrapText="1" shrinkToFit="1"/>
    </xf>
    <xf numFmtId="0" fontId="24" fillId="0" borderId="11" xfId="41" applyFont="1" applyFill="1" applyBorder="1" applyAlignment="1">
      <alignment horizontal="center" vertical="center" shrinkToFit="1"/>
    </xf>
    <xf numFmtId="176" fontId="24" fillId="0" borderId="0" xfId="0" applyNumberFormat="1" applyFont="1" applyAlignment="1">
      <alignment horizontal="center" vertical="center" shrinkToFit="1"/>
    </xf>
    <xf numFmtId="176" fontId="24" fillId="0" borderId="0" xfId="0" applyNumberFormat="1" applyFont="1" applyAlignment="1">
      <alignment vertical="center" shrinkToFit="1"/>
    </xf>
    <xf numFmtId="176" fontId="24" fillId="0" borderId="10" xfId="0" applyNumberFormat="1" applyFont="1" applyBorder="1" applyAlignment="1">
      <alignment vertical="center" shrinkToFit="1"/>
    </xf>
    <xf numFmtId="176" fontId="24" fillId="0" borderId="0" xfId="0" applyNumberFormat="1" applyFont="1" applyAlignment="1">
      <alignment vertical="center"/>
    </xf>
    <xf numFmtId="176" fontId="24" fillId="0" borderId="17" xfId="0" applyNumberFormat="1" applyFont="1" applyFill="1" applyBorder="1" applyAlignment="1">
      <alignment vertical="center" shrinkToFit="1"/>
    </xf>
    <xf numFmtId="176" fontId="24" fillId="24" borderId="17" xfId="0" applyNumberFormat="1" applyFont="1" applyFill="1" applyBorder="1" applyAlignment="1">
      <alignment vertical="center" shrinkToFit="1"/>
    </xf>
    <xf numFmtId="176" fontId="24" fillId="0" borderId="18" xfId="0" applyNumberFormat="1" applyFont="1" applyFill="1" applyBorder="1" applyAlignment="1">
      <alignment vertical="center" shrinkToFit="1"/>
    </xf>
    <xf numFmtId="176" fontId="24" fillId="24" borderId="18" xfId="0" applyNumberFormat="1" applyFont="1" applyFill="1" applyBorder="1" applyAlignment="1">
      <alignment vertical="center" shrinkToFit="1"/>
    </xf>
    <xf numFmtId="176" fontId="24" fillId="0" borderId="19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21" fillId="0" borderId="10" xfId="43" applyFont="1" applyFill="1" applyBorder="1" applyAlignment="1">
      <alignment horizontal="center" vertical="center"/>
    </xf>
    <xf numFmtId="0" fontId="21" fillId="0" borderId="10" xfId="43" applyFont="1" applyFill="1" applyBorder="1" applyAlignment="1">
      <alignment horizontal="center" vertical="center" shrinkToFit="1"/>
    </xf>
    <xf numFmtId="0" fontId="21" fillId="0" borderId="0" xfId="43" applyFont="1" applyFill="1" applyAlignment="1">
      <alignment horizontal="center" vertical="center"/>
    </xf>
    <xf numFmtId="176" fontId="24" fillId="0" borderId="18" xfId="0" applyNumberFormat="1" applyFont="1" applyFill="1" applyBorder="1" applyAlignment="1" applyProtection="1">
      <alignment vertical="center" shrinkToFit="1"/>
      <protection locked="0"/>
    </xf>
    <xf numFmtId="177" fontId="24" fillId="0" borderId="18" xfId="0" applyNumberFormat="1" applyFont="1" applyFill="1" applyBorder="1" applyAlignment="1" applyProtection="1">
      <alignment vertical="center" shrinkToFit="1"/>
      <protection locked="0"/>
    </xf>
    <xf numFmtId="178" fontId="24" fillId="0" borderId="18" xfId="0" applyNumberFormat="1" applyFont="1" applyFill="1" applyBorder="1" applyAlignment="1" applyProtection="1">
      <alignment vertical="center" shrinkToFit="1"/>
      <protection locked="0"/>
    </xf>
    <xf numFmtId="176" fontId="24" fillId="0" borderId="17" xfId="0" applyNumberFormat="1" applyFont="1" applyBorder="1" applyAlignment="1" applyProtection="1">
      <alignment vertical="center" shrinkToFit="1"/>
      <protection locked="0"/>
    </xf>
    <xf numFmtId="176" fontId="24" fillId="0" borderId="18" xfId="0" applyNumberFormat="1" applyFont="1" applyBorder="1" applyAlignment="1" applyProtection="1">
      <alignment vertical="center" shrinkToFit="1"/>
      <protection locked="0"/>
    </xf>
    <xf numFmtId="176" fontId="24" fillId="0" borderId="19" xfId="0" applyNumberFormat="1" applyFont="1" applyBorder="1" applyAlignment="1" applyProtection="1">
      <alignment vertical="center" shrinkToFit="1"/>
      <protection locked="0"/>
    </xf>
    <xf numFmtId="9" fontId="24" fillId="0" borderId="17" xfId="44" applyFont="1" applyFill="1" applyBorder="1" applyAlignment="1" applyProtection="1">
      <alignment vertical="center" shrinkToFit="1"/>
      <protection locked="0"/>
    </xf>
    <xf numFmtId="9" fontId="24" fillId="0" borderId="18" xfId="44" applyFont="1" applyFill="1" applyBorder="1" applyAlignment="1" applyProtection="1">
      <alignment vertical="center" shrinkToFit="1"/>
      <protection locked="0"/>
    </xf>
    <xf numFmtId="176" fontId="24" fillId="0" borderId="14" xfId="0" applyNumberFormat="1" applyFont="1" applyBorder="1" applyAlignment="1">
      <alignment vertical="center" shrinkToFit="1"/>
    </xf>
    <xf numFmtId="176" fontId="24" fillId="0" borderId="21" xfId="0" applyNumberFormat="1" applyFont="1" applyBorder="1" applyAlignment="1">
      <alignment vertical="center" shrinkToFit="1"/>
    </xf>
    <xf numFmtId="178" fontId="24" fillId="0" borderId="21" xfId="0" applyNumberFormat="1" applyFont="1" applyBorder="1" applyAlignment="1" applyProtection="1">
      <alignment vertical="center" shrinkToFit="1"/>
      <protection locked="0"/>
    </xf>
    <xf numFmtId="176" fontId="24" fillId="0" borderId="17" xfId="0" applyNumberFormat="1" applyFont="1" applyBorder="1" applyAlignment="1">
      <alignment vertical="center" shrinkToFit="1"/>
    </xf>
    <xf numFmtId="177" fontId="24" fillId="0" borderId="17" xfId="0" applyNumberFormat="1" applyFont="1" applyBorder="1" applyAlignment="1" applyProtection="1">
      <alignment vertical="center" shrinkToFit="1"/>
      <protection locked="0"/>
    </xf>
    <xf numFmtId="178" fontId="24" fillId="0" borderId="17" xfId="0" applyNumberFormat="1" applyFont="1" applyBorder="1" applyAlignment="1" applyProtection="1">
      <alignment vertical="center" shrinkToFit="1"/>
      <protection locked="0"/>
    </xf>
    <xf numFmtId="176" fontId="24" fillId="0" borderId="18" xfId="0" applyNumberFormat="1" applyFont="1" applyBorder="1" applyAlignment="1">
      <alignment vertical="center" shrinkToFit="1"/>
    </xf>
    <xf numFmtId="177" fontId="24" fillId="0" borderId="18" xfId="0" applyNumberFormat="1" applyFont="1" applyBorder="1" applyAlignment="1" applyProtection="1">
      <alignment vertical="center" shrinkToFit="1"/>
      <protection locked="0"/>
    </xf>
    <xf numFmtId="178" fontId="24" fillId="0" borderId="18" xfId="0" applyNumberFormat="1" applyFont="1" applyBorder="1" applyAlignment="1" applyProtection="1">
      <alignment vertical="center" shrinkToFit="1"/>
      <protection locked="0"/>
    </xf>
    <xf numFmtId="176" fontId="24" fillId="0" borderId="21" xfId="0" applyNumberFormat="1" applyFont="1" applyFill="1" applyBorder="1" applyAlignment="1" applyProtection="1">
      <alignment vertical="center" shrinkToFit="1"/>
      <protection locked="0"/>
    </xf>
    <xf numFmtId="176" fontId="24" fillId="24" borderId="21" xfId="0" applyNumberFormat="1" applyFont="1" applyFill="1" applyBorder="1" applyAlignment="1">
      <alignment vertical="center" shrinkToFit="1"/>
    </xf>
    <xf numFmtId="176" fontId="24" fillId="0" borderId="21" xfId="0" applyNumberFormat="1" applyFont="1" applyFill="1" applyBorder="1" applyAlignment="1">
      <alignment vertical="center" shrinkToFit="1"/>
    </xf>
    <xf numFmtId="177" fontId="24" fillId="0" borderId="21" xfId="0" applyNumberFormat="1" applyFont="1" applyFill="1" applyBorder="1" applyAlignment="1" applyProtection="1">
      <alignment vertical="center" shrinkToFit="1"/>
      <protection locked="0"/>
    </xf>
    <xf numFmtId="178" fontId="24" fillId="0" borderId="21" xfId="0" applyNumberFormat="1" applyFont="1" applyFill="1" applyBorder="1" applyAlignment="1" applyProtection="1">
      <alignment vertical="center" shrinkToFit="1"/>
      <protection locked="0"/>
    </xf>
    <xf numFmtId="9" fontId="24" fillId="0" borderId="21" xfId="44" applyFont="1" applyFill="1" applyBorder="1" applyAlignment="1" applyProtection="1">
      <alignment vertical="center" shrinkToFit="1"/>
      <protection locked="0"/>
    </xf>
    <xf numFmtId="176" fontId="24" fillId="0" borderId="21" xfId="0" applyNumberFormat="1" applyFont="1" applyBorder="1" applyAlignment="1" applyProtection="1">
      <alignment vertical="center" shrinkToFit="1"/>
      <protection locked="0"/>
    </xf>
    <xf numFmtId="176" fontId="24" fillId="24" borderId="22" xfId="0" applyNumberFormat="1" applyFont="1" applyFill="1" applyBorder="1" applyAlignment="1">
      <alignment vertical="center" shrinkToFit="1"/>
    </xf>
    <xf numFmtId="176" fontId="24" fillId="24" borderId="23" xfId="0" applyNumberFormat="1" applyFont="1" applyFill="1" applyBorder="1" applyAlignment="1">
      <alignment vertical="center" shrinkToFit="1"/>
    </xf>
    <xf numFmtId="176" fontId="24" fillId="0" borderId="24" xfId="0" applyNumberFormat="1" applyFont="1" applyFill="1" applyBorder="1" applyAlignment="1">
      <alignment vertical="center" shrinkToFit="1"/>
    </xf>
    <xf numFmtId="178" fontId="24" fillId="0" borderId="0" xfId="0" applyNumberFormat="1" applyFont="1" applyAlignment="1">
      <alignment vertical="center" shrinkToFit="1"/>
    </xf>
    <xf numFmtId="178" fontId="24" fillId="0" borderId="13" xfId="0" applyNumberFormat="1" applyFont="1" applyBorder="1" applyAlignment="1">
      <alignment horizontal="center" vertical="center" shrinkToFit="1"/>
    </xf>
    <xf numFmtId="178" fontId="24" fillId="0" borderId="20" xfId="0" applyNumberFormat="1" applyFont="1" applyFill="1" applyBorder="1" applyAlignment="1">
      <alignment vertical="center" shrinkToFit="1"/>
    </xf>
    <xf numFmtId="178" fontId="24" fillId="0" borderId="0" xfId="0" applyNumberFormat="1" applyFont="1" applyFill="1" applyBorder="1" applyAlignment="1">
      <alignment vertical="center" shrinkToFit="1"/>
    </xf>
    <xf numFmtId="178" fontId="24" fillId="0" borderId="14" xfId="0" applyNumberFormat="1" applyFont="1" applyBorder="1" applyAlignment="1">
      <alignment vertical="center" shrinkToFit="1"/>
    </xf>
    <xf numFmtId="9" fontId="24" fillId="0" borderId="14" xfId="0" applyNumberFormat="1" applyFont="1" applyBorder="1" applyAlignment="1">
      <alignment vertical="center" shrinkToFit="1"/>
    </xf>
    <xf numFmtId="0" fontId="26" fillId="0" borderId="0" xfId="0" applyFont="1" applyAlignment="1">
      <alignment wrapText="1"/>
    </xf>
    <xf numFmtId="9" fontId="24" fillId="0" borderId="14" xfId="44" applyFont="1" applyBorder="1" applyAlignment="1">
      <alignment vertical="center" shrinkToFit="1"/>
    </xf>
    <xf numFmtId="176" fontId="24" fillId="0" borderId="18" xfId="0" applyNumberFormat="1" applyFont="1" applyBorder="1" applyAlignment="1">
      <alignment vertical="center" wrapText="1" shrinkToFit="1"/>
    </xf>
    <xf numFmtId="9" fontId="24" fillId="0" borderId="14" xfId="44" applyNumberFormat="1" applyFont="1" applyBorder="1" applyAlignment="1">
      <alignment vertical="center" shrinkToFit="1"/>
    </xf>
    <xf numFmtId="176" fontId="24" fillId="0" borderId="17" xfId="0" applyNumberFormat="1" applyFont="1" applyFill="1" applyBorder="1" applyAlignment="1" applyProtection="1">
      <alignment vertical="center" shrinkToFit="1"/>
      <protection locked="0"/>
    </xf>
    <xf numFmtId="178" fontId="24" fillId="0" borderId="17" xfId="0" applyNumberFormat="1" applyFont="1" applyFill="1" applyBorder="1" applyAlignment="1" applyProtection="1">
      <alignment vertical="center" shrinkToFit="1"/>
      <protection locked="0"/>
    </xf>
    <xf numFmtId="176" fontId="24" fillId="0" borderId="14" xfId="0" applyNumberFormat="1" applyFont="1" applyFill="1" applyBorder="1" applyAlignment="1">
      <alignment vertical="center" shrinkToFit="1"/>
    </xf>
    <xf numFmtId="176" fontId="24" fillId="25" borderId="18" xfId="0" applyNumberFormat="1" applyFont="1" applyFill="1" applyBorder="1" applyAlignment="1" applyProtection="1">
      <alignment vertical="center" shrinkToFit="1"/>
      <protection locked="0"/>
    </xf>
    <xf numFmtId="176" fontId="24" fillId="25" borderId="18" xfId="0" applyNumberFormat="1" applyFont="1" applyFill="1" applyBorder="1" applyAlignment="1">
      <alignment vertical="center" shrinkToFit="1"/>
    </xf>
    <xf numFmtId="176" fontId="24" fillId="25" borderId="19" xfId="0" applyNumberFormat="1" applyFont="1" applyFill="1" applyBorder="1" applyAlignment="1" applyProtection="1">
      <alignment vertical="center" shrinkToFit="1"/>
      <protection locked="0"/>
    </xf>
    <xf numFmtId="176" fontId="24" fillId="25" borderId="19" xfId="0" applyNumberFormat="1" applyFont="1" applyFill="1" applyBorder="1" applyAlignment="1">
      <alignment vertical="center" shrinkToFit="1"/>
    </xf>
    <xf numFmtId="177" fontId="24" fillId="25" borderId="18" xfId="0" applyNumberFormat="1" applyFont="1" applyFill="1" applyBorder="1" applyAlignment="1" applyProtection="1">
      <alignment vertical="center" shrinkToFit="1"/>
      <protection locked="0"/>
    </xf>
    <xf numFmtId="178" fontId="24" fillId="25" borderId="18" xfId="0" applyNumberFormat="1" applyFont="1" applyFill="1" applyBorder="1" applyAlignment="1" applyProtection="1">
      <alignment vertical="center" shrinkToFit="1"/>
      <protection locked="0"/>
    </xf>
    <xf numFmtId="9" fontId="24" fillId="25" borderId="18" xfId="44" applyFont="1" applyFill="1" applyBorder="1" applyAlignment="1" applyProtection="1">
      <alignment vertical="center" shrinkToFit="1"/>
      <protection locked="0"/>
    </xf>
    <xf numFmtId="176" fontId="24" fillId="25" borderId="17" xfId="0" applyNumberFormat="1" applyFont="1" applyFill="1" applyBorder="1" applyAlignment="1">
      <alignment vertical="center" shrinkToFit="1"/>
    </xf>
    <xf numFmtId="176" fontId="24" fillId="25" borderId="0" xfId="0" applyNumberFormat="1" applyFont="1" applyFill="1" applyAlignment="1">
      <alignment vertical="center" shrinkToFit="1"/>
    </xf>
    <xf numFmtId="176" fontId="24" fillId="25" borderId="22" xfId="0" applyNumberFormat="1" applyFont="1" applyFill="1" applyBorder="1" applyAlignment="1">
      <alignment vertical="center" shrinkToFit="1"/>
    </xf>
    <xf numFmtId="176" fontId="24" fillId="25" borderId="23" xfId="0" applyNumberFormat="1" applyFont="1" applyFill="1" applyBorder="1" applyAlignment="1">
      <alignment vertical="center" shrinkToFit="1"/>
    </xf>
    <xf numFmtId="176" fontId="24" fillId="25" borderId="14" xfId="0" applyNumberFormat="1" applyFont="1" applyFill="1" applyBorder="1" applyAlignment="1">
      <alignment vertical="center" shrinkToFit="1"/>
    </xf>
    <xf numFmtId="178" fontId="24" fillId="25" borderId="14" xfId="0" applyNumberFormat="1" applyFont="1" applyFill="1" applyBorder="1" applyAlignment="1">
      <alignment vertical="center" shrinkToFit="1"/>
    </xf>
    <xf numFmtId="9" fontId="24" fillId="25" borderId="14" xfId="0" applyNumberFormat="1" applyFont="1" applyFill="1" applyBorder="1" applyAlignment="1">
      <alignment vertical="center" shrinkToFit="1"/>
    </xf>
    <xf numFmtId="177" fontId="24" fillId="25" borderId="19" xfId="0" applyNumberFormat="1" applyFont="1" applyFill="1" applyBorder="1" applyAlignment="1" applyProtection="1">
      <alignment vertical="center" shrinkToFit="1"/>
      <protection locked="0"/>
    </xf>
    <xf numFmtId="178" fontId="24" fillId="25" borderId="19" xfId="0" applyNumberFormat="1" applyFont="1" applyFill="1" applyBorder="1" applyAlignment="1" applyProtection="1">
      <alignment vertical="center" shrinkToFit="1"/>
      <protection locked="0"/>
    </xf>
    <xf numFmtId="9" fontId="24" fillId="25" borderId="19" xfId="44" applyFont="1" applyFill="1" applyBorder="1" applyAlignment="1" applyProtection="1">
      <alignment vertical="center" shrinkToFit="1"/>
      <protection locked="0"/>
    </xf>
    <xf numFmtId="176" fontId="24" fillId="24" borderId="25" xfId="0" applyNumberFormat="1" applyFont="1" applyFill="1" applyBorder="1" applyAlignment="1">
      <alignment vertical="center" shrinkToFit="1"/>
    </xf>
    <xf numFmtId="176" fontId="24" fillId="25" borderId="17" xfId="0" applyNumberFormat="1" applyFont="1" applyFill="1" applyBorder="1" applyAlignment="1" applyProtection="1">
      <alignment vertical="center" shrinkToFit="1"/>
      <protection locked="0"/>
    </xf>
    <xf numFmtId="177" fontId="24" fillId="25" borderId="17" xfId="0" applyNumberFormat="1" applyFont="1" applyFill="1" applyBorder="1" applyAlignment="1" applyProtection="1">
      <alignment vertical="center" shrinkToFit="1"/>
      <protection locked="0"/>
    </xf>
    <xf numFmtId="178" fontId="24" fillId="25" borderId="17" xfId="0" applyNumberFormat="1" applyFont="1" applyFill="1" applyBorder="1" applyAlignment="1" applyProtection="1">
      <alignment vertical="center" shrinkToFit="1"/>
      <protection locked="0"/>
    </xf>
    <xf numFmtId="9" fontId="24" fillId="25" borderId="17" xfId="44" applyFont="1" applyFill="1" applyBorder="1" applyAlignment="1" applyProtection="1">
      <alignment vertical="center" shrinkToFit="1"/>
      <protection locked="0"/>
    </xf>
    <xf numFmtId="176" fontId="24" fillId="25" borderId="21" xfId="0" applyNumberFormat="1" applyFont="1" applyFill="1" applyBorder="1" applyAlignment="1" applyProtection="1">
      <alignment vertical="center" shrinkToFit="1"/>
      <protection locked="0"/>
    </xf>
    <xf numFmtId="176" fontId="24" fillId="25" borderId="21" xfId="0" applyNumberFormat="1" applyFont="1" applyFill="1" applyBorder="1" applyAlignment="1">
      <alignment vertical="center" shrinkToFit="1"/>
    </xf>
    <xf numFmtId="177" fontId="24" fillId="25" borderId="21" xfId="0" applyNumberFormat="1" applyFont="1" applyFill="1" applyBorder="1" applyAlignment="1" applyProtection="1">
      <alignment vertical="center" shrinkToFit="1"/>
      <protection locked="0"/>
    </xf>
    <xf numFmtId="178" fontId="24" fillId="25" borderId="21" xfId="0" applyNumberFormat="1" applyFont="1" applyFill="1" applyBorder="1" applyAlignment="1" applyProtection="1">
      <alignment vertical="center" shrinkToFit="1"/>
      <protection locked="0"/>
    </xf>
    <xf numFmtId="9" fontId="24" fillId="25" borderId="21" xfId="44" applyFont="1" applyFill="1" applyBorder="1" applyAlignment="1" applyProtection="1">
      <alignment vertical="center" shrinkToFit="1"/>
      <protection locked="0"/>
    </xf>
    <xf numFmtId="0" fontId="26" fillId="25" borderId="0" xfId="0" applyFont="1" applyFill="1" applyAlignment="1">
      <alignment wrapText="1"/>
    </xf>
    <xf numFmtId="178" fontId="24" fillId="0" borderId="0" xfId="45" applyNumberFormat="1" applyFont="1" applyAlignment="1">
      <alignment vertical="center" shrinkToFit="1"/>
    </xf>
    <xf numFmtId="176" fontId="24" fillId="0" borderId="0" xfId="0" applyNumberFormat="1" applyFont="1" applyAlignment="1">
      <alignment horizontal="right" vertical="center" shrinkToFit="1"/>
    </xf>
    <xf numFmtId="176" fontId="24" fillId="0" borderId="23" xfId="0" applyNumberFormat="1" applyFont="1" applyFill="1" applyBorder="1" applyAlignment="1">
      <alignment vertical="center" shrinkToFit="1"/>
    </xf>
    <xf numFmtId="176" fontId="24" fillId="0" borderId="11" xfId="0" applyNumberFormat="1" applyFont="1" applyFill="1" applyBorder="1" applyAlignment="1">
      <alignment horizontal="right" vertical="center" shrinkToFit="1"/>
    </xf>
    <xf numFmtId="176" fontId="2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24" fillId="0" borderId="18" xfId="0" applyNumberFormat="1" applyFont="1" applyFill="1" applyBorder="1" applyAlignment="1" applyProtection="1">
      <alignment horizontal="right" vertical="center" shrinkToFit="1"/>
      <protection locked="0"/>
    </xf>
    <xf numFmtId="176" fontId="24" fillId="0" borderId="18" xfId="0" applyNumberFormat="1" applyFont="1" applyBorder="1" applyAlignment="1" applyProtection="1">
      <alignment horizontal="right" vertical="center" shrinkToFit="1"/>
      <protection locked="0"/>
    </xf>
    <xf numFmtId="176" fontId="24" fillId="25" borderId="18" xfId="0" applyNumberFormat="1" applyFont="1" applyFill="1" applyBorder="1" applyAlignment="1" applyProtection="1">
      <alignment horizontal="right" vertical="center" shrinkToFit="1"/>
      <protection locked="0"/>
    </xf>
    <xf numFmtId="176" fontId="24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24" fillId="0" borderId="21" xfId="0" applyNumberFormat="1" applyFont="1" applyBorder="1" applyAlignment="1" applyProtection="1">
      <alignment horizontal="right" vertical="center" shrinkToFit="1"/>
      <protection locked="0"/>
    </xf>
    <xf numFmtId="176" fontId="24" fillId="26" borderId="0" xfId="0" applyNumberFormat="1" applyFont="1" applyFill="1" applyBorder="1" applyAlignment="1">
      <alignment horizontal="right" vertical="center" shrinkToFit="1"/>
    </xf>
    <xf numFmtId="38" fontId="24" fillId="26" borderId="0" xfId="45" applyFont="1" applyFill="1" applyAlignment="1">
      <alignment vertical="center" shrinkToFit="1"/>
    </xf>
    <xf numFmtId="176" fontId="24" fillId="26" borderId="0" xfId="0" applyNumberFormat="1" applyFont="1" applyFill="1" applyAlignment="1">
      <alignment vertical="center" shrinkToFit="1"/>
    </xf>
    <xf numFmtId="176" fontId="24" fillId="26" borderId="0" xfId="0" applyNumberFormat="1" applyFont="1" applyFill="1" applyAlignment="1">
      <alignment horizontal="right" vertical="center" shrinkToFit="1"/>
    </xf>
    <xf numFmtId="176" fontId="24" fillId="27" borderId="0" xfId="0" applyNumberFormat="1" applyFont="1" applyFill="1" applyAlignment="1">
      <alignment vertical="center" shrinkToFit="1"/>
    </xf>
    <xf numFmtId="176" fontId="24" fillId="27" borderId="22" xfId="0" applyNumberFormat="1" applyFont="1" applyFill="1" applyBorder="1" applyAlignment="1">
      <alignment vertical="center" shrinkToFit="1"/>
    </xf>
    <xf numFmtId="176" fontId="24" fillId="27" borderId="23" xfId="0" applyNumberFormat="1" applyFont="1" applyFill="1" applyBorder="1" applyAlignment="1">
      <alignment vertical="center" shrinkToFit="1"/>
    </xf>
    <xf numFmtId="176" fontId="24" fillId="27" borderId="14" xfId="0" applyNumberFormat="1" applyFont="1" applyFill="1" applyBorder="1" applyAlignment="1">
      <alignment vertical="center" shrinkToFit="1"/>
    </xf>
    <xf numFmtId="178" fontId="24" fillId="27" borderId="14" xfId="0" applyNumberFormat="1" applyFont="1" applyFill="1" applyBorder="1" applyAlignment="1">
      <alignment vertical="center" shrinkToFit="1"/>
    </xf>
    <xf numFmtId="9" fontId="24" fillId="27" borderId="14" xfId="0" applyNumberFormat="1" applyFont="1" applyFill="1" applyBorder="1" applyAlignment="1">
      <alignment vertical="center" shrinkToFit="1"/>
    </xf>
    <xf numFmtId="178" fontId="24" fillId="27" borderId="0" xfId="0" applyNumberFormat="1" applyFont="1" applyFill="1" applyBorder="1" applyAlignment="1">
      <alignment vertical="center" shrinkToFit="1"/>
    </xf>
    <xf numFmtId="176" fontId="24" fillId="0" borderId="0" xfId="0" applyNumberFormat="1" applyFont="1" applyFill="1" applyAlignment="1">
      <alignment vertical="center" shrinkToFit="1"/>
    </xf>
    <xf numFmtId="176" fontId="24" fillId="0" borderId="22" xfId="0" applyNumberFormat="1" applyFont="1" applyFill="1" applyBorder="1" applyAlignment="1">
      <alignment vertical="center" shrinkToFit="1"/>
    </xf>
    <xf numFmtId="178" fontId="24" fillId="0" borderId="14" xfId="0" applyNumberFormat="1" applyFont="1" applyFill="1" applyBorder="1" applyAlignment="1">
      <alignment vertical="center" shrinkToFit="1"/>
    </xf>
    <xf numFmtId="9" fontId="24" fillId="0" borderId="14" xfId="0" applyNumberFormat="1" applyFont="1" applyFill="1" applyBorder="1" applyAlignment="1">
      <alignment vertical="center" shrinkToFit="1"/>
    </xf>
    <xf numFmtId="176" fontId="24" fillId="0" borderId="10" xfId="0" applyNumberFormat="1" applyFont="1" applyBorder="1" applyAlignment="1">
      <alignment horizontal="center" vertical="center" shrinkToFit="1"/>
    </xf>
    <xf numFmtId="176" fontId="24" fillId="0" borderId="10" xfId="0" applyNumberFormat="1" applyFont="1" applyBorder="1" applyAlignment="1">
      <alignment horizontal="center" vertical="center" shrinkToFit="1"/>
    </xf>
    <xf numFmtId="178" fontId="24" fillId="0" borderId="0" xfId="0" applyNumberFormat="1" applyFont="1" applyFill="1" applyAlignment="1">
      <alignment vertical="center" shrinkToFit="1"/>
    </xf>
    <xf numFmtId="176" fontId="24" fillId="0" borderId="25" xfId="0" applyNumberFormat="1" applyFont="1" applyFill="1" applyBorder="1" applyAlignment="1" applyProtection="1">
      <alignment vertical="center" shrinkToFit="1"/>
      <protection locked="0"/>
    </xf>
    <xf numFmtId="176" fontId="24" fillId="0" borderId="25" xfId="0" applyNumberFormat="1" applyFont="1" applyFill="1" applyBorder="1" applyAlignment="1">
      <alignment vertical="center" shrinkToFit="1"/>
    </xf>
    <xf numFmtId="176" fontId="24" fillId="0" borderId="25" xfId="0" applyNumberFormat="1" applyFont="1" applyFill="1" applyBorder="1" applyAlignment="1" applyProtection="1">
      <alignment horizontal="right" vertical="center" shrinkToFit="1"/>
      <protection locked="0"/>
    </xf>
    <xf numFmtId="178" fontId="24" fillId="0" borderId="25" xfId="0" applyNumberFormat="1" applyFont="1" applyFill="1" applyBorder="1" applyAlignment="1" applyProtection="1">
      <alignment vertical="center" shrinkToFit="1"/>
      <protection locked="0"/>
    </xf>
    <xf numFmtId="9" fontId="24" fillId="0" borderId="25" xfId="44" applyFont="1" applyFill="1" applyBorder="1" applyAlignment="1" applyProtection="1">
      <alignment vertical="center" shrinkToFit="1"/>
      <protection locked="0"/>
    </xf>
    <xf numFmtId="176" fontId="24" fillId="0" borderId="25" xfId="0" applyNumberFormat="1" applyFont="1" applyBorder="1" applyAlignment="1" applyProtection="1">
      <alignment vertical="center" shrinkToFit="1"/>
      <protection locked="0"/>
    </xf>
    <xf numFmtId="176" fontId="24" fillId="0" borderId="19" xfId="0" applyNumberFormat="1" applyFont="1" applyFill="1" applyBorder="1" applyAlignment="1" applyProtection="1">
      <alignment vertical="center" shrinkToFit="1"/>
      <protection locked="0"/>
    </xf>
    <xf numFmtId="176" fontId="24" fillId="24" borderId="19" xfId="0" applyNumberFormat="1" applyFont="1" applyFill="1" applyBorder="1" applyAlignment="1">
      <alignment vertical="center" shrinkToFit="1"/>
    </xf>
    <xf numFmtId="176" fontId="24" fillId="25" borderId="21" xfId="0" applyNumberFormat="1" applyFont="1" applyFill="1" applyBorder="1" applyAlignment="1" applyProtection="1">
      <alignment horizontal="right" vertical="center" shrinkToFit="1"/>
      <protection locked="0"/>
    </xf>
    <xf numFmtId="176" fontId="24" fillId="0" borderId="19" xfId="0" applyNumberFormat="1" applyFont="1" applyFill="1" applyBorder="1" applyAlignment="1" applyProtection="1">
      <alignment horizontal="right" vertical="center" shrinkToFit="1"/>
      <protection locked="0"/>
    </xf>
    <xf numFmtId="178" fontId="24" fillId="0" borderId="19" xfId="0" applyNumberFormat="1" applyFont="1" applyFill="1" applyBorder="1" applyAlignment="1" applyProtection="1">
      <alignment vertical="center" shrinkToFit="1"/>
      <protection locked="0"/>
    </xf>
    <xf numFmtId="9" fontId="24" fillId="0" borderId="19" xfId="44" applyFont="1" applyFill="1" applyBorder="1" applyAlignment="1" applyProtection="1">
      <alignment vertical="center" shrinkToFit="1"/>
      <protection locked="0"/>
    </xf>
    <xf numFmtId="38" fontId="24" fillId="0" borderId="18" xfId="45" applyFont="1" applyFill="1" applyBorder="1" applyAlignment="1" applyProtection="1">
      <alignment horizontal="right" vertical="center" shrinkToFit="1"/>
      <protection locked="0"/>
    </xf>
    <xf numFmtId="176" fontId="24" fillId="0" borderId="0" xfId="0" applyNumberFormat="1" applyFont="1" applyBorder="1" applyAlignment="1" applyProtection="1">
      <alignment horizontal="center" vertical="center" shrinkToFit="1"/>
      <protection locked="0"/>
    </xf>
    <xf numFmtId="176" fontId="24" fillId="0" borderId="0" xfId="0" applyNumberFormat="1" applyFont="1" applyBorder="1" applyAlignment="1">
      <alignment horizontal="center" vertical="center" shrinkToFit="1"/>
    </xf>
    <xf numFmtId="176" fontId="24" fillId="0" borderId="10" xfId="0" applyNumberFormat="1" applyFont="1" applyBorder="1" applyAlignment="1">
      <alignment horizontal="center" vertical="center" shrinkToFit="1"/>
    </xf>
    <xf numFmtId="176" fontId="24" fillId="24" borderId="12" xfId="0" applyNumberFormat="1" applyFont="1" applyFill="1" applyBorder="1" applyAlignment="1">
      <alignment horizontal="center" vertical="center" shrinkToFit="1"/>
    </xf>
    <xf numFmtId="176" fontId="24" fillId="24" borderId="16" xfId="0" applyNumberFormat="1" applyFont="1" applyFill="1" applyBorder="1" applyAlignment="1">
      <alignment horizontal="center" vertical="center" shrinkToFit="1"/>
    </xf>
    <xf numFmtId="176" fontId="24" fillId="24" borderId="15" xfId="0" applyNumberFormat="1" applyFont="1" applyFill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9EDE559-9EDB-45B4-9B12-A24560C96790}"/>
    <cellStyle name="標準_H21シート（案）" xfId="41" xr:uid="{00000000-0005-0000-0000-000029000000}"/>
    <cellStyle name="良い" xfId="42" builtinId="26" customBuiltin="1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7" formatCode="#,##0;&quot;▲ 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7" formatCode="#,##0;&quot;▲ 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alignment vertical="center" textRotation="0" indent="0" justifyLastLine="0" readingOrder="0"/>
    </dxf>
  </dxfs>
  <tableStyles count="1" defaultTableStyle="TableStyleMedium2" defaultPivotStyle="PivotStyleLight16">
    <tableStyle name="テーブル スタイル 1" pivot="0" count="0" xr9:uid="{3098CBC8-615A-451A-AF4D-FF8D1CCE8122}"/>
  </tableStyles>
  <colors>
    <mruColors>
      <color rgb="FF99CCFF"/>
      <color rgb="FFFFFFCC"/>
      <color rgb="FFFFFFFF"/>
      <color rgb="FFCCECFF"/>
      <color rgb="FFFFCCFF"/>
      <color rgb="FFFFCCCC"/>
      <color rgb="FFFFFF99"/>
      <color rgb="FFFF99CC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30480</xdr:rowOff>
    </xdr:from>
    <xdr:to>
      <xdr:col>9</xdr:col>
      <xdr:colOff>38100</xdr:colOff>
      <xdr:row>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1E5B66-B66D-476F-9B78-4D0638AA397C}"/>
            </a:ext>
          </a:extLst>
        </xdr:cNvPr>
        <xdr:cNvSpPr/>
      </xdr:nvSpPr>
      <xdr:spPr>
        <a:xfrm>
          <a:off x="137160" y="30480"/>
          <a:ext cx="10538460" cy="25146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調査票（提出用）で入力後は、このシートタブで表示される「データ→すべて更新」を押すと入力した内容の区分ごとの総数量、重量、金属重量を表示することができます。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水田　全治" refreshedDate="45110.752501157411" createdVersion="7" refreshedVersion="7" minRefreshableVersion="3" recordCount="539" xr:uid="{E1857576-1B79-454E-8F59-2AD27136178D}">
  <cacheSource type="worksheet">
    <worksheetSource name="T_調査票"/>
  </cacheSource>
  <cacheFields count="16">
    <cacheField name="通番" numFmtId="176">
      <sharedItems containsString="0" containsBlank="1" containsNumber="1" containsInteger="1" minValue="1" maxValue="530" count="531">
        <n v="2"/>
        <n v="31"/>
        <n v="55"/>
        <n v="58"/>
        <n v="67"/>
        <n v="71"/>
        <n v="72"/>
        <n v="76"/>
        <n v="77"/>
        <n v="79"/>
        <n v="80"/>
        <n v="81"/>
        <n v="84"/>
        <n v="85"/>
        <m/>
        <n v="517" u="1"/>
        <n v="482" u="1"/>
        <n v="417" u="1"/>
        <n v="25" u="1"/>
        <n v="94" u="1"/>
        <n v="352" u="1"/>
        <n v="287" u="1"/>
        <n v="239" u="1"/>
        <n v="174" u="1"/>
        <n v="518" u="1"/>
        <n v="450" u="1"/>
        <n v="385" u="1"/>
        <n v="23" u="1"/>
        <n v="86" u="1"/>
        <n v="320" u="1"/>
        <n v="223" u="1"/>
        <n v="158" u="1"/>
        <n v="519" u="1"/>
        <n v="483" u="1"/>
        <n v="418" u="1"/>
        <n v="353" u="1"/>
        <n v="21" u="1"/>
        <n v="78" u="1"/>
        <n v="288" u="1"/>
        <n v="207" u="1"/>
        <n v="142" u="1"/>
        <n v="520" u="1"/>
        <n v="451" u="1"/>
        <n v="386" u="1"/>
        <n v="321" u="1"/>
        <n v="19" u="1"/>
        <n v="70" u="1"/>
        <n v="256" u="1"/>
        <n v="191" u="1"/>
        <n v="521" u="1"/>
        <n v="127" u="1"/>
        <n v="484" u="1"/>
        <n v="419" u="1"/>
        <n v="354" u="1"/>
        <n v="289" u="1"/>
        <n v="17" u="1"/>
        <n v="63" u="1"/>
        <n v="240" u="1"/>
        <n v="175" u="1"/>
        <n v="522" u="1"/>
        <n v="119" u="1"/>
        <n v="452" u="1"/>
        <n v="387" u="1"/>
        <n v="322" u="1"/>
        <n v="257" u="1"/>
        <n v="59" u="1"/>
        <n v="224" u="1"/>
        <n v="159" u="1"/>
        <n v="523" u="1"/>
        <n v="485" u="1"/>
        <n v="111" u="1"/>
        <n v="420" u="1"/>
        <n v="355" u="1"/>
        <n v="290" u="1"/>
        <n v="1" u="1"/>
        <n v="208" u="1"/>
        <n v="143" u="1"/>
        <n v="524" u="1"/>
        <n v="453" u="1"/>
        <n v="103" u="1"/>
        <n v="388" u="1"/>
        <n v="323" u="1"/>
        <n v="258" u="1"/>
        <n v="51" u="1"/>
        <n v="192" u="1"/>
        <n v="525" u="1"/>
        <n v="486" u="1"/>
        <n v="421" u="1"/>
        <n v="95" u="1"/>
        <n v="356" u="1"/>
        <n v="291" u="1"/>
        <n v="241" u="1"/>
        <n v="47" u="1"/>
        <n v="176" u="1"/>
        <n v="526" u="1"/>
        <n v="454" u="1"/>
        <n v="389" u="1"/>
        <n v="87" u="1"/>
        <n v="324" u="1"/>
        <n v="259" u="1"/>
        <n v="225" u="1"/>
        <n v="43" u="1"/>
        <n v="160" u="1"/>
        <n v="527" u="1"/>
        <n v="487" u="1"/>
        <n v="422" u="1"/>
        <n v="357" u="1"/>
        <n v="292" u="1"/>
        <n v="209" u="1"/>
        <n v="39" u="1"/>
        <n v="144" u="1"/>
        <n v="528" u="1"/>
        <n v="455" u="1"/>
        <n v="390" u="1"/>
        <n v="325" u="1"/>
        <n v="260" u="1"/>
        <n v="193" u="1"/>
        <n v="35" u="1"/>
        <n v="529" u="1"/>
        <n v="128" u="1"/>
        <n v="488" u="1"/>
        <n v="423" u="1"/>
        <n v="358" u="1"/>
        <n v="293" u="1"/>
        <n v="242" u="1"/>
        <n v="177" u="1"/>
        <n v="530" u="1"/>
        <n v="120" u="1"/>
        <n v="456" u="1"/>
        <n v="391" u="1"/>
        <n v="326" u="1"/>
        <n v="261" u="1"/>
        <n v="226" u="1"/>
        <n v="161" u="1"/>
        <n v="489" u="1"/>
        <n v="112" u="1"/>
        <n v="424" u="1"/>
        <n v="359" u="1"/>
        <n v="294" u="1"/>
        <n v="210" u="1"/>
        <n v="145" u="1"/>
        <n v="457" u="1"/>
        <n v="104" u="1"/>
        <n v="392" u="1"/>
        <n v="327" u="1"/>
        <n v="262" u="1"/>
        <n v="194" u="1"/>
        <n v="129" u="1"/>
        <n v="490" u="1"/>
        <n v="425" u="1"/>
        <n v="96" u="1"/>
        <n v="360" u="1"/>
        <n v="295" u="1"/>
        <n v="243" u="1"/>
        <n v="178" u="1"/>
        <n v="458" u="1"/>
        <n v="393" u="1"/>
        <n v="88" u="1"/>
        <n v="328" u="1"/>
        <n v="263" u="1"/>
        <n v="227" u="1"/>
        <n v="162" u="1"/>
        <n v="491" u="1"/>
        <n v="426" u="1"/>
        <n v="361" u="1"/>
        <n v="296" u="1"/>
        <n v="211" u="1"/>
        <n v="146" u="1"/>
        <n v="459" u="1"/>
        <n v="394" u="1"/>
        <n v="329" u="1"/>
        <n v="264" u="1"/>
        <n v="195" u="1"/>
        <n v="130" u="1"/>
        <n v="492" u="1"/>
        <n v="427" u="1"/>
        <n v="362" u="1"/>
        <n v="297" u="1"/>
        <n v="64" u="1"/>
        <n v="244" u="1"/>
        <n v="179" u="1"/>
        <n v="121" u="1"/>
        <n v="460" u="1"/>
        <n v="395" u="1"/>
        <n v="330" u="1"/>
        <n v="265" u="1"/>
        <n v="60" u="1"/>
        <n v="228" u="1"/>
        <n v="163" u="1"/>
        <n v="493" u="1"/>
        <n v="113" u="1"/>
        <n v="428" u="1"/>
        <n v="363" u="1"/>
        <n v="298" u="1"/>
        <n v="56" u="1"/>
        <n v="212" u="1"/>
        <n v="147" u="1"/>
        <n v="461" u="1"/>
        <n v="105" u="1"/>
        <n v="396" u="1"/>
        <n v="331" u="1"/>
        <n v="266" u="1"/>
        <n v="52" u="1"/>
        <n v="196" u="1"/>
        <n v="131" u="1"/>
        <n v="494" u="1"/>
        <n v="429" u="1"/>
        <n v="97" u="1"/>
        <n v="364" u="1"/>
        <n v="299" u="1"/>
        <n v="245" u="1"/>
        <n v="48" u="1"/>
        <n v="180" u="1"/>
        <n v="462" u="1"/>
        <n v="397" u="1"/>
        <n v="89" u="1"/>
        <n v="332" u="1"/>
        <n v="267" u="1"/>
        <n v="229" u="1"/>
        <n v="44" u="1"/>
        <n v="164" u="1"/>
        <n v="495" u="1"/>
        <n v="430" u="1"/>
        <n v="365" u="1"/>
        <n v="300" u="1"/>
        <n v="213" u="1"/>
        <n v="40" u="1"/>
        <n v="148" u="1"/>
        <n v="463" u="1"/>
        <n v="398" u="1"/>
        <n v="333" u="1"/>
        <n v="73" u="1"/>
        <n v="268" u="1"/>
        <n v="197" u="1"/>
        <n v="36" u="1"/>
        <n v="132" u="1"/>
        <n v="496" u="1"/>
        <n v="431" u="1"/>
        <n v="366" u="1"/>
        <n v="301" u="1"/>
        <n v="65" u="1"/>
        <n v="246" u="1"/>
        <n v="181" u="1"/>
        <n v="32" u="1"/>
        <n v="122" u="1"/>
        <n v="464" u="1"/>
        <n v="399" u="1"/>
        <n v="334" u="1"/>
        <n v="269" u="1"/>
        <n v="230" u="1"/>
        <n v="165" u="1"/>
        <n v="497" u="1"/>
        <n v="30" u="1"/>
        <n v="114" u="1"/>
        <n v="432" u="1"/>
        <n v="367" u="1"/>
        <n v="302" u="1"/>
        <n v="214" u="1"/>
        <n v="149" u="1"/>
        <n v="465" u="1"/>
        <n v="28" u="1"/>
        <n v="106" u="1"/>
        <n v="400" u="1"/>
        <n v="335" u="1"/>
        <n v="270" u="1"/>
        <n v="198" u="1"/>
        <n v="133" u="1"/>
        <n v="498" u="1"/>
        <n v="433" u="1"/>
        <n v="26" u="1"/>
        <n v="98" u="1"/>
        <n v="368" u="1"/>
        <n v="303" u="1"/>
        <n v="247" u="1"/>
        <n v="182" u="1"/>
        <n v="466" u="1"/>
        <n v="401" u="1"/>
        <n v="24" u="1"/>
        <n v="90" u="1"/>
        <n v="336" u="1"/>
        <n v="271" u="1"/>
        <n v="231" u="1"/>
        <n v="166" u="1"/>
        <n v="499" u="1"/>
        <n v="434" u="1"/>
        <n v="369" u="1"/>
        <n v="22" u="1"/>
        <n v="82" u="1"/>
        <n v="304" u="1"/>
        <n v="215" u="1"/>
        <n v="150" u="1"/>
        <n v="467" u="1"/>
        <n v="402" u="1"/>
        <n v="337" u="1"/>
        <n v="20" u="1"/>
        <n v="74" u="1"/>
        <n v="272" u="1"/>
        <n v="199" u="1"/>
        <n v="134" u="1"/>
        <n v="500" u="1"/>
        <n v="435" u="1"/>
        <n v="370" u="1"/>
        <n v="305" u="1"/>
        <n v="18" u="1"/>
        <n v="66" u="1"/>
        <n v="248" u="1"/>
        <n v="183" u="1"/>
        <n v="123" u="1"/>
        <n v="468" u="1"/>
        <n v="403" u="1"/>
        <n v="338" u="1"/>
        <n v="273" u="1"/>
        <n v="16" u="1"/>
        <n v="61" u="1"/>
        <n v="232" u="1"/>
        <n v="167" u="1"/>
        <n v="501" u="1"/>
        <n v="115" u="1"/>
        <n v="436" u="1"/>
        <n v="371" u="1"/>
        <n v="306" u="1"/>
        <n v="15" u="1"/>
        <n v="57" u="1"/>
        <n v="216" u="1"/>
        <n v="151" u="1"/>
        <n v="469" u="1"/>
        <n v="107" u="1"/>
        <n v="404" u="1"/>
        <n v="339" u="1"/>
        <n v="274" u="1"/>
        <n v="14" u="1"/>
        <n v="53" u="1"/>
        <n v="200" u="1"/>
        <n v="135" u="1"/>
        <n v="502" u="1"/>
        <n v="437" u="1"/>
        <n v="99" u="1"/>
        <n v="372" u="1"/>
        <n v="307" u="1"/>
        <n v="249" u="1"/>
        <n v="13" u="1"/>
        <n v="49" u="1"/>
        <n v="184" u="1"/>
        <n v="470" u="1"/>
        <n v="405" u="1"/>
        <n v="91" u="1"/>
        <n v="340" u="1"/>
        <n v="275" u="1"/>
        <n v="233" u="1"/>
        <n v="12" u="1"/>
        <n v="45" u="1"/>
        <n v="168" u="1"/>
        <n v="503" u="1"/>
        <n v="438" u="1"/>
        <n v="373" u="1"/>
        <n v="83" u="1"/>
        <n v="308" u="1"/>
        <n v="217" u="1"/>
        <n v="11" u="1"/>
        <n v="41" u="1"/>
        <n v="152" u="1"/>
        <n v="471" u="1"/>
        <n v="406" u="1"/>
        <n v="341" u="1"/>
        <n v="75" u="1"/>
        <n v="276" u="1"/>
        <n v="201" u="1"/>
        <n v="10" u="1"/>
        <n v="37" u="1"/>
        <n v="136" u="1"/>
        <n v="504" u="1"/>
        <n v="439" u="1"/>
        <n v="374" u="1"/>
        <n v="309" u="1"/>
        <n v="250" u="1"/>
        <n v="185" u="1"/>
        <n v="9" u="1"/>
        <n v="33" u="1"/>
        <n v="124" u="1"/>
        <n v="472" u="1"/>
        <n v="407" u="1"/>
        <n v="342" u="1"/>
        <n v="277" u="1"/>
        <n v="234" u="1"/>
        <n v="169" u="1"/>
        <n v="505" u="1"/>
        <n v="8" u="1"/>
        <n v="116" u="1"/>
        <n v="440" u="1"/>
        <n v="375" u="1"/>
        <n v="310" u="1"/>
        <n v="218" u="1"/>
        <n v="153" u="1"/>
        <n v="473" u="1"/>
        <n v="108" u="1"/>
        <n v="408" u="1"/>
        <n v="343" u="1"/>
        <n v="278" u="1"/>
        <n v="202" u="1"/>
        <n v="137" u="1"/>
        <n v="506" u="1"/>
        <n v="441" u="1"/>
        <n v="7" u="1"/>
        <n v="100" u="1"/>
        <n v="376" u="1"/>
        <n v="311" u="1"/>
        <n v="251" u="1"/>
        <n v="186" u="1"/>
        <n v="474" u="1"/>
        <n v="409" u="1"/>
        <n v="92" u="1"/>
        <n v="344" u="1"/>
        <n v="279" u="1"/>
        <n v="235" u="1"/>
        <n v="170" u="1"/>
        <n v="507" u="1"/>
        <n v="442" u="1"/>
        <n v="377" u="1"/>
        <n v="6" u="1"/>
        <n v="312" u="1"/>
        <n v="219" u="1"/>
        <n v="154" u="1"/>
        <n v="475" u="1"/>
        <n v="410" u="1"/>
        <n v="345" u="1"/>
        <n v="280" u="1"/>
        <n v="203" u="1"/>
        <n v="138" u="1"/>
        <n v="508" u="1"/>
        <n v="443" u="1"/>
        <n v="378" u="1"/>
        <n v="313" u="1"/>
        <n v="5" u="1"/>
        <n v="68" u="1"/>
        <n v="252" u="1"/>
        <n v="187" u="1"/>
        <n v="125" u="1"/>
        <n v="476" u="1"/>
        <n v="411" u="1"/>
        <n v="346" u="1"/>
        <n v="281" u="1"/>
        <n v="62" u="1"/>
        <n v="236" u="1"/>
        <n v="171" u="1"/>
        <n v="509" u="1"/>
        <n v="117" u="1"/>
        <n v="444" u="1"/>
        <n v="379" u="1"/>
        <n v="314" u="1"/>
        <n v="4" u="1"/>
        <n v="220" u="1"/>
        <n v="155" u="1"/>
        <n v="477" u="1"/>
        <n v="109" u="1"/>
        <n v="412" u="1"/>
        <n v="347" u="1"/>
        <n v="282" u="1"/>
        <n v="54" u="1"/>
        <n v="204" u="1"/>
        <n v="139" u="1"/>
        <n v="510" u="1"/>
        <n v="445" u="1"/>
        <n v="101" u="1"/>
        <n v="380" u="1"/>
        <n v="315" u="1"/>
        <n v="253" u="1"/>
        <n v="50" u="1"/>
        <n v="188" u="1"/>
        <n v="478" u="1"/>
        <n v="413" u="1"/>
        <n v="93" u="1"/>
        <n v="348" u="1"/>
        <n v="283" u="1"/>
        <n v="237" u="1"/>
        <n v="46" u="1"/>
        <n v="172" u="1"/>
        <n v="511" u="1"/>
        <n v="446" u="1"/>
        <n v="381" u="1"/>
        <n v="316" u="1"/>
        <n v="221" u="1"/>
        <n v="3" u="1"/>
        <n v="42" u="1"/>
        <n v="156" u="1"/>
        <n v="479" u="1"/>
        <n v="414" u="1"/>
        <n v="349" u="1"/>
        <n v="284" u="1"/>
        <n v="205" u="1"/>
        <n v="38" u="1"/>
        <n v="140" u="1"/>
        <n v="512" u="1"/>
        <n v="447" u="1"/>
        <n v="382" u="1"/>
        <n v="317" u="1"/>
        <n v="69" u="1"/>
        <n v="254" u="1"/>
        <n v="189" u="1"/>
        <n v="34" u="1"/>
        <n v="513" u="1"/>
        <n v="126" u="1"/>
        <n v="480" u="1"/>
        <n v="415" u="1"/>
        <n v="350" u="1"/>
        <n v="285" u="1"/>
        <n v="238" u="1"/>
        <n v="173" u="1"/>
        <n v="514" u="1"/>
        <n v="118" u="1"/>
        <n v="448" u="1"/>
        <n v="383" u="1"/>
        <n v="318" u="1"/>
        <n v="222" u="1"/>
        <n v="157" u="1"/>
        <n v="515" u="1"/>
        <n v="481" u="1"/>
        <n v="29" u="1"/>
        <n v="110" u="1"/>
        <n v="416" u="1"/>
        <n v="351" u="1"/>
        <n v="286" u="1"/>
        <n v="206" u="1"/>
        <n v="141" u="1"/>
        <n v="516" u="1"/>
        <n v="449" u="1"/>
        <n v="27" u="1"/>
        <n v="102" u="1"/>
        <n v="384" u="1"/>
        <n v="319" u="1"/>
        <n v="255" u="1"/>
        <n v="190" u="1"/>
      </sharedItems>
    </cacheField>
    <cacheField name="区分No" numFmtId="176">
      <sharedItems containsMixedTypes="1" containsNumber="1" containsInteger="1" minValue="0" maxValue="0" count="3">
        <s v="焼却ゴミ"/>
        <e v="#N/A"/>
        <n v="0" u="1"/>
      </sharedItems>
    </cacheField>
    <cacheField name="品目" numFmtId="176">
      <sharedItems containsMixedTypes="1" containsNumber="1" containsInteger="1" minValue="0" maxValue="0" count="16">
        <s v="暗幕"/>
        <s v="その他指導板類"/>
        <s v="ポリ缶（20ℓ）"/>
        <s v="マット"/>
        <s v="木製パネル"/>
        <s v="木製丸テーブル"/>
        <s v="木製ラインカー"/>
        <s v="額"/>
        <s v="教卓"/>
        <s v="地図"/>
        <s v="木製椅子類"/>
        <s v="木製板類"/>
        <s v="木製箱類"/>
        <s v="木製棚類"/>
        <e v="#N/A"/>
        <n v="0" u="1"/>
      </sharedItems>
    </cacheField>
    <cacheField name="特記事項" numFmtId="176">
      <sharedItems/>
    </cacheField>
    <cacheField name="数量" numFmtId="177">
      <sharedItems containsString="0" containsBlank="1" containsNumber="1" containsInteger="1" minValue="1" maxValue="27"/>
    </cacheField>
    <cacheField name="総重量(㎏）" numFmtId="178">
      <sharedItems containsString="0" containsBlank="1" containsNumber="1" containsInteger="1" minValue="1" maxValue="26"/>
    </cacheField>
    <cacheField name="金属割合_x000a_見込(％）" numFmtId="9">
      <sharedItems containsNonDate="0" containsString="0" containsBlank="1"/>
    </cacheField>
    <cacheField name="メーカー名（型番）" numFmtId="176">
      <sharedItems containsNonDate="0" containsString="0" containsBlank="1" count="1">
        <m/>
      </sharedItems>
    </cacheField>
    <cacheField name="サイズ（in・ℓ）" numFmtId="176">
      <sharedItems containsNonDate="0" containsString="0" containsBlank="1" count="1">
        <m/>
      </sharedItems>
    </cacheField>
    <cacheField name="保管場所" numFmtId="176">
      <sharedItems containsNonDate="0" containsString="0" containsBlank="1"/>
    </cacheField>
    <cacheField name="備考" numFmtId="176">
      <sharedItems containsNonDate="0" containsString="0" containsBlank="1"/>
    </cacheField>
    <cacheField name="学校名" numFmtId="176">
      <sharedItems/>
    </cacheField>
    <cacheField name="学校番号" numFmtId="0">
      <sharedItems/>
    </cacheField>
    <cacheField name="欠番" numFmtId="0">
      <sharedItems containsMixedTypes="1" containsNumber="1" containsInteger="1" minValue="0" maxValue="0"/>
    </cacheField>
    <cacheField name="金属重量" numFmtId="179">
      <sharedItems containsSemiMixedTypes="0" containsString="0" containsNumber="1" containsInteger="1" minValue="0" maxValue="0"/>
    </cacheField>
    <cacheField name="区分" numFmtId="176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9">
  <r>
    <x v="0"/>
    <x v="0"/>
    <x v="0"/>
    <s v=" "/>
    <n v="5"/>
    <n v="2"/>
    <m/>
    <x v="0"/>
    <x v="0"/>
    <m/>
    <m/>
    <s v="小01_壺川小学校"/>
    <s v="小01"/>
    <n v="0"/>
    <n v="0"/>
    <s v="一廃"/>
  </r>
  <r>
    <x v="1"/>
    <x v="0"/>
    <x v="1"/>
    <s v=" "/>
    <n v="1"/>
    <n v="1"/>
    <m/>
    <x v="0"/>
    <x v="0"/>
    <m/>
    <m/>
    <s v="小01_壺川小学校"/>
    <s v="小01"/>
    <n v="0"/>
    <n v="0"/>
    <s v="産廃"/>
  </r>
  <r>
    <x v="2"/>
    <x v="0"/>
    <x v="2"/>
    <s v=" "/>
    <n v="27"/>
    <n v="13"/>
    <m/>
    <x v="0"/>
    <x v="0"/>
    <m/>
    <m/>
    <s v="小01_壺川小学校"/>
    <s v="小01"/>
    <n v="0"/>
    <n v="0"/>
    <s v="産廃"/>
  </r>
  <r>
    <x v="3"/>
    <x v="0"/>
    <x v="3"/>
    <s v=" "/>
    <n v="9"/>
    <n v="26"/>
    <m/>
    <x v="0"/>
    <x v="0"/>
    <m/>
    <m/>
    <s v="小01_壺川小学校"/>
    <s v="小01"/>
    <n v="0"/>
    <n v="0"/>
    <s v="一廃"/>
  </r>
  <r>
    <x v="4"/>
    <x v="0"/>
    <x v="4"/>
    <s v=" "/>
    <n v="1"/>
    <n v="3"/>
    <m/>
    <x v="0"/>
    <x v="0"/>
    <m/>
    <m/>
    <s v="小01_壺川小学校"/>
    <s v="小01"/>
    <n v="0"/>
    <n v="0"/>
    <s v="一廃"/>
  </r>
  <r>
    <x v="5"/>
    <x v="0"/>
    <x v="5"/>
    <s v=" "/>
    <n v="1"/>
    <n v="2"/>
    <m/>
    <x v="0"/>
    <x v="0"/>
    <m/>
    <m/>
    <s v="小01_壺川小学校"/>
    <s v="小01"/>
    <n v="0"/>
    <n v="0"/>
    <s v="一廃"/>
  </r>
  <r>
    <x v="6"/>
    <x v="0"/>
    <x v="6"/>
    <s v=" "/>
    <n v="6"/>
    <n v="6"/>
    <m/>
    <x v="0"/>
    <x v="0"/>
    <m/>
    <m/>
    <s v="小01_壺川小学校"/>
    <s v="小01"/>
    <n v="0"/>
    <n v="0"/>
    <s v="一廃"/>
  </r>
  <r>
    <x v="7"/>
    <x v="0"/>
    <x v="7"/>
    <s v=" "/>
    <n v="20"/>
    <n v="16"/>
    <m/>
    <x v="0"/>
    <x v="0"/>
    <m/>
    <m/>
    <s v="小01_壺川小学校"/>
    <s v="小01"/>
    <n v="0"/>
    <n v="0"/>
    <s v="産廃"/>
  </r>
  <r>
    <x v="8"/>
    <x v="0"/>
    <x v="8"/>
    <s v=" "/>
    <n v="1"/>
    <n v="1"/>
    <m/>
    <x v="0"/>
    <x v="0"/>
    <m/>
    <m/>
    <s v="小01_壺川小学校"/>
    <s v="小01"/>
    <n v="0"/>
    <n v="0"/>
    <s v="一廃"/>
  </r>
  <r>
    <x v="9"/>
    <x v="0"/>
    <x v="9"/>
    <s v=" "/>
    <n v="6"/>
    <n v="5"/>
    <m/>
    <x v="0"/>
    <x v="0"/>
    <m/>
    <m/>
    <s v="小01_壺川小学校"/>
    <s v="小01"/>
    <n v="0"/>
    <n v="0"/>
    <s v="産廃"/>
  </r>
  <r>
    <x v="10"/>
    <x v="0"/>
    <x v="10"/>
    <s v=" "/>
    <n v="1"/>
    <n v="1"/>
    <m/>
    <x v="0"/>
    <x v="0"/>
    <m/>
    <m/>
    <s v="小01_壺川小学校"/>
    <s v="小01"/>
    <n v="0"/>
    <n v="0"/>
    <s v="一廃"/>
  </r>
  <r>
    <x v="11"/>
    <x v="0"/>
    <x v="11"/>
    <s v=" "/>
    <n v="25"/>
    <n v="25"/>
    <m/>
    <x v="0"/>
    <x v="0"/>
    <m/>
    <m/>
    <s v="小01_壺川小学校"/>
    <s v="小01"/>
    <n v="0"/>
    <n v="0"/>
    <s v="一廃"/>
  </r>
  <r>
    <x v="12"/>
    <x v="0"/>
    <x v="12"/>
    <s v=" "/>
    <n v="5"/>
    <n v="1"/>
    <m/>
    <x v="0"/>
    <x v="0"/>
    <m/>
    <m/>
    <s v="小01_壺川小学校"/>
    <s v="小01"/>
    <n v="0"/>
    <n v="0"/>
    <s v="一廃"/>
  </r>
  <r>
    <x v="13"/>
    <x v="0"/>
    <x v="13"/>
    <s v=" "/>
    <n v="1"/>
    <n v="2"/>
    <m/>
    <x v="0"/>
    <x v="0"/>
    <m/>
    <m/>
    <s v="小01_壺川小学校"/>
    <s v="小01"/>
    <n v="0"/>
    <n v="0"/>
    <s v="一廃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45819B-C2DC-4AE0-B9A2-16C423858206}" name="ピボットテーブル1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compact="0" compactData="0" multipleFieldFilters="0">
  <location ref="A3:H19" firstHeaderRow="0" firstDataRow="1" firstDataCol="5"/>
  <pivotFields count="16">
    <pivotField axis="axisRow" compact="0" outline="0" showAll="0" defaultSubtotal="0">
      <items count="531">
        <item m="1" x="74"/>
        <item x="0"/>
        <item m="1" x="481"/>
        <item m="1" x="449"/>
        <item m="1" x="432"/>
        <item m="1" x="418"/>
        <item m="1" x="402"/>
        <item m="1" x="386"/>
        <item m="1" x="376"/>
        <item m="1" x="367"/>
        <item m="1" x="358"/>
        <item m="1" x="349"/>
        <item m="1" x="340"/>
        <item m="1" x="330"/>
        <item m="1" x="321"/>
        <item m="1" x="312"/>
        <item m="1" x="55"/>
        <item m="1" x="303"/>
        <item m="1" x="45"/>
        <item m="1" x="294"/>
        <item m="1" x="36"/>
        <item m="1" x="286"/>
        <item m="1" x="27"/>
        <item m="1" x="277"/>
        <item m="1" x="18"/>
        <item m="1" x="269"/>
        <item m="1" x="525"/>
        <item m="1" x="260"/>
        <item m="1" x="516"/>
        <item m="1" x="252"/>
        <item x="1"/>
        <item m="1" x="243"/>
        <item m="1" x="377"/>
        <item m="1" x="498"/>
        <item m="1" x="117"/>
        <item m="1" x="234"/>
        <item m="1" x="368"/>
        <item m="1" x="489"/>
        <item m="1" x="109"/>
        <item m="1" x="226"/>
        <item m="1" x="359"/>
        <item m="1" x="482"/>
        <item m="1" x="101"/>
        <item m="1" x="219"/>
        <item m="1" x="350"/>
        <item m="1" x="474"/>
        <item m="1" x="92"/>
        <item m="1" x="211"/>
        <item m="1" x="341"/>
        <item m="1" x="466"/>
        <item m="1" x="83"/>
        <item m="1" x="202"/>
        <item m="1" x="331"/>
        <item m="1" x="457"/>
        <item x="2"/>
        <item m="1" x="194"/>
        <item m="1" x="322"/>
        <item x="3"/>
        <item m="1" x="65"/>
        <item m="1" x="186"/>
        <item m="1" x="313"/>
        <item m="1" x="441"/>
        <item m="1" x="56"/>
        <item m="1" x="178"/>
        <item m="1" x="240"/>
        <item m="1" x="304"/>
        <item x="4"/>
        <item m="1" x="433"/>
        <item m="1" x="495"/>
        <item m="1" x="46"/>
        <item x="5"/>
        <item x="6"/>
        <item m="1" x="231"/>
        <item m="1" x="295"/>
        <item m="1" x="364"/>
        <item x="7"/>
        <item x="8"/>
        <item m="1" x="37"/>
        <item x="9"/>
        <item x="10"/>
        <item x="11"/>
        <item m="1" x="287"/>
        <item m="1" x="355"/>
        <item x="12"/>
        <item x="13"/>
        <item m="1" x="28"/>
        <item m="1" x="97"/>
        <item m="1" x="157"/>
        <item m="1" x="215"/>
        <item m="1" x="278"/>
        <item m="1" x="345"/>
        <item m="1" x="410"/>
        <item m="1" x="470"/>
        <item m="1" x="19"/>
        <item m="1" x="88"/>
        <item m="1" x="150"/>
        <item m="1" x="207"/>
        <item m="1" x="270"/>
        <item m="1" x="336"/>
        <item m="1" x="403"/>
        <item m="1" x="462"/>
        <item m="1" x="526"/>
        <item m="1" x="79"/>
        <item m="1" x="142"/>
        <item m="1" x="198"/>
        <item m="1" x="261"/>
        <item m="1" x="326"/>
        <item m="1" x="394"/>
        <item m="1" x="453"/>
        <item m="1" x="517"/>
        <item m="1" x="70"/>
        <item m="1" x="135"/>
        <item m="1" x="190"/>
        <item m="1" x="253"/>
        <item m="1" x="317"/>
        <item m="1" x="387"/>
        <item m="1" x="445"/>
        <item m="1" x="508"/>
        <item m="1" x="60"/>
        <item m="1" x="127"/>
        <item m="1" x="181"/>
        <item m="1" x="244"/>
        <item m="1" x="307"/>
        <item m="1" x="378"/>
        <item m="1" x="436"/>
        <item m="1" x="500"/>
        <item m="1" x="50"/>
        <item m="1" x="119"/>
        <item m="1" x="147"/>
        <item m="1" x="173"/>
        <item m="1" x="204"/>
        <item m="1" x="235"/>
        <item m="1" x="266"/>
        <item m="1" x="298"/>
        <item m="1" x="333"/>
        <item m="1" x="369"/>
        <item m="1" x="399"/>
        <item m="1" x="427"/>
        <item m="1" x="459"/>
        <item m="1" x="490"/>
        <item m="1" x="522"/>
        <item m="1" x="40"/>
        <item m="1" x="76"/>
        <item m="1" x="110"/>
        <item m="1" x="140"/>
        <item m="1" x="167"/>
        <item m="1" x="196"/>
        <item m="1" x="227"/>
        <item m="1" x="258"/>
        <item m="1" x="290"/>
        <item m="1" x="324"/>
        <item m="1" x="360"/>
        <item m="1" x="392"/>
        <item m="1" x="421"/>
        <item m="1" x="451"/>
        <item m="1" x="483"/>
        <item m="1" x="513"/>
        <item m="1" x="31"/>
        <item m="1" x="67"/>
        <item m="1" x="102"/>
        <item m="1" x="133"/>
        <item m="1" x="161"/>
        <item m="1" x="188"/>
        <item m="1" x="220"/>
        <item m="1" x="250"/>
        <item m="1" x="282"/>
        <item m="1" x="315"/>
        <item m="1" x="351"/>
        <item m="1" x="384"/>
        <item m="1" x="414"/>
        <item m="1" x="443"/>
        <item m="1" x="475"/>
        <item m="1" x="506"/>
        <item m="1" x="23"/>
        <item m="1" x="58"/>
        <item m="1" x="93"/>
        <item m="1" x="125"/>
        <item m="1" x="154"/>
        <item m="1" x="180"/>
        <item m="1" x="212"/>
        <item m="1" x="242"/>
        <item m="1" x="274"/>
        <item m="1" x="306"/>
        <item m="1" x="342"/>
        <item m="1" x="375"/>
        <item m="1" x="407"/>
        <item m="1" x="435"/>
        <item m="1" x="467"/>
        <item m="1" x="497"/>
        <item m="1" x="530"/>
        <item m="1" x="48"/>
        <item m="1" x="84"/>
        <item m="1" x="116"/>
        <item m="1" x="146"/>
        <item m="1" x="172"/>
        <item m="1" x="203"/>
        <item m="1" x="233"/>
        <item m="1" x="265"/>
        <item m="1" x="297"/>
        <item m="1" x="332"/>
        <item m="1" x="366"/>
        <item m="1" x="398"/>
        <item m="1" x="426"/>
        <item m="1" x="458"/>
        <item m="1" x="488"/>
        <item m="1" x="521"/>
        <item m="1" x="39"/>
        <item m="1" x="75"/>
        <item m="1" x="108"/>
        <item m="1" x="139"/>
        <item m="1" x="166"/>
        <item m="1" x="195"/>
        <item m="1" x="225"/>
        <item m="1" x="257"/>
        <item m="1" x="289"/>
        <item m="1" x="323"/>
        <item m="1" x="357"/>
        <item m="1" x="391"/>
        <item m="1" x="420"/>
        <item m="1" x="450"/>
        <item m="1" x="480"/>
        <item m="1" x="512"/>
        <item m="1" x="30"/>
        <item m="1" x="66"/>
        <item m="1" x="100"/>
        <item m="1" x="132"/>
        <item m="1" x="160"/>
        <item m="1" x="187"/>
        <item m="1" x="218"/>
        <item m="1" x="249"/>
        <item m="1" x="281"/>
        <item m="1" x="314"/>
        <item m="1" x="348"/>
        <item m="1" x="383"/>
        <item m="1" x="413"/>
        <item m="1" x="442"/>
        <item m="1" x="473"/>
        <item m="1" x="505"/>
        <item m="1" x="22"/>
        <item m="1" x="57"/>
        <item m="1" x="91"/>
        <item m="1" x="124"/>
        <item m="1" x="153"/>
        <item m="1" x="179"/>
        <item m="1" x="210"/>
        <item m="1" x="241"/>
        <item m="1" x="273"/>
        <item m="1" x="305"/>
        <item m="1" x="339"/>
        <item m="1" x="374"/>
        <item m="1" x="406"/>
        <item m="1" x="434"/>
        <item m="1" x="465"/>
        <item m="1" x="496"/>
        <item m="1" x="529"/>
        <item m="1" x="47"/>
        <item m="1" x="64"/>
        <item m="1" x="82"/>
        <item m="1" x="99"/>
        <item m="1" x="115"/>
        <item m="1" x="131"/>
        <item m="1" x="145"/>
        <item m="1" x="159"/>
        <item m="1" x="171"/>
        <item m="1" x="185"/>
        <item m="1" x="201"/>
        <item m="1" x="217"/>
        <item m="1" x="232"/>
        <item m="1" x="248"/>
        <item m="1" x="264"/>
        <item m="1" x="280"/>
        <item m="1" x="296"/>
        <item m="1" x="311"/>
        <item m="1" x="329"/>
        <item m="1" x="347"/>
        <item m="1" x="365"/>
        <item m="1" x="382"/>
        <item m="1" x="397"/>
        <item m="1" x="412"/>
        <item m="1" x="425"/>
        <item m="1" x="440"/>
        <item m="1" x="456"/>
        <item m="1" x="472"/>
        <item m="1" x="487"/>
        <item m="1" x="504"/>
        <item m="1" x="520"/>
        <item m="1" x="21"/>
        <item m="1" x="38"/>
        <item m="1" x="54"/>
        <item m="1" x="73"/>
        <item m="1" x="90"/>
        <item m="1" x="107"/>
        <item m="1" x="123"/>
        <item m="1" x="138"/>
        <item m="1" x="152"/>
        <item m="1" x="165"/>
        <item m="1" x="177"/>
        <item m="1" x="193"/>
        <item m="1" x="209"/>
        <item m="1" x="224"/>
        <item m="1" x="239"/>
        <item m="1" x="256"/>
        <item m="1" x="272"/>
        <item m="1" x="288"/>
        <item m="1" x="302"/>
        <item m="1" x="320"/>
        <item m="1" x="338"/>
        <item m="1" x="356"/>
        <item m="1" x="373"/>
        <item m="1" x="390"/>
        <item m="1" x="405"/>
        <item m="1" x="419"/>
        <item m="1" x="431"/>
        <item m="1" x="448"/>
        <item m="1" x="464"/>
        <item m="1" x="479"/>
        <item m="1" x="494"/>
        <item m="1" x="511"/>
        <item m="1" x="528"/>
        <item m="1" x="29"/>
        <item m="1" x="44"/>
        <item m="1" x="63"/>
        <item m="1" x="81"/>
        <item m="1" x="98"/>
        <item m="1" x="114"/>
        <item m="1" x="130"/>
        <item m="1" x="144"/>
        <item m="1" x="158"/>
        <item m="1" x="170"/>
        <item m="1" x="184"/>
        <item m="1" x="200"/>
        <item m="1" x="216"/>
        <item m="1" x="230"/>
        <item m="1" x="247"/>
        <item m="1" x="263"/>
        <item m="1" x="279"/>
        <item m="1" x="293"/>
        <item m="1" x="310"/>
        <item m="1" x="328"/>
        <item m="1" x="346"/>
        <item m="1" x="363"/>
        <item m="1" x="381"/>
        <item m="1" x="396"/>
        <item m="1" x="411"/>
        <item m="1" x="424"/>
        <item m="1" x="439"/>
        <item m="1" x="455"/>
        <item m="1" x="471"/>
        <item m="1" x="486"/>
        <item m="1" x="503"/>
        <item m="1" x="519"/>
        <item m="1" x="20"/>
        <item m="1" x="35"/>
        <item m="1" x="53"/>
        <item m="1" x="72"/>
        <item m="1" x="89"/>
        <item m="1" x="106"/>
        <item m="1" x="122"/>
        <item m="1" x="137"/>
        <item m="1" x="151"/>
        <item m="1" x="164"/>
        <item m="1" x="176"/>
        <item m="1" x="192"/>
        <item m="1" x="208"/>
        <item m="1" x="223"/>
        <item m="1" x="238"/>
        <item m="1" x="255"/>
        <item m="1" x="271"/>
        <item m="1" x="285"/>
        <item m="1" x="301"/>
        <item m="1" x="319"/>
        <item m="1" x="337"/>
        <item m="1" x="354"/>
        <item m="1" x="372"/>
        <item m="1" x="389"/>
        <item m="1" x="404"/>
        <item m="1" x="417"/>
        <item m="1" x="430"/>
        <item m="1" x="447"/>
        <item m="1" x="463"/>
        <item m="1" x="478"/>
        <item m="1" x="493"/>
        <item m="1" x="510"/>
        <item m="1" x="527"/>
        <item m="1" x="26"/>
        <item m="1" x="43"/>
        <item m="1" x="62"/>
        <item m="1" x="80"/>
        <item m="1" x="96"/>
        <item m="1" x="113"/>
        <item m="1" x="129"/>
        <item m="1" x="143"/>
        <item m="1" x="156"/>
        <item m="1" x="169"/>
        <item m="1" x="183"/>
        <item m="1" x="199"/>
        <item m="1" x="214"/>
        <item m="1" x="229"/>
        <item m="1" x="246"/>
        <item m="1" x="262"/>
        <item m="1" x="276"/>
        <item m="1" x="292"/>
        <item m="1" x="309"/>
        <item m="1" x="327"/>
        <item m="1" x="344"/>
        <item m="1" x="362"/>
        <item m="1" x="380"/>
        <item m="1" x="395"/>
        <item m="1" x="409"/>
        <item m="1" x="423"/>
        <item m="1" x="438"/>
        <item m="1" x="454"/>
        <item m="1" x="469"/>
        <item m="1" x="485"/>
        <item m="1" x="502"/>
        <item m="1" x="518"/>
        <item m="1" x="17"/>
        <item m="1" x="34"/>
        <item m="1" x="52"/>
        <item m="1" x="71"/>
        <item m="1" x="87"/>
        <item m="1" x="105"/>
        <item m="1" x="121"/>
        <item m="1" x="136"/>
        <item m="1" x="149"/>
        <item m="1" x="163"/>
        <item m="1" x="175"/>
        <item m="1" x="191"/>
        <item m="1" x="206"/>
        <item m="1" x="222"/>
        <item m="1" x="237"/>
        <item m="1" x="254"/>
        <item m="1" x="268"/>
        <item m="1" x="284"/>
        <item m="1" x="300"/>
        <item m="1" x="318"/>
        <item m="1" x="335"/>
        <item m="1" x="353"/>
        <item m="1" x="371"/>
        <item m="1" x="388"/>
        <item m="1" x="401"/>
        <item m="1" x="416"/>
        <item m="1" x="429"/>
        <item m="1" x="446"/>
        <item m="1" x="461"/>
        <item m="1" x="477"/>
        <item m="1" x="492"/>
        <item m="1" x="509"/>
        <item m="1" x="524"/>
        <item m="1" x="25"/>
        <item m="1" x="42"/>
        <item m="1" x="61"/>
        <item m="1" x="78"/>
        <item m="1" x="95"/>
        <item m="1" x="112"/>
        <item m="1" x="128"/>
        <item m="1" x="141"/>
        <item m="1" x="155"/>
        <item m="1" x="168"/>
        <item m="1" x="182"/>
        <item m="1" x="197"/>
        <item m="1" x="213"/>
        <item m="1" x="228"/>
        <item m="1" x="245"/>
        <item m="1" x="259"/>
        <item m="1" x="275"/>
        <item m="1" x="291"/>
        <item m="1" x="308"/>
        <item m="1" x="325"/>
        <item m="1" x="343"/>
        <item m="1" x="361"/>
        <item m="1" x="379"/>
        <item m="1" x="393"/>
        <item m="1" x="408"/>
        <item m="1" x="422"/>
        <item m="1" x="437"/>
        <item m="1" x="452"/>
        <item m="1" x="468"/>
        <item m="1" x="484"/>
        <item m="1" x="501"/>
        <item m="1" x="515"/>
        <item m="1" x="16"/>
        <item m="1" x="33"/>
        <item m="1" x="51"/>
        <item m="1" x="69"/>
        <item m="1" x="86"/>
        <item m="1" x="104"/>
        <item m="1" x="120"/>
        <item m="1" x="134"/>
        <item m="1" x="148"/>
        <item m="1" x="162"/>
        <item m="1" x="174"/>
        <item m="1" x="189"/>
        <item m="1" x="205"/>
        <item m="1" x="221"/>
        <item m="1" x="236"/>
        <item m="1" x="251"/>
        <item m="1" x="267"/>
        <item m="1" x="283"/>
        <item m="1" x="299"/>
        <item m="1" x="316"/>
        <item m="1" x="334"/>
        <item m="1" x="352"/>
        <item m="1" x="370"/>
        <item m="1" x="385"/>
        <item m="1" x="400"/>
        <item m="1" x="415"/>
        <item m="1" x="428"/>
        <item m="1" x="444"/>
        <item m="1" x="460"/>
        <item m="1" x="476"/>
        <item m="1" x="491"/>
        <item m="1" x="499"/>
        <item m="1" x="507"/>
        <item m="1" x="514"/>
        <item m="1" x="523"/>
        <item m="1" x="15"/>
        <item m="1" x="24"/>
        <item m="1" x="32"/>
        <item m="1" x="41"/>
        <item m="1" x="49"/>
        <item m="1" x="59"/>
        <item m="1" x="68"/>
        <item m="1" x="77"/>
        <item m="1" x="85"/>
        <item m="1" x="94"/>
        <item m="1" x="103"/>
        <item m="1" x="111"/>
        <item m="1" x="118"/>
        <item m="1" x="126"/>
        <item x="14"/>
      </items>
    </pivotField>
    <pivotField axis="axisRow" compact="0" outline="0" showAll="0" defaultSubtotal="0">
      <items count="3">
        <item x="1"/>
        <item m="1" x="2"/>
        <item x="0"/>
      </items>
    </pivotField>
    <pivotField axis="axisRow" compact="0" outline="0" showAll="0" defaultSubtotal="0">
      <items count="16">
        <item m="1" x="15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/>
    <pivotField dataField="1" compact="0" outline="0" showAll="0"/>
    <pivotField dataField="1" compact="0" outline="0" showAll="0"/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79" outline="0" showAll="0"/>
    <pivotField compact="0" outline="0" showAll="0"/>
  </pivotFields>
  <rowFields count="5">
    <field x="1"/>
    <field x="0"/>
    <field x="2"/>
    <field x="7"/>
    <field x="8"/>
  </rowFields>
  <rowItems count="16">
    <i>
      <x/>
      <x v="530"/>
      <x v="1"/>
      <x/>
      <x/>
    </i>
    <i>
      <x v="2"/>
      <x v="1"/>
      <x v="2"/>
      <x/>
      <x/>
    </i>
    <i r="1">
      <x v="30"/>
      <x v="3"/>
      <x/>
      <x/>
    </i>
    <i r="1">
      <x v="54"/>
      <x v="4"/>
      <x/>
      <x/>
    </i>
    <i r="1">
      <x v="57"/>
      <x v="5"/>
      <x/>
      <x/>
    </i>
    <i r="1">
      <x v="66"/>
      <x v="6"/>
      <x/>
      <x/>
    </i>
    <i r="1">
      <x v="70"/>
      <x v="7"/>
      <x/>
      <x/>
    </i>
    <i r="1">
      <x v="71"/>
      <x v="8"/>
      <x/>
      <x/>
    </i>
    <i r="1">
      <x v="75"/>
      <x v="9"/>
      <x/>
      <x/>
    </i>
    <i r="1">
      <x v="76"/>
      <x v="10"/>
      <x/>
      <x/>
    </i>
    <i r="1">
      <x v="78"/>
      <x v="11"/>
      <x/>
      <x/>
    </i>
    <i r="1">
      <x v="79"/>
      <x v="12"/>
      <x/>
      <x/>
    </i>
    <i r="1">
      <x v="80"/>
      <x v="13"/>
      <x/>
      <x/>
    </i>
    <i r="1">
      <x v="83"/>
      <x v="14"/>
      <x/>
      <x/>
    </i>
    <i r="1">
      <x v="84"/>
      <x v="15"/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合計 / 数量" fld="4" baseField="0" baseItem="0"/>
    <dataField name="合計 / 総重量(㎏）" fld="5" baseField="0" baseItem="0"/>
    <dataField name="合計 / 金属重量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A55420-0BF1-40A7-9140-03902E3A76A4}" name="T_調査票" displayName="T_調査票" ref="A4:M603" totalsRowShown="0" headerRowDxfId="65" dataDxfId="63" headerRowBorderDxfId="64" tableBorderDxfId="62">
  <autoFilter ref="A4:M603" xr:uid="{B0A55420-0BF1-40A7-9140-03902E3A76A4}"/>
  <tableColumns count="13">
    <tableColumn id="1" xr3:uid="{7B97A2A1-498D-40F1-9F83-07E23746CE14}" name="通番" dataDxfId="61"/>
    <tableColumn id="2" xr3:uid="{849A203C-A08C-46C1-8C28-80C5E2BD8E24}" name="区分No" dataDxfId="60"/>
    <tableColumn id="5" xr3:uid="{904895B5-5131-4CCB-A745-92C5CD2CA754}" name="品目" dataDxfId="59"/>
    <tableColumn id="6" xr3:uid="{25C2E809-BA84-4BA2-958C-F047C977E758}" name="備考" dataDxfId="58"/>
    <tableColumn id="7" xr3:uid="{C2E84013-100F-4BE3-962C-160C82FA07D3}" name="数量" dataDxfId="57"/>
    <tableColumn id="8" xr3:uid="{EDB6768E-7EDB-44E6-99D7-D725B3F4EE32}" name="総重量_x000a_(㎏）" dataDxfId="56"/>
    <tableColumn id="9" xr3:uid="{A4ACDF09-B9A7-4140-A56D-A64A1D893B85}" name="金属割合_x000a_見込(％）" dataDxfId="55" dataCellStyle="パーセント"/>
    <tableColumn id="10" xr3:uid="{38CBF0CC-760B-40C5-B85C-0AB33B9FA357}" name="メーカー名（型番）" dataDxfId="54"/>
    <tableColumn id="11" xr3:uid="{276AEECB-4AC0-49B7-B41C-D918DFD52545}" name="サイズ（in・ℓ）" dataDxfId="53"/>
    <tableColumn id="12" xr3:uid="{286BEA81-5C1E-44AB-AB74-16F6A721E5B1}" name="保管場所" dataDxfId="52"/>
    <tableColumn id="13" xr3:uid="{57AEB447-B841-4D4D-842F-70EE697FE84D}" name="特記事項" dataDxfId="51"/>
    <tableColumn id="14" xr3:uid="{129B76D3-A81D-4C9B-A346-8D1A97193812}" name="学校名" dataDxfId="50"/>
    <tableColumn id="16" xr3:uid="{F23AB3C3-2081-4E26-9AB8-1A9A88D8AD8D}" name="金属重量" dataDxfId="49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065E0B-AEBB-426E-BDF1-2DAD7B21C55D}" name="T_調査票4" displayName="T_調査票4" ref="A4:L603" totalsRowShown="0" headerRowDxfId="48" dataDxfId="46" headerRowBorderDxfId="47" tableBorderDxfId="45">
  <autoFilter ref="A4:L603" xr:uid="{B0A55420-0BF1-40A7-9140-03902E3A76A4}"/>
  <tableColumns count="12">
    <tableColumn id="1" xr3:uid="{D7BB0E97-5875-43DB-B49F-E9743CFFD3B5}" name="通番" dataDxfId="44"/>
    <tableColumn id="2" xr3:uid="{86773BA6-6B69-491F-A715-B0D01C6BD67E}" name="区分No" dataDxfId="43"/>
    <tableColumn id="5" xr3:uid="{D409E68F-DDFA-40EC-97EB-68B8F900CD6A}" name="品目" dataDxfId="42"/>
    <tableColumn id="6" xr3:uid="{32DFE361-232A-49EC-9609-8CD2189C211F}" name="備考" dataDxfId="41"/>
    <tableColumn id="7" xr3:uid="{355DE743-12FC-4E87-8C63-AC0C917B2983}" name="数量" dataDxfId="40"/>
    <tableColumn id="8" xr3:uid="{11AD53DA-5F4A-425E-987E-D7FEDC1331DD}" name="総重量_x000a_(㎏）" dataDxfId="39"/>
    <tableColumn id="9" xr3:uid="{5D8392A5-9EB6-4914-BA19-F35D7765F2F1}" name="金属割合_x000a_見込(％）" dataDxfId="38" dataCellStyle="パーセント"/>
    <tableColumn id="10" xr3:uid="{E6C7A008-D6E6-4DAA-AB02-FCE69FBFA37C}" name="メーカー名（型番）" dataDxfId="37"/>
    <tableColumn id="11" xr3:uid="{C3E9383C-4F00-4BF9-A10C-A253C9FAAC55}" name="サイズ（in・ℓ）" dataDxfId="36"/>
    <tableColumn id="13" xr3:uid="{8F55456C-383D-4475-BB07-019DD0C9E4E7}" name="特記事項" dataDxfId="35"/>
    <tableColumn id="14" xr3:uid="{8FA6E816-27CF-4624-8290-0FED0F5790B1}" name="学校名" dataDxfId="34"/>
    <tableColumn id="16" xr3:uid="{19AEE781-2A1D-47D1-B91F-69734862525D}" name="金属重量" dataDxfId="33"/>
  </tableColumns>
  <tableStyleInfo name="テーブル スタイル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09DB9C-3231-4C8D-ACEB-E02EDE7D1017}" name="T_調査票26" displayName="T_調査票26" ref="A4:M1077" totalsRowShown="0" headerRowDxfId="32" dataDxfId="30" headerRowBorderDxfId="31" tableBorderDxfId="29">
  <autoFilter ref="A4:M1077" xr:uid="{B0A55420-0BF1-40A7-9140-03902E3A76A4}"/>
  <sortState xmlns:xlrd2="http://schemas.microsoft.com/office/spreadsheetml/2017/richdata2" ref="A5:M1077">
    <sortCondition ref="A5:A1077"/>
  </sortState>
  <tableColumns count="13">
    <tableColumn id="1" xr3:uid="{49A66D40-8217-4E9F-A0F9-3897D24908CC}" name="通番" dataDxfId="28"/>
    <tableColumn id="2" xr3:uid="{D4A85ED6-1BE5-4B0D-8169-CF5C71223EFD}" name="区分No" dataDxfId="27"/>
    <tableColumn id="5" xr3:uid="{987103AB-E2EA-43EC-B6CD-B47A12F613D0}" name="品目" dataDxfId="26"/>
    <tableColumn id="6" xr3:uid="{74106298-09C0-43D5-A09F-08A74D095CEC}" name="備考" dataDxfId="25"/>
    <tableColumn id="7" xr3:uid="{5A308973-764F-4D09-82D9-3C5F80E7BF38}" name="数量" dataDxfId="24"/>
    <tableColumn id="8" xr3:uid="{362F30B8-0A12-4F03-A7CB-8FF421BE15C7}" name="総重量_x000a_(㎏）" dataDxfId="23"/>
    <tableColumn id="9" xr3:uid="{3801E23D-9946-44BD-8D43-376892B1EA4B}" name="金属割合_x000a_見込(％）" dataDxfId="22" dataCellStyle="パーセント"/>
    <tableColumn id="10" xr3:uid="{44134263-4F3A-4D60-B35C-D69D146E82DB}" name="メーカー名（型番）" dataDxfId="21"/>
    <tableColumn id="11" xr3:uid="{648D1ACE-8104-48BF-A5D3-4A94A21B7BDE}" name="サイズ（in・ℓ）" dataDxfId="20"/>
    <tableColumn id="12" xr3:uid="{2EDA4CD7-ABF3-4EA8-8E67-22E1849A6B7E}" name="保管場所" dataDxfId="19"/>
    <tableColumn id="13" xr3:uid="{CB5DBC85-122D-42E1-AE07-670202FB60C0}" name="特記事項" dataDxfId="18"/>
    <tableColumn id="14" xr3:uid="{85CA161B-A0EC-48C0-B81E-93D1BB3C173A}" name="学校名" dataDxfId="17"/>
    <tableColumn id="16" xr3:uid="{4A763DE5-C093-4707-B884-AE89FEE4C977}" name="金属重量" dataDxfId="16"/>
  </tableColumns>
  <tableStyleInfo name="テーブル スタイル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AE67738-D2E9-4253-B51D-178E464E3E51}" name="T_調査票268" displayName="T_調査票268" ref="A4:L1077" totalsRowShown="0" headerRowDxfId="15" dataDxfId="13" headerRowBorderDxfId="14" tableBorderDxfId="12">
  <autoFilter ref="A4:L1077" xr:uid="{B0A55420-0BF1-40A7-9140-03902E3A76A4}"/>
  <sortState xmlns:xlrd2="http://schemas.microsoft.com/office/spreadsheetml/2017/richdata2" ref="A5:L1077">
    <sortCondition ref="A5:A1077"/>
  </sortState>
  <tableColumns count="12">
    <tableColumn id="1" xr3:uid="{7BB6073D-7DC1-434F-A196-B054E4BC3F7E}" name="通番" dataDxfId="11"/>
    <tableColumn id="2" xr3:uid="{89360CC4-BB96-4E2B-811A-D1118F5504B7}" name="区分No" dataDxfId="10"/>
    <tableColumn id="5" xr3:uid="{18B2735E-FCC1-45D4-9EBC-47C6CCF67836}" name="品目" dataDxfId="9"/>
    <tableColumn id="6" xr3:uid="{97D58DC5-5C3F-4C6D-BBC6-47521DBB7600}" name="備考" dataDxfId="8"/>
    <tableColumn id="7" xr3:uid="{C68AEFA2-C925-4DBA-BF6B-943D1D22091F}" name="数量" dataDxfId="7"/>
    <tableColumn id="8" xr3:uid="{09EB9CB9-792C-41FD-822D-9321B9F32980}" name="総重量_x000a_(㎏）" dataDxfId="6"/>
    <tableColumn id="9" xr3:uid="{0E027728-90A6-4787-915D-34A19C9EC0F3}" name="金属割合_x000a_見込(％）" dataDxfId="5" dataCellStyle="パーセント"/>
    <tableColumn id="10" xr3:uid="{22A490E3-1B98-4C76-844C-11AAEE2430A1}" name="メーカー名（型番）" dataDxfId="4"/>
    <tableColumn id="11" xr3:uid="{51FC3A61-E6F0-46C4-8296-5A72C36CDE98}" name="サイズ（in・ℓ）" dataDxfId="3"/>
    <tableColumn id="13" xr3:uid="{5C9C99B5-2B28-45B1-9E7F-9A463D6B1409}" name="特記事項" dataDxfId="2"/>
    <tableColumn id="14" xr3:uid="{B3C62A5C-8B27-4309-9FF6-F226480D202C}" name="学校名" dataDxfId="1"/>
    <tableColumn id="16" xr3:uid="{BF144D68-DB5C-4649-827A-32A82253DC24}" name="金属重量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1919-AE5D-47F1-BC51-FDFE9D2DCDAD}">
  <sheetPr>
    <pageSetUpPr fitToPage="1"/>
  </sheetPr>
  <dimension ref="A3:H19"/>
  <sheetViews>
    <sheetView workbookViewId="0">
      <pane ySplit="3" topLeftCell="A4" activePane="bottomLeft" state="frozenSplit"/>
      <selection pane="bottomLeft" activeCell="B26" sqref="B26"/>
    </sheetView>
  </sheetViews>
  <sheetFormatPr defaultRowHeight="13.5" x14ac:dyDescent="0.15"/>
  <cols>
    <col min="1" max="1" width="16.375" bestFit="1" customWidth="1"/>
    <col min="2" max="2" width="19.25" bestFit="1" customWidth="1"/>
    <col min="3" max="3" width="8.25" bestFit="1" customWidth="1"/>
    <col min="4" max="4" width="28.75" bestFit="1" customWidth="1"/>
    <col min="5" max="5" width="16" bestFit="1" customWidth="1"/>
    <col min="6" max="6" width="12.625" bestFit="1" customWidth="1"/>
    <col min="7" max="7" width="19.25" bestFit="1" customWidth="1"/>
    <col min="8" max="10" width="17.375" bestFit="1" customWidth="1"/>
  </cols>
  <sheetData>
    <row r="3" spans="1:8" x14ac:dyDescent="0.15">
      <c r="A3" s="19" t="s">
        <v>334</v>
      </c>
      <c r="B3" s="19" t="s">
        <v>335</v>
      </c>
      <c r="C3" s="19" t="s">
        <v>35</v>
      </c>
      <c r="D3" s="19" t="s">
        <v>336</v>
      </c>
      <c r="E3" s="19" t="s">
        <v>337</v>
      </c>
      <c r="F3" t="s">
        <v>330</v>
      </c>
      <c r="G3" t="s">
        <v>331</v>
      </c>
      <c r="H3" t="s">
        <v>333</v>
      </c>
    </row>
    <row r="4" spans="1:8" x14ac:dyDescent="0.15">
      <c r="A4" t="s">
        <v>316</v>
      </c>
      <c r="B4" t="s">
        <v>329</v>
      </c>
      <c r="C4" t="s">
        <v>316</v>
      </c>
      <c r="D4" t="s">
        <v>329</v>
      </c>
      <c r="E4" t="s">
        <v>329</v>
      </c>
      <c r="F4" s="20"/>
      <c r="G4" s="20"/>
      <c r="H4" s="20">
        <v>0</v>
      </c>
    </row>
    <row r="5" spans="1:8" x14ac:dyDescent="0.15">
      <c r="A5" t="s">
        <v>353</v>
      </c>
      <c r="B5">
        <v>2</v>
      </c>
      <c r="C5" t="s">
        <v>319</v>
      </c>
      <c r="D5" t="s">
        <v>329</v>
      </c>
      <c r="E5" t="s">
        <v>329</v>
      </c>
      <c r="F5" s="20">
        <v>5</v>
      </c>
      <c r="G5" s="20">
        <v>2</v>
      </c>
      <c r="H5" s="20">
        <v>0</v>
      </c>
    </row>
    <row r="6" spans="1:8" x14ac:dyDescent="0.15">
      <c r="B6">
        <v>31</v>
      </c>
      <c r="C6" t="s">
        <v>327</v>
      </c>
      <c r="D6" t="s">
        <v>329</v>
      </c>
      <c r="E6" t="s">
        <v>329</v>
      </c>
      <c r="F6" s="20">
        <v>1</v>
      </c>
      <c r="G6" s="20">
        <v>1</v>
      </c>
      <c r="H6" s="20">
        <v>0</v>
      </c>
    </row>
    <row r="7" spans="1:8" x14ac:dyDescent="0.15">
      <c r="B7">
        <v>55</v>
      </c>
      <c r="C7" t="s">
        <v>328</v>
      </c>
      <c r="D7" t="s">
        <v>329</v>
      </c>
      <c r="E7" t="s">
        <v>329</v>
      </c>
      <c r="F7" s="20">
        <v>27</v>
      </c>
      <c r="G7" s="20">
        <v>13</v>
      </c>
      <c r="H7" s="20">
        <v>0</v>
      </c>
    </row>
    <row r="8" spans="1:8" x14ac:dyDescent="0.15">
      <c r="B8">
        <v>58</v>
      </c>
      <c r="C8" t="s">
        <v>318</v>
      </c>
      <c r="D8" t="s">
        <v>329</v>
      </c>
      <c r="E8" t="s">
        <v>329</v>
      </c>
      <c r="F8" s="20">
        <v>9</v>
      </c>
      <c r="G8" s="20">
        <v>26</v>
      </c>
      <c r="H8" s="20">
        <v>0</v>
      </c>
    </row>
    <row r="9" spans="1:8" x14ac:dyDescent="0.15">
      <c r="B9">
        <v>67</v>
      </c>
      <c r="C9" t="s">
        <v>321</v>
      </c>
      <c r="D9" t="s">
        <v>329</v>
      </c>
      <c r="E9" t="s">
        <v>329</v>
      </c>
      <c r="F9" s="20">
        <v>1</v>
      </c>
      <c r="G9" s="20">
        <v>3</v>
      </c>
      <c r="H9" s="20">
        <v>0</v>
      </c>
    </row>
    <row r="10" spans="1:8" x14ac:dyDescent="0.15">
      <c r="B10">
        <v>71</v>
      </c>
      <c r="C10" t="s">
        <v>324</v>
      </c>
      <c r="D10" t="s">
        <v>329</v>
      </c>
      <c r="E10" t="s">
        <v>329</v>
      </c>
      <c r="F10" s="20">
        <v>1</v>
      </c>
      <c r="G10" s="20">
        <v>2</v>
      </c>
      <c r="H10" s="20">
        <v>0</v>
      </c>
    </row>
    <row r="11" spans="1:8" x14ac:dyDescent="0.15">
      <c r="B11">
        <v>72</v>
      </c>
      <c r="C11" t="s">
        <v>322</v>
      </c>
      <c r="D11" t="s">
        <v>329</v>
      </c>
      <c r="E11" t="s">
        <v>329</v>
      </c>
      <c r="F11" s="20">
        <v>6</v>
      </c>
      <c r="G11" s="20">
        <v>6</v>
      </c>
      <c r="H11" s="20">
        <v>0</v>
      </c>
    </row>
    <row r="12" spans="1:8" x14ac:dyDescent="0.15">
      <c r="B12">
        <v>76</v>
      </c>
      <c r="C12" t="s">
        <v>0</v>
      </c>
      <c r="D12" t="s">
        <v>329</v>
      </c>
      <c r="E12" t="s">
        <v>329</v>
      </c>
      <c r="F12" s="20">
        <v>20</v>
      </c>
      <c r="G12" s="20">
        <v>16</v>
      </c>
      <c r="H12" s="20">
        <v>0</v>
      </c>
    </row>
    <row r="13" spans="1:8" x14ac:dyDescent="0.15">
      <c r="B13">
        <v>77</v>
      </c>
      <c r="C13" t="s">
        <v>320</v>
      </c>
      <c r="D13" t="s">
        <v>329</v>
      </c>
      <c r="E13" t="s">
        <v>329</v>
      </c>
      <c r="F13" s="20">
        <v>1</v>
      </c>
      <c r="G13" s="20">
        <v>1</v>
      </c>
      <c r="H13" s="20">
        <v>0</v>
      </c>
    </row>
    <row r="14" spans="1:8" x14ac:dyDescent="0.15">
      <c r="B14">
        <v>79</v>
      </c>
      <c r="C14" t="s">
        <v>1</v>
      </c>
      <c r="D14" t="s">
        <v>329</v>
      </c>
      <c r="E14" t="s">
        <v>329</v>
      </c>
      <c r="F14" s="20">
        <v>6</v>
      </c>
      <c r="G14" s="20">
        <v>5</v>
      </c>
      <c r="H14" s="20">
        <v>0</v>
      </c>
    </row>
    <row r="15" spans="1:8" x14ac:dyDescent="0.15">
      <c r="B15">
        <v>80</v>
      </c>
      <c r="C15" t="s">
        <v>323</v>
      </c>
      <c r="D15" t="s">
        <v>329</v>
      </c>
      <c r="E15" t="s">
        <v>329</v>
      </c>
      <c r="F15" s="20">
        <v>1</v>
      </c>
      <c r="G15" s="20">
        <v>1</v>
      </c>
      <c r="H15" s="20">
        <v>0</v>
      </c>
    </row>
    <row r="16" spans="1:8" x14ac:dyDescent="0.15">
      <c r="B16">
        <v>81</v>
      </c>
      <c r="C16" t="s">
        <v>326</v>
      </c>
      <c r="D16" t="s">
        <v>329</v>
      </c>
      <c r="E16" t="s">
        <v>329</v>
      </c>
      <c r="F16" s="20">
        <v>25</v>
      </c>
      <c r="G16" s="20">
        <v>25</v>
      </c>
      <c r="H16" s="20">
        <v>0</v>
      </c>
    </row>
    <row r="17" spans="1:8" x14ac:dyDescent="0.15">
      <c r="B17">
        <v>84</v>
      </c>
      <c r="C17" t="s">
        <v>325</v>
      </c>
      <c r="D17" t="s">
        <v>329</v>
      </c>
      <c r="E17" t="s">
        <v>329</v>
      </c>
      <c r="F17" s="20">
        <v>5</v>
      </c>
      <c r="G17" s="20">
        <v>1</v>
      </c>
      <c r="H17" s="20">
        <v>0</v>
      </c>
    </row>
    <row r="18" spans="1:8" x14ac:dyDescent="0.15">
      <c r="B18">
        <v>85</v>
      </c>
      <c r="C18" t="s">
        <v>2</v>
      </c>
      <c r="D18" t="s">
        <v>329</v>
      </c>
      <c r="E18" t="s">
        <v>329</v>
      </c>
      <c r="F18" s="20">
        <v>1</v>
      </c>
      <c r="G18" s="20">
        <v>2</v>
      </c>
      <c r="H18" s="20">
        <v>0</v>
      </c>
    </row>
    <row r="19" spans="1:8" x14ac:dyDescent="0.15">
      <c r="A19" t="s">
        <v>317</v>
      </c>
      <c r="F19" s="20">
        <v>109</v>
      </c>
      <c r="G19" s="20">
        <v>104</v>
      </c>
      <c r="H19" s="20">
        <v>0</v>
      </c>
    </row>
  </sheetData>
  <phoneticPr fontId="19"/>
  <pageMargins left="0.70866141732283472" right="0.70866141732283472" top="0.74803149606299213" bottom="0.74803149606299213" header="0.31496062992125984" footer="0.31496062992125984"/>
  <pageSetup paperSize="9" scale="57" fitToHeight="0" orientation="portrait" r:id="rId2"/>
  <headerFooter>
    <oddFooter>&amp;R&amp;8&amp;F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0D91-15D1-459C-8AA5-2E2E7C79C513}">
  <sheetPr>
    <tabColor rgb="FFFF0000"/>
    <pageSetUpPr fitToPage="1"/>
  </sheetPr>
  <dimension ref="A1:M1077"/>
  <sheetViews>
    <sheetView view="pageBreakPreview" zoomScale="85" zoomScaleNormal="100" zoomScaleSheetLayoutView="85" workbookViewId="0">
      <pane xSplit="2" ySplit="4" topLeftCell="C19" activePane="bottomRight" state="frozenSplit"/>
      <selection activeCell="D49" sqref="D49"/>
      <selection pane="topRight" activeCell="D49" sqref="D49"/>
      <selection pane="bottomLeft" activeCell="D49" sqref="D49"/>
      <selection pane="bottomRight" activeCell="B1" sqref="B1:D1"/>
    </sheetView>
  </sheetViews>
  <sheetFormatPr defaultColWidth="9" defaultRowHeight="13.5" x14ac:dyDescent="0.15"/>
  <cols>
    <col min="1" max="1" width="7.875" style="10" customWidth="1"/>
    <col min="2" max="2" width="16.875" style="10" bestFit="1" customWidth="1"/>
    <col min="3" max="3" width="28.5" style="10" bestFit="1" customWidth="1"/>
    <col min="4" max="4" width="17.375" style="10" customWidth="1"/>
    <col min="5" max="5" width="9.875" style="10" customWidth="1"/>
    <col min="6" max="6" width="8.75" style="10" customWidth="1"/>
    <col min="7" max="7" width="9.5" style="10" customWidth="1"/>
    <col min="8" max="8" width="15" style="10" customWidth="1"/>
    <col min="9" max="9" width="14.75" style="10" customWidth="1"/>
    <col min="10" max="10" width="17.75" style="10" customWidth="1"/>
    <col min="11" max="11" width="24.625" style="10" customWidth="1"/>
    <col min="12" max="12" width="28.125" style="10" customWidth="1"/>
    <col min="13" max="13" width="9" style="51"/>
    <col min="14" max="14" width="16.125" style="10" bestFit="1" customWidth="1"/>
    <col min="15" max="16384" width="9" style="10"/>
  </cols>
  <sheetData>
    <row r="1" spans="1:13" ht="20.25" customHeight="1" x14ac:dyDescent="0.15">
      <c r="A1" s="9"/>
      <c r="B1" s="139" t="s">
        <v>1233</v>
      </c>
      <c r="C1" s="139"/>
      <c r="D1" s="139"/>
      <c r="J1" s="134"/>
      <c r="K1" s="133"/>
    </row>
    <row r="3" spans="1:13" x14ac:dyDescent="0.15">
      <c r="A3" s="11" t="s">
        <v>311</v>
      </c>
      <c r="B3" s="136" t="s">
        <v>312</v>
      </c>
      <c r="C3" s="137"/>
      <c r="D3" s="138"/>
      <c r="E3" s="135" t="s">
        <v>313</v>
      </c>
      <c r="F3" s="135"/>
      <c r="G3" s="135"/>
      <c r="H3" s="135" t="s">
        <v>314</v>
      </c>
      <c r="I3" s="135"/>
      <c r="J3" s="135" t="s">
        <v>315</v>
      </c>
      <c r="K3" s="135"/>
      <c r="L3" s="12"/>
    </row>
    <row r="4" spans="1:13" ht="39.6" customHeight="1" x14ac:dyDescent="0.15">
      <c r="A4" s="6" t="s">
        <v>309</v>
      </c>
      <c r="B4" s="6" t="s">
        <v>310</v>
      </c>
      <c r="C4" s="6" t="s">
        <v>36</v>
      </c>
      <c r="D4" s="6" t="s">
        <v>406</v>
      </c>
      <c r="E4" s="6" t="s">
        <v>31</v>
      </c>
      <c r="F4" s="7" t="s">
        <v>339</v>
      </c>
      <c r="G4" s="7" t="s">
        <v>29</v>
      </c>
      <c r="H4" s="8" t="s">
        <v>33</v>
      </c>
      <c r="I4" s="8" t="s">
        <v>34</v>
      </c>
      <c r="J4" s="6" t="s">
        <v>30</v>
      </c>
      <c r="K4" s="6" t="s">
        <v>407</v>
      </c>
      <c r="L4" s="18" t="s">
        <v>28</v>
      </c>
      <c r="M4" s="52" t="s">
        <v>332</v>
      </c>
    </row>
    <row r="5" spans="1:13" x14ac:dyDescent="0.15">
      <c r="A5" s="82">
        <v>111</v>
      </c>
      <c r="B5" s="71" t="s">
        <v>438</v>
      </c>
      <c r="C5" s="71" t="s">
        <v>439</v>
      </c>
      <c r="D5" s="71"/>
      <c r="E5" s="83">
        <v>1</v>
      </c>
      <c r="F5" s="84">
        <v>30</v>
      </c>
      <c r="G5" s="85"/>
      <c r="H5" s="82" t="s">
        <v>408</v>
      </c>
      <c r="I5" s="82">
        <v>415</v>
      </c>
      <c r="J5" s="27" t="s">
        <v>409</v>
      </c>
      <c r="K5" s="27"/>
      <c r="L5" s="13" t="s">
        <v>426</v>
      </c>
      <c r="M5" s="53"/>
    </row>
    <row r="6" spans="1:13" x14ac:dyDescent="0.15">
      <c r="A6" s="28">
        <v>7</v>
      </c>
      <c r="B6" s="16" t="s">
        <v>427</v>
      </c>
      <c r="C6" s="16" t="s">
        <v>1220</v>
      </c>
      <c r="D6" s="38"/>
      <c r="E6" s="39">
        <v>2</v>
      </c>
      <c r="F6" s="40">
        <v>10</v>
      </c>
      <c r="G6" s="31">
        <v>0</v>
      </c>
      <c r="H6" s="28"/>
      <c r="I6" s="28"/>
      <c r="J6" s="28" t="s">
        <v>410</v>
      </c>
      <c r="K6" s="28"/>
      <c r="L6" s="13" t="s">
        <v>426</v>
      </c>
      <c r="M6" s="53">
        <v>0</v>
      </c>
    </row>
    <row r="7" spans="1:13" x14ac:dyDescent="0.15">
      <c r="A7" s="28">
        <v>49</v>
      </c>
      <c r="B7" s="16" t="s">
        <v>427</v>
      </c>
      <c r="C7" s="16" t="s">
        <v>482</v>
      </c>
      <c r="D7" s="38"/>
      <c r="E7" s="39">
        <v>1</v>
      </c>
      <c r="F7" s="40">
        <v>10</v>
      </c>
      <c r="G7" s="31">
        <v>0</v>
      </c>
      <c r="H7" s="28"/>
      <c r="I7" s="28"/>
      <c r="J7" s="28" t="s">
        <v>410</v>
      </c>
      <c r="K7" s="28"/>
      <c r="L7" s="13" t="s">
        <v>426</v>
      </c>
      <c r="M7" s="53">
        <v>0</v>
      </c>
    </row>
    <row r="8" spans="1:13" x14ac:dyDescent="0.15">
      <c r="A8" s="28">
        <v>68</v>
      </c>
      <c r="B8" s="16" t="s">
        <v>427</v>
      </c>
      <c r="C8" s="16" t="s">
        <v>515</v>
      </c>
      <c r="D8" s="38" t="s">
        <v>411</v>
      </c>
      <c r="E8" s="39">
        <v>1</v>
      </c>
      <c r="F8" s="40">
        <v>20</v>
      </c>
      <c r="G8" s="31">
        <v>0</v>
      </c>
      <c r="H8" s="28"/>
      <c r="I8" s="28"/>
      <c r="J8" s="28" t="s">
        <v>412</v>
      </c>
      <c r="K8" s="28"/>
      <c r="L8" s="13" t="s">
        <v>426</v>
      </c>
      <c r="M8" s="53">
        <v>0</v>
      </c>
    </row>
    <row r="9" spans="1:13" x14ac:dyDescent="0.15">
      <c r="A9" s="28">
        <v>142</v>
      </c>
      <c r="B9" s="16" t="s">
        <v>431</v>
      </c>
      <c r="C9" s="16" t="s">
        <v>1218</v>
      </c>
      <c r="D9" s="38"/>
      <c r="E9" s="39">
        <v>3</v>
      </c>
      <c r="F9" s="40">
        <v>60</v>
      </c>
      <c r="G9" s="31">
        <v>1</v>
      </c>
      <c r="H9" s="28"/>
      <c r="I9" s="28"/>
      <c r="J9" s="28" t="s">
        <v>409</v>
      </c>
      <c r="K9" s="28" t="s">
        <v>413</v>
      </c>
      <c r="L9" s="13" t="s">
        <v>426</v>
      </c>
      <c r="M9" s="53">
        <v>60</v>
      </c>
    </row>
    <row r="10" spans="1:13" x14ac:dyDescent="0.15">
      <c r="A10" s="28">
        <v>163</v>
      </c>
      <c r="B10" s="16" t="s">
        <v>431</v>
      </c>
      <c r="C10" s="16" t="s">
        <v>623</v>
      </c>
      <c r="D10" s="38"/>
      <c r="E10" s="39">
        <v>1</v>
      </c>
      <c r="F10" s="40">
        <v>5</v>
      </c>
      <c r="G10" s="31">
        <v>0.8</v>
      </c>
      <c r="H10" s="28"/>
      <c r="I10" s="28"/>
      <c r="J10" s="28" t="s">
        <v>410</v>
      </c>
      <c r="K10" s="28"/>
      <c r="L10" s="13" t="s">
        <v>426</v>
      </c>
      <c r="M10" s="53">
        <v>4</v>
      </c>
    </row>
    <row r="11" spans="1:13" x14ac:dyDescent="0.15">
      <c r="A11" s="28">
        <v>179</v>
      </c>
      <c r="B11" s="16" t="s">
        <v>431</v>
      </c>
      <c r="C11" s="16" t="s">
        <v>392</v>
      </c>
      <c r="D11" s="38"/>
      <c r="E11" s="39">
        <v>1</v>
      </c>
      <c r="F11" s="40">
        <v>20</v>
      </c>
      <c r="G11" s="31">
        <v>0.9</v>
      </c>
      <c r="H11" s="28"/>
      <c r="I11" s="28"/>
      <c r="J11" s="28" t="s">
        <v>410</v>
      </c>
      <c r="K11" s="28" t="s">
        <v>414</v>
      </c>
      <c r="L11" s="13" t="s">
        <v>426</v>
      </c>
      <c r="M11" s="53">
        <v>18</v>
      </c>
    </row>
    <row r="12" spans="1:13" x14ac:dyDescent="0.15">
      <c r="A12" s="28">
        <v>181</v>
      </c>
      <c r="B12" s="16" t="s">
        <v>431</v>
      </c>
      <c r="C12" s="16" t="s">
        <v>387</v>
      </c>
      <c r="D12" s="38"/>
      <c r="E12" s="39">
        <v>1</v>
      </c>
      <c r="F12" s="40">
        <v>3</v>
      </c>
      <c r="G12" s="31">
        <v>1</v>
      </c>
      <c r="H12" s="28"/>
      <c r="I12" s="28"/>
      <c r="J12" s="28" t="s">
        <v>410</v>
      </c>
      <c r="K12" s="28" t="s">
        <v>415</v>
      </c>
      <c r="L12" s="13" t="s">
        <v>426</v>
      </c>
      <c r="M12" s="53">
        <v>3</v>
      </c>
    </row>
    <row r="13" spans="1:13" x14ac:dyDescent="0.15">
      <c r="A13" s="28">
        <v>188</v>
      </c>
      <c r="B13" s="16" t="s">
        <v>431</v>
      </c>
      <c r="C13" s="16" t="s">
        <v>493</v>
      </c>
      <c r="D13" s="38"/>
      <c r="E13" s="39">
        <v>48</v>
      </c>
      <c r="F13" s="40">
        <v>130</v>
      </c>
      <c r="G13" s="31">
        <v>1</v>
      </c>
      <c r="H13" s="28"/>
      <c r="I13" s="28"/>
      <c r="J13" s="28" t="s">
        <v>416</v>
      </c>
      <c r="K13" s="28"/>
      <c r="L13" s="13" t="s">
        <v>426</v>
      </c>
      <c r="M13" s="53">
        <v>130</v>
      </c>
    </row>
    <row r="14" spans="1:13" x14ac:dyDescent="0.15">
      <c r="A14" s="28">
        <v>190</v>
      </c>
      <c r="B14" s="16" t="s">
        <v>431</v>
      </c>
      <c r="C14" s="16" t="s">
        <v>442</v>
      </c>
      <c r="D14" s="38"/>
      <c r="E14" s="39">
        <v>1</v>
      </c>
      <c r="F14" s="40">
        <v>5</v>
      </c>
      <c r="G14" s="31">
        <v>0.8</v>
      </c>
      <c r="H14" s="28"/>
      <c r="I14" s="28"/>
      <c r="J14" s="28" t="s">
        <v>417</v>
      </c>
      <c r="K14" s="28"/>
      <c r="L14" s="13" t="s">
        <v>426</v>
      </c>
      <c r="M14" s="53">
        <v>4</v>
      </c>
    </row>
    <row r="15" spans="1:13" x14ac:dyDescent="0.15">
      <c r="A15" s="28">
        <v>209</v>
      </c>
      <c r="B15" s="16" t="s">
        <v>431</v>
      </c>
      <c r="C15" s="16" t="s">
        <v>539</v>
      </c>
      <c r="D15" s="38"/>
      <c r="E15" s="39">
        <v>1</v>
      </c>
      <c r="F15" s="40">
        <v>2</v>
      </c>
      <c r="G15" s="31">
        <v>0.7</v>
      </c>
      <c r="H15" s="28"/>
      <c r="I15" s="28"/>
      <c r="J15" s="28" t="s">
        <v>409</v>
      </c>
      <c r="K15" s="28" t="s">
        <v>418</v>
      </c>
      <c r="L15" s="13" t="s">
        <v>426</v>
      </c>
      <c r="M15" s="53">
        <v>1.4</v>
      </c>
    </row>
    <row r="16" spans="1:13" x14ac:dyDescent="0.15">
      <c r="A16" s="28">
        <v>210</v>
      </c>
      <c r="B16" s="16" t="s">
        <v>431</v>
      </c>
      <c r="C16" s="16" t="s">
        <v>451</v>
      </c>
      <c r="D16" s="38"/>
      <c r="E16" s="39">
        <v>1</v>
      </c>
      <c r="F16" s="40">
        <v>2</v>
      </c>
      <c r="G16" s="31">
        <v>1</v>
      </c>
      <c r="H16" s="28"/>
      <c r="I16" s="28"/>
      <c r="J16" s="28" t="s">
        <v>410</v>
      </c>
      <c r="K16" s="28" t="s">
        <v>419</v>
      </c>
      <c r="L16" s="13" t="s">
        <v>426</v>
      </c>
      <c r="M16" s="53">
        <v>2</v>
      </c>
    </row>
    <row r="17" spans="1:13" x14ac:dyDescent="0.15">
      <c r="A17" s="28">
        <v>211</v>
      </c>
      <c r="B17" s="16" t="s">
        <v>431</v>
      </c>
      <c r="C17" s="16" t="s">
        <v>541</v>
      </c>
      <c r="D17" s="38"/>
      <c r="E17" s="39">
        <v>3</v>
      </c>
      <c r="F17" s="40">
        <v>100</v>
      </c>
      <c r="G17" s="31">
        <v>1</v>
      </c>
      <c r="H17" s="28"/>
      <c r="I17" s="28"/>
      <c r="J17" s="28" t="s">
        <v>410</v>
      </c>
      <c r="K17" s="28"/>
      <c r="L17" s="13" t="s">
        <v>426</v>
      </c>
      <c r="M17" s="53">
        <v>100</v>
      </c>
    </row>
    <row r="18" spans="1:13" x14ac:dyDescent="0.15">
      <c r="A18" s="28">
        <v>213</v>
      </c>
      <c r="B18" s="16" t="s">
        <v>431</v>
      </c>
      <c r="C18" s="16" t="s">
        <v>11</v>
      </c>
      <c r="D18" s="38"/>
      <c r="E18" s="39">
        <v>2</v>
      </c>
      <c r="F18" s="40">
        <v>2</v>
      </c>
      <c r="G18" s="31">
        <v>0.5</v>
      </c>
      <c r="H18" s="28"/>
      <c r="I18" s="28"/>
      <c r="J18" s="28" t="s">
        <v>410</v>
      </c>
      <c r="K18" s="28" t="s">
        <v>420</v>
      </c>
      <c r="L18" s="13" t="s">
        <v>426</v>
      </c>
      <c r="M18" s="53">
        <v>1</v>
      </c>
    </row>
    <row r="19" spans="1:13" x14ac:dyDescent="0.15">
      <c r="A19" s="28">
        <v>252</v>
      </c>
      <c r="B19" s="16" t="s">
        <v>431</v>
      </c>
      <c r="C19" s="16" t="s">
        <v>1221</v>
      </c>
      <c r="D19" s="38"/>
      <c r="E19" s="39">
        <v>8</v>
      </c>
      <c r="F19" s="40">
        <v>4</v>
      </c>
      <c r="G19" s="31">
        <v>0</v>
      </c>
      <c r="H19" s="28"/>
      <c r="I19" s="28"/>
      <c r="J19" s="28" t="s">
        <v>410</v>
      </c>
      <c r="K19" s="28"/>
      <c r="L19" s="13" t="s">
        <v>426</v>
      </c>
      <c r="M19" s="53">
        <v>0</v>
      </c>
    </row>
    <row r="20" spans="1:13" x14ac:dyDescent="0.15">
      <c r="A20" s="28">
        <v>275</v>
      </c>
      <c r="B20" s="16" t="s">
        <v>431</v>
      </c>
      <c r="C20" s="16" t="s">
        <v>1222</v>
      </c>
      <c r="D20" s="38"/>
      <c r="E20" s="39">
        <v>10</v>
      </c>
      <c r="F20" s="40">
        <v>50</v>
      </c>
      <c r="G20" s="31">
        <v>0</v>
      </c>
      <c r="H20" s="28"/>
      <c r="I20" s="28"/>
      <c r="J20" s="28" t="s">
        <v>410</v>
      </c>
      <c r="K20" s="28"/>
      <c r="L20" s="13" t="s">
        <v>426</v>
      </c>
      <c r="M20" s="53">
        <v>0</v>
      </c>
    </row>
    <row r="21" spans="1:13" x14ac:dyDescent="0.15">
      <c r="A21" s="28">
        <v>188</v>
      </c>
      <c r="B21" s="16" t="s">
        <v>431</v>
      </c>
      <c r="C21" s="16" t="s">
        <v>493</v>
      </c>
      <c r="D21" s="38"/>
      <c r="E21" s="39">
        <v>42</v>
      </c>
      <c r="F21" s="40">
        <v>100</v>
      </c>
      <c r="G21" s="31">
        <v>1</v>
      </c>
      <c r="H21" s="28"/>
      <c r="I21" s="28"/>
      <c r="J21" s="28" t="s">
        <v>410</v>
      </c>
      <c r="K21" s="28"/>
      <c r="L21" s="13" t="s">
        <v>426</v>
      </c>
      <c r="M21" s="53">
        <v>100</v>
      </c>
    </row>
    <row r="22" spans="1:13" x14ac:dyDescent="0.15">
      <c r="A22" s="28">
        <v>209</v>
      </c>
      <c r="B22" s="16" t="s">
        <v>431</v>
      </c>
      <c r="C22" s="16" t="s">
        <v>539</v>
      </c>
      <c r="D22" s="38"/>
      <c r="E22" s="39">
        <v>1</v>
      </c>
      <c r="F22" s="40">
        <v>2</v>
      </c>
      <c r="G22" s="31">
        <v>1</v>
      </c>
      <c r="H22" s="28"/>
      <c r="I22" s="28"/>
      <c r="J22" s="28" t="s">
        <v>409</v>
      </c>
      <c r="K22" s="28" t="s">
        <v>418</v>
      </c>
      <c r="L22" s="13" t="s">
        <v>426</v>
      </c>
      <c r="M22" s="53">
        <v>2</v>
      </c>
    </row>
    <row r="23" spans="1:13" x14ac:dyDescent="0.15">
      <c r="A23" s="28">
        <v>210</v>
      </c>
      <c r="B23" s="16" t="s">
        <v>431</v>
      </c>
      <c r="C23" s="16" t="s">
        <v>451</v>
      </c>
      <c r="D23" s="38"/>
      <c r="E23" s="39">
        <v>1</v>
      </c>
      <c r="F23" s="40">
        <v>2</v>
      </c>
      <c r="G23" s="31">
        <v>1</v>
      </c>
      <c r="H23" s="28"/>
      <c r="I23" s="28"/>
      <c r="J23" s="28" t="s">
        <v>410</v>
      </c>
      <c r="K23" s="28" t="s">
        <v>419</v>
      </c>
      <c r="L23" s="13" t="s">
        <v>426</v>
      </c>
      <c r="M23" s="53">
        <v>2</v>
      </c>
    </row>
    <row r="24" spans="1:13" x14ac:dyDescent="0.15">
      <c r="A24" s="28">
        <v>211</v>
      </c>
      <c r="B24" s="16" t="s">
        <v>431</v>
      </c>
      <c r="C24" s="16" t="s">
        <v>541</v>
      </c>
      <c r="D24" s="38"/>
      <c r="E24" s="39">
        <v>3</v>
      </c>
      <c r="F24" s="40">
        <v>100</v>
      </c>
      <c r="G24" s="31">
        <v>1</v>
      </c>
      <c r="H24" s="28"/>
      <c r="I24" s="28"/>
      <c r="J24" s="28" t="s">
        <v>410</v>
      </c>
      <c r="K24" s="28" t="s">
        <v>421</v>
      </c>
      <c r="L24" s="13" t="s">
        <v>426</v>
      </c>
      <c r="M24" s="53">
        <v>100</v>
      </c>
    </row>
    <row r="25" spans="1:13" x14ac:dyDescent="0.15">
      <c r="A25" s="28">
        <v>275</v>
      </c>
      <c r="B25" s="16" t="s">
        <v>431</v>
      </c>
      <c r="C25" s="16" t="s">
        <v>1222</v>
      </c>
      <c r="D25" s="38"/>
      <c r="E25" s="39">
        <v>10</v>
      </c>
      <c r="F25" s="40">
        <v>50</v>
      </c>
      <c r="G25" s="31">
        <v>0</v>
      </c>
      <c r="H25" s="28"/>
      <c r="I25" s="28"/>
      <c r="J25" s="28" t="s">
        <v>410</v>
      </c>
      <c r="K25" s="28" t="s">
        <v>422</v>
      </c>
      <c r="L25" s="13" t="s">
        <v>426</v>
      </c>
      <c r="M25" s="53">
        <v>0</v>
      </c>
    </row>
    <row r="26" spans="1:13" x14ac:dyDescent="0.15">
      <c r="A26" s="28">
        <v>377</v>
      </c>
      <c r="B26" s="16" t="s">
        <v>431</v>
      </c>
      <c r="C26" s="16" t="s">
        <v>22</v>
      </c>
      <c r="D26" s="38"/>
      <c r="E26" s="39">
        <v>4</v>
      </c>
      <c r="F26" s="40">
        <v>20</v>
      </c>
      <c r="G26" s="31">
        <v>0</v>
      </c>
      <c r="H26" s="28"/>
      <c r="I26" s="28"/>
      <c r="J26" s="28" t="s">
        <v>409</v>
      </c>
      <c r="K26" s="28"/>
      <c r="L26" s="13" t="s">
        <v>426</v>
      </c>
      <c r="M26" s="53">
        <v>0</v>
      </c>
    </row>
    <row r="27" spans="1:13" x14ac:dyDescent="0.15">
      <c r="A27" s="28">
        <v>432</v>
      </c>
      <c r="B27" s="16" t="s">
        <v>431</v>
      </c>
      <c r="C27" s="16" t="s">
        <v>358</v>
      </c>
      <c r="D27" s="38"/>
      <c r="E27" s="39">
        <v>3</v>
      </c>
      <c r="F27" s="40">
        <v>10</v>
      </c>
      <c r="G27" s="31">
        <v>0</v>
      </c>
      <c r="H27" s="28"/>
      <c r="I27" s="28"/>
      <c r="J27" s="28" t="s">
        <v>417</v>
      </c>
      <c r="K27" s="28"/>
      <c r="L27" s="13" t="s">
        <v>426</v>
      </c>
      <c r="M27" s="53">
        <v>0</v>
      </c>
    </row>
    <row r="28" spans="1:13" x14ac:dyDescent="0.15">
      <c r="A28" s="28">
        <v>490</v>
      </c>
      <c r="B28" s="16" t="s">
        <v>431</v>
      </c>
      <c r="C28" s="16" t="s">
        <v>691</v>
      </c>
      <c r="D28" s="38"/>
      <c r="E28" s="39">
        <v>1</v>
      </c>
      <c r="F28" s="40">
        <v>2</v>
      </c>
      <c r="G28" s="31">
        <v>0</v>
      </c>
      <c r="H28" s="28"/>
      <c r="I28" s="28"/>
      <c r="J28" s="28" t="s">
        <v>409</v>
      </c>
      <c r="K28" s="28"/>
      <c r="L28" s="13" t="s">
        <v>426</v>
      </c>
      <c r="M28" s="53">
        <v>0</v>
      </c>
    </row>
    <row r="29" spans="1:13" x14ac:dyDescent="0.15">
      <c r="A29" s="28">
        <v>497</v>
      </c>
      <c r="B29" s="16" t="s">
        <v>431</v>
      </c>
      <c r="C29" s="16" t="s">
        <v>594</v>
      </c>
      <c r="D29" s="38" t="s">
        <v>423</v>
      </c>
      <c r="E29" s="39">
        <v>4</v>
      </c>
      <c r="F29" s="40">
        <v>10</v>
      </c>
      <c r="G29" s="31">
        <v>1</v>
      </c>
      <c r="H29" s="28"/>
      <c r="I29" s="28"/>
      <c r="J29" s="28" t="s">
        <v>410</v>
      </c>
      <c r="K29" s="28" t="s">
        <v>417</v>
      </c>
      <c r="L29" s="13" t="s">
        <v>426</v>
      </c>
      <c r="M29" s="53">
        <v>10</v>
      </c>
    </row>
    <row r="30" spans="1:13" x14ac:dyDescent="0.15">
      <c r="A30" s="28">
        <v>223</v>
      </c>
      <c r="B30" s="16" t="s">
        <v>431</v>
      </c>
      <c r="C30" s="16" t="s">
        <v>786</v>
      </c>
      <c r="D30" s="38"/>
      <c r="E30" s="39">
        <v>2</v>
      </c>
      <c r="F30" s="40">
        <v>5</v>
      </c>
      <c r="G30" s="31">
        <v>0</v>
      </c>
      <c r="H30" s="28"/>
      <c r="I30" s="28"/>
      <c r="J30" s="28" t="s">
        <v>417</v>
      </c>
      <c r="K30" s="28"/>
      <c r="L30" s="13" t="s">
        <v>426</v>
      </c>
      <c r="M30" s="53">
        <v>0</v>
      </c>
    </row>
    <row r="31" spans="1:13" x14ac:dyDescent="0.15">
      <c r="A31" s="28">
        <v>24</v>
      </c>
      <c r="B31" s="16" t="s">
        <v>427</v>
      </c>
      <c r="C31" s="16" t="s">
        <v>856</v>
      </c>
      <c r="D31" s="38"/>
      <c r="E31" s="39">
        <v>1</v>
      </c>
      <c r="F31" s="40">
        <v>3</v>
      </c>
      <c r="G31" s="31">
        <v>0</v>
      </c>
      <c r="H31" s="28"/>
      <c r="I31" s="28"/>
      <c r="J31" s="28" t="s">
        <v>417</v>
      </c>
      <c r="K31" s="28"/>
      <c r="L31" s="13" t="s">
        <v>426</v>
      </c>
      <c r="M31" s="53">
        <v>0</v>
      </c>
    </row>
    <row r="32" spans="1:13" x14ac:dyDescent="0.15">
      <c r="A32" s="28">
        <v>182</v>
      </c>
      <c r="B32" s="16" t="s">
        <v>431</v>
      </c>
      <c r="C32" s="16" t="s">
        <v>395</v>
      </c>
      <c r="D32" s="38"/>
      <c r="E32" s="39">
        <v>1</v>
      </c>
      <c r="F32" s="40">
        <v>3</v>
      </c>
      <c r="G32" s="31"/>
      <c r="H32" s="28"/>
      <c r="I32" s="28"/>
      <c r="J32" s="28" t="s">
        <v>417</v>
      </c>
      <c r="K32" s="28" t="s">
        <v>424</v>
      </c>
      <c r="L32" s="13" t="s">
        <v>426</v>
      </c>
      <c r="M32" s="53">
        <v>0</v>
      </c>
    </row>
    <row r="33" spans="1:13" x14ac:dyDescent="0.15">
      <c r="A33" s="28">
        <v>301</v>
      </c>
      <c r="B33" s="16" t="s">
        <v>431</v>
      </c>
      <c r="C33" s="16" t="s">
        <v>1223</v>
      </c>
      <c r="D33" s="38"/>
      <c r="E33" s="39">
        <v>1</v>
      </c>
      <c r="F33" s="40">
        <v>1</v>
      </c>
      <c r="G33" s="31">
        <v>1</v>
      </c>
      <c r="H33" s="28"/>
      <c r="I33" s="28"/>
      <c r="J33" s="28" t="s">
        <v>417</v>
      </c>
      <c r="K33" s="28"/>
      <c r="L33" s="13" t="s">
        <v>426</v>
      </c>
      <c r="M33" s="53">
        <v>1</v>
      </c>
    </row>
    <row r="34" spans="1:13" x14ac:dyDescent="0.15">
      <c r="A34" s="28">
        <v>243</v>
      </c>
      <c r="B34" s="16" t="s">
        <v>431</v>
      </c>
      <c r="C34" s="16" t="s">
        <v>365</v>
      </c>
      <c r="D34" s="38"/>
      <c r="E34" s="39">
        <v>30</v>
      </c>
      <c r="F34" s="40">
        <v>30</v>
      </c>
      <c r="G34" s="31">
        <v>0</v>
      </c>
      <c r="H34" s="28"/>
      <c r="I34" s="28"/>
      <c r="J34" s="28" t="s">
        <v>425</v>
      </c>
      <c r="K34" s="28"/>
      <c r="L34" s="13" t="s">
        <v>426</v>
      </c>
      <c r="M34" s="53">
        <v>0</v>
      </c>
    </row>
    <row r="35" spans="1:13" x14ac:dyDescent="0.15">
      <c r="A35" s="24">
        <v>42</v>
      </c>
      <c r="B35" s="16" t="s">
        <v>427</v>
      </c>
      <c r="C35" s="16" t="s">
        <v>428</v>
      </c>
      <c r="D35" s="15" t="s">
        <v>429</v>
      </c>
      <c r="E35" s="25">
        <v>1</v>
      </c>
      <c r="F35" s="26">
        <v>4</v>
      </c>
      <c r="G35" s="31">
        <v>0</v>
      </c>
      <c r="H35" s="24"/>
      <c r="I35" s="24"/>
      <c r="J35" s="28"/>
      <c r="K35" s="28"/>
      <c r="L35" s="15" t="s">
        <v>437</v>
      </c>
      <c r="M35" s="53">
        <v>0</v>
      </c>
    </row>
    <row r="36" spans="1:13" x14ac:dyDescent="0.15">
      <c r="A36" s="24">
        <v>43</v>
      </c>
      <c r="B36" s="16" t="s">
        <v>427</v>
      </c>
      <c r="C36" s="16" t="s">
        <v>320</v>
      </c>
      <c r="D36" s="15" t="s">
        <v>430</v>
      </c>
      <c r="E36" s="25">
        <v>1</v>
      </c>
      <c r="F36" s="26">
        <v>15</v>
      </c>
      <c r="G36" s="31">
        <v>0</v>
      </c>
      <c r="H36" s="24"/>
      <c r="I36" s="24"/>
      <c r="J36" s="28"/>
      <c r="K36" s="28"/>
      <c r="L36" s="15" t="s">
        <v>437</v>
      </c>
      <c r="M36" s="53">
        <v>0</v>
      </c>
    </row>
    <row r="37" spans="1:13" x14ac:dyDescent="0.15">
      <c r="A37" s="24">
        <v>139</v>
      </c>
      <c r="B37" s="16" t="s">
        <v>431</v>
      </c>
      <c r="C37" s="16" t="s">
        <v>6</v>
      </c>
      <c r="D37" s="15" t="s">
        <v>430</v>
      </c>
      <c r="E37" s="25">
        <v>1</v>
      </c>
      <c r="F37" s="26">
        <v>10</v>
      </c>
      <c r="G37" s="31">
        <v>0.5</v>
      </c>
      <c r="H37" s="24"/>
      <c r="I37" s="24"/>
      <c r="J37" s="28"/>
      <c r="K37" s="28"/>
      <c r="L37" s="15" t="s">
        <v>437</v>
      </c>
      <c r="M37" s="53">
        <v>5</v>
      </c>
    </row>
    <row r="38" spans="1:13" x14ac:dyDescent="0.15">
      <c r="A38" s="24">
        <v>148</v>
      </c>
      <c r="B38" s="16" t="s">
        <v>431</v>
      </c>
      <c r="C38" s="16" t="s">
        <v>432</v>
      </c>
      <c r="D38" s="15" t="s">
        <v>430</v>
      </c>
      <c r="E38" s="25">
        <v>1</v>
      </c>
      <c r="F38" s="26">
        <v>4</v>
      </c>
      <c r="G38" s="31">
        <v>0.9</v>
      </c>
      <c r="H38" s="24"/>
      <c r="I38" s="24"/>
      <c r="J38" s="28"/>
      <c r="K38" s="28"/>
      <c r="L38" s="15" t="s">
        <v>437</v>
      </c>
      <c r="M38" s="53">
        <v>3.6</v>
      </c>
    </row>
    <row r="39" spans="1:13" x14ac:dyDescent="0.15">
      <c r="A39" s="24">
        <v>161</v>
      </c>
      <c r="B39" s="16" t="s">
        <v>431</v>
      </c>
      <c r="C39" s="16" t="s">
        <v>373</v>
      </c>
      <c r="D39" s="15" t="s">
        <v>430</v>
      </c>
      <c r="E39" s="25">
        <v>1</v>
      </c>
      <c r="F39" s="26">
        <v>3</v>
      </c>
      <c r="G39" s="31">
        <v>0.2</v>
      </c>
      <c r="H39" s="24"/>
      <c r="I39" s="24"/>
      <c r="J39" s="28"/>
      <c r="K39" s="28"/>
      <c r="L39" s="15" t="s">
        <v>437</v>
      </c>
      <c r="M39" s="53">
        <v>0.60000000000000009</v>
      </c>
    </row>
    <row r="40" spans="1:13" x14ac:dyDescent="0.15">
      <c r="A40" s="24">
        <v>167</v>
      </c>
      <c r="B40" s="16" t="s">
        <v>431</v>
      </c>
      <c r="C40" s="16" t="s">
        <v>433</v>
      </c>
      <c r="D40" s="15" t="s">
        <v>430</v>
      </c>
      <c r="E40" s="25">
        <v>1</v>
      </c>
      <c r="F40" s="26">
        <v>25</v>
      </c>
      <c r="G40" s="31">
        <v>0.9</v>
      </c>
      <c r="H40" s="24"/>
      <c r="I40" s="24"/>
      <c r="J40" s="28"/>
      <c r="K40" s="28"/>
      <c r="L40" s="15" t="s">
        <v>437</v>
      </c>
      <c r="M40" s="53">
        <v>22.5</v>
      </c>
    </row>
    <row r="41" spans="1:13" x14ac:dyDescent="0.15">
      <c r="A41" s="24">
        <v>168</v>
      </c>
      <c r="B41" s="16" t="s">
        <v>431</v>
      </c>
      <c r="C41" s="16" t="s">
        <v>8</v>
      </c>
      <c r="D41" s="15" t="s">
        <v>430</v>
      </c>
      <c r="E41" s="25">
        <v>4</v>
      </c>
      <c r="F41" s="26">
        <v>80</v>
      </c>
      <c r="G41" s="31">
        <v>0.8</v>
      </c>
      <c r="H41" s="24"/>
      <c r="I41" s="24"/>
      <c r="J41" s="28"/>
      <c r="K41" s="28"/>
      <c r="L41" s="15" t="s">
        <v>437</v>
      </c>
      <c r="M41" s="53">
        <v>64</v>
      </c>
    </row>
    <row r="42" spans="1:13" x14ac:dyDescent="0.15">
      <c r="A42" s="24">
        <v>212</v>
      </c>
      <c r="B42" s="16" t="s">
        <v>431</v>
      </c>
      <c r="C42" s="16" t="s">
        <v>10</v>
      </c>
      <c r="D42" s="15" t="s">
        <v>430</v>
      </c>
      <c r="E42" s="25">
        <v>10</v>
      </c>
      <c r="F42" s="26">
        <v>40</v>
      </c>
      <c r="G42" s="31">
        <v>0.8</v>
      </c>
      <c r="H42" s="24"/>
      <c r="I42" s="24"/>
      <c r="J42" s="28"/>
      <c r="K42" s="28"/>
      <c r="L42" s="15" t="s">
        <v>437</v>
      </c>
      <c r="M42" s="53">
        <v>32</v>
      </c>
    </row>
    <row r="43" spans="1:13" x14ac:dyDescent="0.15">
      <c r="A43" s="24">
        <v>213</v>
      </c>
      <c r="B43" s="16" t="s">
        <v>431</v>
      </c>
      <c r="C43" s="16" t="s">
        <v>11</v>
      </c>
      <c r="D43" s="15" t="s">
        <v>430</v>
      </c>
      <c r="E43" s="25">
        <v>20</v>
      </c>
      <c r="F43" s="26">
        <v>800</v>
      </c>
      <c r="G43" s="31">
        <v>0.8</v>
      </c>
      <c r="H43" s="24"/>
      <c r="I43" s="24"/>
      <c r="J43" s="28"/>
      <c r="K43" s="28"/>
      <c r="L43" s="15" t="s">
        <v>437</v>
      </c>
      <c r="M43" s="53">
        <v>640</v>
      </c>
    </row>
    <row r="44" spans="1:13" x14ac:dyDescent="0.15">
      <c r="A44" s="24">
        <v>237</v>
      </c>
      <c r="B44" s="16" t="s">
        <v>431</v>
      </c>
      <c r="C44" s="16" t="s">
        <v>434</v>
      </c>
      <c r="D44" s="15" t="s">
        <v>430</v>
      </c>
      <c r="E44" s="25">
        <v>1</v>
      </c>
      <c r="F44" s="26">
        <v>12</v>
      </c>
      <c r="G44" s="31">
        <v>0.6</v>
      </c>
      <c r="H44" s="24"/>
      <c r="I44" s="24"/>
      <c r="J44" s="28"/>
      <c r="K44" s="28"/>
      <c r="L44" s="15" t="s">
        <v>437</v>
      </c>
      <c r="M44" s="53">
        <v>7.1999999999999993</v>
      </c>
    </row>
    <row r="45" spans="1:13" x14ac:dyDescent="0.15">
      <c r="A45" s="24">
        <v>271</v>
      </c>
      <c r="B45" s="16" t="s">
        <v>431</v>
      </c>
      <c r="C45" s="16" t="s">
        <v>376</v>
      </c>
      <c r="D45" s="15" t="s">
        <v>430</v>
      </c>
      <c r="E45" s="25">
        <v>1</v>
      </c>
      <c r="F45" s="26">
        <v>6</v>
      </c>
      <c r="G45" s="31">
        <v>0.8</v>
      </c>
      <c r="H45" s="24"/>
      <c r="I45" s="24"/>
      <c r="J45" s="28"/>
      <c r="K45" s="28"/>
      <c r="L45" s="15" t="s">
        <v>437</v>
      </c>
      <c r="M45" s="53">
        <v>4.8000000000000007</v>
      </c>
    </row>
    <row r="46" spans="1:13" x14ac:dyDescent="0.15">
      <c r="A46" s="24">
        <v>370</v>
      </c>
      <c r="B46" s="16" t="s">
        <v>431</v>
      </c>
      <c r="C46" s="16" t="s">
        <v>435</v>
      </c>
      <c r="D46" s="15" t="s">
        <v>430</v>
      </c>
      <c r="E46" s="25">
        <v>1</v>
      </c>
      <c r="F46" s="26">
        <v>35</v>
      </c>
      <c r="G46" s="31">
        <v>0.7</v>
      </c>
      <c r="H46" s="24"/>
      <c r="I46" s="24"/>
      <c r="J46" s="28"/>
      <c r="K46" s="28"/>
      <c r="L46" s="15" t="s">
        <v>437</v>
      </c>
      <c r="M46" s="53">
        <v>24.5</v>
      </c>
    </row>
    <row r="47" spans="1:13" x14ac:dyDescent="0.15">
      <c r="A47" s="24">
        <v>427</v>
      </c>
      <c r="B47" s="16" t="s">
        <v>431</v>
      </c>
      <c r="C47" s="16" t="s">
        <v>15</v>
      </c>
      <c r="D47" s="15" t="s">
        <v>430</v>
      </c>
      <c r="E47" s="25">
        <v>1</v>
      </c>
      <c r="F47" s="26">
        <v>7</v>
      </c>
      <c r="G47" s="31">
        <v>0.7</v>
      </c>
      <c r="H47" s="24"/>
      <c r="I47" s="24"/>
      <c r="J47" s="28"/>
      <c r="K47" s="28"/>
      <c r="L47" s="15" t="s">
        <v>437</v>
      </c>
      <c r="M47" s="53">
        <v>4.8999999999999995</v>
      </c>
    </row>
    <row r="48" spans="1:13" x14ac:dyDescent="0.15">
      <c r="A48" s="24">
        <v>439</v>
      </c>
      <c r="B48" s="16" t="s">
        <v>431</v>
      </c>
      <c r="C48" s="16" t="s">
        <v>436</v>
      </c>
      <c r="D48" s="15" t="s">
        <v>430</v>
      </c>
      <c r="E48" s="25">
        <v>1</v>
      </c>
      <c r="F48" s="26">
        <v>20</v>
      </c>
      <c r="G48" s="31">
        <v>0.5</v>
      </c>
      <c r="H48" s="24"/>
      <c r="I48" s="24"/>
      <c r="J48" s="28"/>
      <c r="K48" s="28"/>
      <c r="L48" s="15" t="s">
        <v>437</v>
      </c>
      <c r="M48" s="53">
        <v>10</v>
      </c>
    </row>
    <row r="49" spans="1:13" x14ac:dyDescent="0.15">
      <c r="A49" s="24">
        <v>127</v>
      </c>
      <c r="B49" s="16" t="s">
        <v>431</v>
      </c>
      <c r="C49" s="16" t="s">
        <v>701</v>
      </c>
      <c r="D49" s="15"/>
      <c r="E49" s="25">
        <v>1</v>
      </c>
      <c r="F49" s="26">
        <v>20</v>
      </c>
      <c r="G49" s="31">
        <v>0.5</v>
      </c>
      <c r="H49" s="24"/>
      <c r="I49" s="24"/>
      <c r="J49" s="28" t="s">
        <v>1112</v>
      </c>
      <c r="K49" s="28"/>
      <c r="L49" s="15" t="s">
        <v>1113</v>
      </c>
      <c r="M49" s="53">
        <v>10</v>
      </c>
    </row>
    <row r="50" spans="1:13" x14ac:dyDescent="0.15">
      <c r="A50" s="24">
        <v>168</v>
      </c>
      <c r="B50" s="16" t="s">
        <v>431</v>
      </c>
      <c r="C50" s="16" t="s">
        <v>8</v>
      </c>
      <c r="D50" s="15"/>
      <c r="E50" s="25">
        <v>1</v>
      </c>
      <c r="F50" s="26">
        <v>70</v>
      </c>
      <c r="G50" s="31">
        <v>1</v>
      </c>
      <c r="H50" s="24"/>
      <c r="I50" s="24"/>
      <c r="J50" s="28" t="s">
        <v>1114</v>
      </c>
      <c r="K50" s="28" t="s">
        <v>1115</v>
      </c>
      <c r="L50" s="15" t="s">
        <v>1113</v>
      </c>
      <c r="M50" s="53">
        <v>70</v>
      </c>
    </row>
    <row r="51" spans="1:13" x14ac:dyDescent="0.15">
      <c r="A51" s="24">
        <v>148</v>
      </c>
      <c r="B51" s="16" t="s">
        <v>431</v>
      </c>
      <c r="C51" s="16" t="s">
        <v>432</v>
      </c>
      <c r="D51" s="15"/>
      <c r="E51" s="25">
        <v>7</v>
      </c>
      <c r="F51" s="26">
        <v>10</v>
      </c>
      <c r="G51" s="31">
        <v>1</v>
      </c>
      <c r="H51" s="24"/>
      <c r="I51" s="24"/>
      <c r="J51" s="28" t="s">
        <v>941</v>
      </c>
      <c r="K51" s="28"/>
      <c r="L51" s="15" t="s">
        <v>1113</v>
      </c>
      <c r="M51" s="53">
        <v>10</v>
      </c>
    </row>
    <row r="52" spans="1:13" x14ac:dyDescent="0.15">
      <c r="A52" s="24">
        <v>256</v>
      </c>
      <c r="B52" s="16" t="s">
        <v>431</v>
      </c>
      <c r="C52" s="16" t="s">
        <v>1116</v>
      </c>
      <c r="D52" s="15"/>
      <c r="E52" s="25">
        <v>1</v>
      </c>
      <c r="F52" s="26">
        <v>3</v>
      </c>
      <c r="G52" s="31">
        <v>1</v>
      </c>
      <c r="H52" s="24"/>
      <c r="I52" s="24" t="s">
        <v>1117</v>
      </c>
      <c r="J52" s="28" t="s">
        <v>1118</v>
      </c>
      <c r="K52" s="28"/>
      <c r="L52" s="15" t="s">
        <v>1113</v>
      </c>
      <c r="M52" s="53">
        <v>3</v>
      </c>
    </row>
    <row r="53" spans="1:13" x14ac:dyDescent="0.15">
      <c r="A53" s="24">
        <v>376</v>
      </c>
      <c r="B53" s="16" t="s">
        <v>431</v>
      </c>
      <c r="C53" s="16" t="s">
        <v>21</v>
      </c>
      <c r="D53" s="15"/>
      <c r="E53" s="25">
        <v>15</v>
      </c>
      <c r="F53" s="26">
        <v>90</v>
      </c>
      <c r="G53" s="31">
        <v>0.95</v>
      </c>
      <c r="H53" s="24"/>
      <c r="I53" s="24"/>
      <c r="J53" s="28"/>
      <c r="K53" s="28"/>
      <c r="L53" s="15" t="s">
        <v>1113</v>
      </c>
      <c r="M53" s="53">
        <v>85.5</v>
      </c>
    </row>
    <row r="54" spans="1:13" x14ac:dyDescent="0.15">
      <c r="A54" s="24">
        <v>377</v>
      </c>
      <c r="B54" s="16" t="s">
        <v>431</v>
      </c>
      <c r="C54" s="16" t="s">
        <v>22</v>
      </c>
      <c r="D54" s="15"/>
      <c r="E54" s="25">
        <v>15</v>
      </c>
      <c r="F54" s="26">
        <v>120</v>
      </c>
      <c r="G54" s="31">
        <v>0.95</v>
      </c>
      <c r="H54" s="24"/>
      <c r="I54" s="24"/>
      <c r="J54" s="28"/>
      <c r="K54" s="28"/>
      <c r="L54" s="15" t="s">
        <v>1113</v>
      </c>
      <c r="M54" s="53">
        <v>114</v>
      </c>
    </row>
    <row r="55" spans="1:13" x14ac:dyDescent="0.15">
      <c r="A55" s="24">
        <v>48</v>
      </c>
      <c r="B55" s="16" t="s">
        <v>427</v>
      </c>
      <c r="C55" s="16" t="s">
        <v>753</v>
      </c>
      <c r="D55" s="15" t="s">
        <v>1119</v>
      </c>
      <c r="E55" s="25">
        <v>3</v>
      </c>
      <c r="F55" s="26">
        <v>60</v>
      </c>
      <c r="G55" s="31">
        <v>0</v>
      </c>
      <c r="H55" s="24"/>
      <c r="I55" s="24" t="s">
        <v>1120</v>
      </c>
      <c r="J55" s="28" t="s">
        <v>1121</v>
      </c>
      <c r="K55" s="28" t="s">
        <v>1122</v>
      </c>
      <c r="L55" s="15" t="s">
        <v>1113</v>
      </c>
      <c r="M55" s="53">
        <v>0</v>
      </c>
    </row>
    <row r="56" spans="1:13" x14ac:dyDescent="0.15">
      <c r="A56" s="24">
        <v>50</v>
      </c>
      <c r="B56" s="16" t="s">
        <v>427</v>
      </c>
      <c r="C56" s="16" t="s">
        <v>325</v>
      </c>
      <c r="D56" s="15"/>
      <c r="E56" s="25">
        <v>7</v>
      </c>
      <c r="F56" s="26">
        <v>200</v>
      </c>
      <c r="G56" s="31">
        <v>0</v>
      </c>
      <c r="H56" s="24"/>
      <c r="I56" s="24" t="s">
        <v>1123</v>
      </c>
      <c r="J56" s="28" t="s">
        <v>1124</v>
      </c>
      <c r="K56" s="28" t="s">
        <v>1125</v>
      </c>
      <c r="L56" s="15" t="s">
        <v>1113</v>
      </c>
      <c r="M56" s="53">
        <v>0</v>
      </c>
    </row>
    <row r="57" spans="1:13" x14ac:dyDescent="0.15">
      <c r="A57" s="24">
        <v>68</v>
      </c>
      <c r="B57" s="16" t="s">
        <v>427</v>
      </c>
      <c r="C57" s="16" t="s">
        <v>515</v>
      </c>
      <c r="D57" s="15" t="s">
        <v>1126</v>
      </c>
      <c r="E57" s="25">
        <v>3</v>
      </c>
      <c r="F57" s="26">
        <v>60</v>
      </c>
      <c r="G57" s="31">
        <v>0</v>
      </c>
      <c r="H57" s="24"/>
      <c r="I57" s="24"/>
      <c r="J57" s="28" t="s">
        <v>1121</v>
      </c>
      <c r="K57" s="28" t="s">
        <v>1122</v>
      </c>
      <c r="L57" s="15" t="s">
        <v>1113</v>
      </c>
      <c r="M57" s="53">
        <v>0</v>
      </c>
    </row>
    <row r="58" spans="1:13" x14ac:dyDescent="0.15">
      <c r="A58" s="24">
        <v>233</v>
      </c>
      <c r="B58" s="16" t="s">
        <v>431</v>
      </c>
      <c r="C58" s="16" t="s">
        <v>689</v>
      </c>
      <c r="D58" s="15" t="s">
        <v>1127</v>
      </c>
      <c r="E58" s="25">
        <v>1</v>
      </c>
      <c r="F58" s="26">
        <v>20</v>
      </c>
      <c r="G58" s="31">
        <v>1</v>
      </c>
      <c r="H58" s="24"/>
      <c r="I58" s="24" t="s">
        <v>1128</v>
      </c>
      <c r="J58" s="28" t="s">
        <v>1121</v>
      </c>
      <c r="K58" s="28" t="s">
        <v>1129</v>
      </c>
      <c r="L58" s="15" t="s">
        <v>1113</v>
      </c>
      <c r="M58" s="53">
        <v>20</v>
      </c>
    </row>
    <row r="59" spans="1:13" x14ac:dyDescent="0.15">
      <c r="A59" s="24">
        <v>51</v>
      </c>
      <c r="B59" s="16" t="s">
        <v>427</v>
      </c>
      <c r="C59" s="16" t="s">
        <v>2</v>
      </c>
      <c r="D59" s="15" t="s">
        <v>1130</v>
      </c>
      <c r="E59" s="25">
        <v>2</v>
      </c>
      <c r="F59" s="26">
        <v>20</v>
      </c>
      <c r="G59" s="31">
        <v>0</v>
      </c>
      <c r="H59" s="24"/>
      <c r="I59" s="24" t="s">
        <v>1131</v>
      </c>
      <c r="J59" s="28" t="s">
        <v>1132</v>
      </c>
      <c r="K59" s="28" t="s">
        <v>1133</v>
      </c>
      <c r="L59" s="15" t="s">
        <v>1113</v>
      </c>
      <c r="M59" s="53">
        <v>0</v>
      </c>
    </row>
    <row r="60" spans="1:13" x14ac:dyDescent="0.15">
      <c r="A60" s="24">
        <v>152</v>
      </c>
      <c r="B60" s="16" t="s">
        <v>431</v>
      </c>
      <c r="C60" s="16" t="s">
        <v>20</v>
      </c>
      <c r="D60" s="15"/>
      <c r="E60" s="25">
        <v>2</v>
      </c>
      <c r="F60" s="26">
        <v>100</v>
      </c>
      <c r="G60" s="31">
        <v>1</v>
      </c>
      <c r="H60" s="24"/>
      <c r="I60" s="24" t="s">
        <v>1134</v>
      </c>
      <c r="J60" s="28" t="s">
        <v>1132</v>
      </c>
      <c r="K60" s="28" t="s">
        <v>1135</v>
      </c>
      <c r="L60" s="15" t="s">
        <v>1113</v>
      </c>
      <c r="M60" s="53">
        <v>100</v>
      </c>
    </row>
    <row r="61" spans="1:13" x14ac:dyDescent="0.15">
      <c r="A61" s="24">
        <v>151</v>
      </c>
      <c r="B61" s="16" t="s">
        <v>431</v>
      </c>
      <c r="C61" s="16" t="s">
        <v>19</v>
      </c>
      <c r="D61" s="15"/>
      <c r="E61" s="25">
        <v>1</v>
      </c>
      <c r="F61" s="26">
        <v>20</v>
      </c>
      <c r="G61" s="31">
        <v>0.1</v>
      </c>
      <c r="H61" s="24"/>
      <c r="I61" s="24" t="s">
        <v>1136</v>
      </c>
      <c r="J61" s="28" t="s">
        <v>1132</v>
      </c>
      <c r="K61" s="28" t="s">
        <v>1135</v>
      </c>
      <c r="L61" s="15" t="s">
        <v>1113</v>
      </c>
      <c r="M61" s="53">
        <v>2</v>
      </c>
    </row>
    <row r="62" spans="1:13" x14ac:dyDescent="0.15">
      <c r="A62" s="24">
        <v>454</v>
      </c>
      <c r="B62" s="16" t="s">
        <v>431</v>
      </c>
      <c r="C62" s="16" t="s">
        <v>565</v>
      </c>
      <c r="D62" s="15" t="s">
        <v>1137</v>
      </c>
      <c r="E62" s="25">
        <v>1</v>
      </c>
      <c r="F62" s="26">
        <v>20</v>
      </c>
      <c r="G62" s="31">
        <v>0.4</v>
      </c>
      <c r="H62" s="24"/>
      <c r="I62" s="24" t="s">
        <v>1138</v>
      </c>
      <c r="J62" s="28" t="s">
        <v>1132</v>
      </c>
      <c r="K62" s="28" t="s">
        <v>1135</v>
      </c>
      <c r="L62" s="15" t="s">
        <v>1113</v>
      </c>
      <c r="M62" s="53">
        <v>8</v>
      </c>
    </row>
    <row r="63" spans="1:13" x14ac:dyDescent="0.15">
      <c r="A63" s="24">
        <v>346</v>
      </c>
      <c r="B63" s="16" t="s">
        <v>431</v>
      </c>
      <c r="C63" s="16" t="s">
        <v>688</v>
      </c>
      <c r="D63" s="15" t="s">
        <v>1139</v>
      </c>
      <c r="E63" s="25">
        <v>1</v>
      </c>
      <c r="F63" s="26">
        <v>20</v>
      </c>
      <c r="G63" s="31">
        <v>0.9</v>
      </c>
      <c r="H63" s="24"/>
      <c r="I63" s="24" t="s">
        <v>1134</v>
      </c>
      <c r="J63" s="28" t="s">
        <v>1132</v>
      </c>
      <c r="K63" s="28" t="s">
        <v>1135</v>
      </c>
      <c r="L63" s="15" t="s">
        <v>1113</v>
      </c>
      <c r="M63" s="53">
        <v>18</v>
      </c>
    </row>
    <row r="64" spans="1:13" x14ac:dyDescent="0.15">
      <c r="A64" s="24">
        <v>135</v>
      </c>
      <c r="B64" s="16" t="s">
        <v>431</v>
      </c>
      <c r="C64" s="16" t="s">
        <v>1140</v>
      </c>
      <c r="D64" s="15" t="s">
        <v>1141</v>
      </c>
      <c r="E64" s="25">
        <v>1</v>
      </c>
      <c r="F64" s="26">
        <v>30</v>
      </c>
      <c r="G64" s="31">
        <v>1</v>
      </c>
      <c r="H64" s="24"/>
      <c r="I64" s="24"/>
      <c r="J64" s="28" t="s">
        <v>1142</v>
      </c>
      <c r="K64" s="28" t="s">
        <v>1143</v>
      </c>
      <c r="L64" s="15" t="s">
        <v>1113</v>
      </c>
      <c r="M64" s="53">
        <v>30</v>
      </c>
    </row>
    <row r="65" spans="1:13" x14ac:dyDescent="0.15">
      <c r="A65" s="24">
        <v>144</v>
      </c>
      <c r="B65" s="16" t="s">
        <v>431</v>
      </c>
      <c r="C65" s="16" t="s">
        <v>17</v>
      </c>
      <c r="D65" s="15"/>
      <c r="E65" s="25">
        <v>6</v>
      </c>
      <c r="F65" s="26">
        <v>60</v>
      </c>
      <c r="G65" s="31">
        <v>0.8</v>
      </c>
      <c r="H65" s="24"/>
      <c r="I65" s="24">
        <v>100</v>
      </c>
      <c r="J65" s="28" t="s">
        <v>1144</v>
      </c>
      <c r="K65" s="28" t="s">
        <v>1145</v>
      </c>
      <c r="L65" s="15" t="s">
        <v>1113</v>
      </c>
      <c r="M65" s="53">
        <v>48</v>
      </c>
    </row>
    <row r="66" spans="1:13" x14ac:dyDescent="0.15">
      <c r="A66" s="24">
        <v>384</v>
      </c>
      <c r="B66" s="16" t="s">
        <v>431</v>
      </c>
      <c r="C66" s="16" t="s">
        <v>13</v>
      </c>
      <c r="D66" s="15"/>
      <c r="E66" s="25">
        <v>7</v>
      </c>
      <c r="F66" s="26">
        <v>70</v>
      </c>
      <c r="G66" s="31">
        <v>0.9</v>
      </c>
      <c r="H66" s="24"/>
      <c r="I66" s="24" t="s">
        <v>1146</v>
      </c>
      <c r="J66" s="28" t="s">
        <v>1144</v>
      </c>
      <c r="K66" s="28" t="s">
        <v>1145</v>
      </c>
      <c r="L66" s="15" t="s">
        <v>1113</v>
      </c>
      <c r="M66" s="53">
        <v>63</v>
      </c>
    </row>
    <row r="67" spans="1:13" x14ac:dyDescent="0.15">
      <c r="A67" s="24">
        <v>219</v>
      </c>
      <c r="B67" s="16" t="s">
        <v>431</v>
      </c>
      <c r="C67" s="16" t="s">
        <v>384</v>
      </c>
      <c r="D67" s="15"/>
      <c r="E67" s="25">
        <v>1</v>
      </c>
      <c r="F67" s="26">
        <v>30</v>
      </c>
      <c r="G67" s="31">
        <v>0.3</v>
      </c>
      <c r="H67" s="24"/>
      <c r="I67" s="24"/>
      <c r="J67" s="28" t="s">
        <v>1147</v>
      </c>
      <c r="K67" s="28" t="s">
        <v>1148</v>
      </c>
      <c r="L67" s="15" t="s">
        <v>1113</v>
      </c>
      <c r="M67" s="53">
        <v>9</v>
      </c>
    </row>
    <row r="68" spans="1:13" x14ac:dyDescent="0.15">
      <c r="A68" s="24">
        <v>209</v>
      </c>
      <c r="B68" s="16" t="s">
        <v>431</v>
      </c>
      <c r="C68" s="16" t="s">
        <v>539</v>
      </c>
      <c r="D68" s="15" t="s">
        <v>359</v>
      </c>
      <c r="E68" s="25">
        <v>1</v>
      </c>
      <c r="F68" s="26">
        <v>20</v>
      </c>
      <c r="G68" s="31">
        <v>0.6</v>
      </c>
      <c r="H68" s="24"/>
      <c r="I68" s="24" t="s">
        <v>1149</v>
      </c>
      <c r="J68" s="28" t="s">
        <v>1147</v>
      </c>
      <c r="K68" s="28" t="s">
        <v>1148</v>
      </c>
      <c r="L68" s="15" t="s">
        <v>1113</v>
      </c>
      <c r="M68" s="53">
        <v>12</v>
      </c>
    </row>
    <row r="69" spans="1:13" x14ac:dyDescent="0.15">
      <c r="A69" s="24">
        <v>281</v>
      </c>
      <c r="B69" s="16" t="s">
        <v>431</v>
      </c>
      <c r="C69" s="16" t="s">
        <v>673</v>
      </c>
      <c r="D69" s="15"/>
      <c r="E69" s="25">
        <v>1</v>
      </c>
      <c r="F69" s="26">
        <v>40</v>
      </c>
      <c r="G69" s="31">
        <v>0.5</v>
      </c>
      <c r="H69" s="24"/>
      <c r="I69" s="24"/>
      <c r="J69" s="28" t="s">
        <v>1147</v>
      </c>
      <c r="K69" s="28" t="s">
        <v>1148</v>
      </c>
      <c r="L69" s="15" t="s">
        <v>1113</v>
      </c>
      <c r="M69" s="53">
        <v>20</v>
      </c>
    </row>
    <row r="70" spans="1:13" x14ac:dyDescent="0.15">
      <c r="A70" s="24">
        <v>9</v>
      </c>
      <c r="B70" s="16" t="s">
        <v>427</v>
      </c>
      <c r="C70" s="16" t="s">
        <v>357</v>
      </c>
      <c r="D70" s="15" t="s">
        <v>1150</v>
      </c>
      <c r="E70" s="25">
        <v>1</v>
      </c>
      <c r="F70" s="26">
        <v>40</v>
      </c>
      <c r="G70" s="31">
        <v>0</v>
      </c>
      <c r="H70" s="24"/>
      <c r="I70" s="24"/>
      <c r="J70" s="28" t="s">
        <v>1151</v>
      </c>
      <c r="K70" s="28" t="s">
        <v>1152</v>
      </c>
      <c r="L70" s="15" t="s">
        <v>1113</v>
      </c>
      <c r="M70" s="53">
        <v>0</v>
      </c>
    </row>
    <row r="71" spans="1:13" x14ac:dyDescent="0.15">
      <c r="A71" s="24">
        <v>245</v>
      </c>
      <c r="B71" s="16" t="s">
        <v>431</v>
      </c>
      <c r="C71" s="16" t="s">
        <v>1153</v>
      </c>
      <c r="D71" s="15"/>
      <c r="E71" s="25">
        <v>40</v>
      </c>
      <c r="F71" s="26">
        <v>100</v>
      </c>
      <c r="G71" s="31">
        <v>0.1</v>
      </c>
      <c r="H71" s="24"/>
      <c r="I71" s="24"/>
      <c r="J71" s="28" t="s">
        <v>1151</v>
      </c>
      <c r="K71" s="28" t="s">
        <v>1152</v>
      </c>
      <c r="L71" s="15" t="s">
        <v>1113</v>
      </c>
      <c r="M71" s="53">
        <v>10</v>
      </c>
    </row>
    <row r="72" spans="1:13" x14ac:dyDescent="0.15">
      <c r="A72" s="24">
        <v>418</v>
      </c>
      <c r="B72" s="16" t="s">
        <v>431</v>
      </c>
      <c r="C72" s="16" t="s">
        <v>693</v>
      </c>
      <c r="D72" s="15"/>
      <c r="E72" s="25">
        <v>1</v>
      </c>
      <c r="F72" s="26">
        <v>20</v>
      </c>
      <c r="G72" s="31">
        <v>0.6</v>
      </c>
      <c r="H72" s="24"/>
      <c r="I72" s="24"/>
      <c r="J72" s="28" t="s">
        <v>1151</v>
      </c>
      <c r="K72" s="28" t="s">
        <v>1152</v>
      </c>
      <c r="L72" s="15" t="s">
        <v>1113</v>
      </c>
      <c r="M72" s="53">
        <v>12</v>
      </c>
    </row>
    <row r="73" spans="1:13" x14ac:dyDescent="0.15">
      <c r="A73" s="24">
        <v>204</v>
      </c>
      <c r="B73" s="16" t="s">
        <v>431</v>
      </c>
      <c r="C73" s="16" t="s">
        <v>24</v>
      </c>
      <c r="D73" s="15"/>
      <c r="E73" s="25">
        <v>2</v>
      </c>
      <c r="F73" s="26">
        <v>10</v>
      </c>
      <c r="G73" s="31">
        <v>0.6</v>
      </c>
      <c r="H73" s="24"/>
      <c r="I73" s="24"/>
      <c r="J73" s="28" t="s">
        <v>1154</v>
      </c>
      <c r="K73" s="28" t="s">
        <v>1155</v>
      </c>
      <c r="L73" s="15" t="s">
        <v>1113</v>
      </c>
      <c r="M73" s="53">
        <v>6</v>
      </c>
    </row>
    <row r="74" spans="1:13" x14ac:dyDescent="0.15">
      <c r="A74" s="64">
        <v>111</v>
      </c>
      <c r="B74" s="65" t="s">
        <v>438</v>
      </c>
      <c r="C74" s="65" t="s">
        <v>439</v>
      </c>
      <c r="D74" s="65"/>
      <c r="E74" s="68">
        <v>1</v>
      </c>
      <c r="F74" s="69">
        <v>30</v>
      </c>
      <c r="G74" s="70"/>
      <c r="H74" s="64" t="s">
        <v>440</v>
      </c>
      <c r="I74" s="64" t="s">
        <v>441</v>
      </c>
      <c r="J74" s="28"/>
      <c r="K74" s="28"/>
      <c r="L74" s="15" t="s">
        <v>443</v>
      </c>
      <c r="M74" s="53"/>
    </row>
    <row r="75" spans="1:13" x14ac:dyDescent="0.15">
      <c r="A75" s="24">
        <v>190</v>
      </c>
      <c r="B75" s="16" t="s">
        <v>431</v>
      </c>
      <c r="C75" s="16" t="s">
        <v>442</v>
      </c>
      <c r="D75" s="15"/>
      <c r="E75" s="25">
        <v>1</v>
      </c>
      <c r="F75" s="26">
        <v>5</v>
      </c>
      <c r="G75" s="31">
        <v>0.95</v>
      </c>
      <c r="H75" s="24"/>
      <c r="I75" s="24"/>
      <c r="J75" s="28"/>
      <c r="K75" s="28"/>
      <c r="L75" s="15" t="s">
        <v>443</v>
      </c>
      <c r="M75" s="53">
        <v>4.75</v>
      </c>
    </row>
    <row r="76" spans="1:13" x14ac:dyDescent="0.15">
      <c r="A76" s="24">
        <v>439</v>
      </c>
      <c r="B76" s="16" t="s">
        <v>431</v>
      </c>
      <c r="C76" s="16" t="s">
        <v>436</v>
      </c>
      <c r="D76" s="15"/>
      <c r="E76" s="25">
        <v>2</v>
      </c>
      <c r="F76" s="26">
        <v>50</v>
      </c>
      <c r="G76" s="31">
        <v>0.5</v>
      </c>
      <c r="H76" s="24"/>
      <c r="I76" s="24"/>
      <c r="J76" s="28"/>
      <c r="K76" s="28"/>
      <c r="L76" s="15" t="s">
        <v>443</v>
      </c>
      <c r="M76" s="53">
        <v>25</v>
      </c>
    </row>
    <row r="77" spans="1:13" x14ac:dyDescent="0.15">
      <c r="A77" s="24">
        <v>179</v>
      </c>
      <c r="B77" s="16" t="s">
        <v>431</v>
      </c>
      <c r="C77" s="16" t="s">
        <v>392</v>
      </c>
      <c r="D77" s="15"/>
      <c r="E77" s="25">
        <v>1</v>
      </c>
      <c r="F77" s="26">
        <v>20</v>
      </c>
      <c r="G77" s="31">
        <v>0.1</v>
      </c>
      <c r="H77" s="24"/>
      <c r="I77" s="24"/>
      <c r="J77" s="28"/>
      <c r="K77" s="28"/>
      <c r="L77" s="15" t="s">
        <v>443</v>
      </c>
      <c r="M77" s="53">
        <v>2</v>
      </c>
    </row>
    <row r="78" spans="1:13" x14ac:dyDescent="0.15">
      <c r="A78" s="24">
        <v>282</v>
      </c>
      <c r="B78" s="16" t="s">
        <v>431</v>
      </c>
      <c r="C78" s="16" t="s">
        <v>444</v>
      </c>
      <c r="D78" s="15"/>
      <c r="E78" s="25">
        <v>1</v>
      </c>
      <c r="F78" s="26">
        <v>3</v>
      </c>
      <c r="G78" s="31">
        <v>0.8</v>
      </c>
      <c r="H78" s="24"/>
      <c r="I78" s="24"/>
      <c r="J78" s="28"/>
      <c r="K78" s="28"/>
      <c r="L78" s="15" t="s">
        <v>443</v>
      </c>
      <c r="M78" s="53">
        <v>2.4000000000000004</v>
      </c>
    </row>
    <row r="79" spans="1:13" x14ac:dyDescent="0.15">
      <c r="A79" s="24">
        <v>180</v>
      </c>
      <c r="B79" s="16" t="s">
        <v>431</v>
      </c>
      <c r="C79" s="16" t="s">
        <v>445</v>
      </c>
      <c r="D79" s="15"/>
      <c r="E79" s="25">
        <v>1</v>
      </c>
      <c r="F79" s="26">
        <v>12</v>
      </c>
      <c r="G79" s="31">
        <v>0.8</v>
      </c>
      <c r="H79" s="24"/>
      <c r="I79" s="24"/>
      <c r="J79" s="28"/>
      <c r="K79" s="28"/>
      <c r="L79" s="15" t="s">
        <v>443</v>
      </c>
      <c r="M79" s="53">
        <v>9.6000000000000014</v>
      </c>
    </row>
    <row r="80" spans="1:13" x14ac:dyDescent="0.15">
      <c r="A80" s="64">
        <v>111</v>
      </c>
      <c r="B80" s="65" t="s">
        <v>438</v>
      </c>
      <c r="C80" s="65" t="s">
        <v>439</v>
      </c>
      <c r="D80" s="65"/>
      <c r="E80" s="68">
        <v>1</v>
      </c>
      <c r="F80" s="69">
        <v>40</v>
      </c>
      <c r="G80" s="70"/>
      <c r="H80" s="64" t="s">
        <v>446</v>
      </c>
      <c r="I80" s="64" t="s">
        <v>447</v>
      </c>
      <c r="J80" s="28" t="s">
        <v>448</v>
      </c>
      <c r="K80" s="28"/>
      <c r="L80" s="15" t="s">
        <v>449</v>
      </c>
      <c r="M80" s="53"/>
    </row>
    <row r="81" spans="1:13" x14ac:dyDescent="0.15">
      <c r="A81" s="24">
        <v>206</v>
      </c>
      <c r="B81" s="16" t="s">
        <v>431</v>
      </c>
      <c r="C81" s="16" t="s">
        <v>450</v>
      </c>
      <c r="D81" s="15"/>
      <c r="E81" s="25">
        <v>1</v>
      </c>
      <c r="F81" s="26">
        <v>3</v>
      </c>
      <c r="G81" s="31">
        <v>0.5</v>
      </c>
      <c r="H81" s="24"/>
      <c r="I81" s="24"/>
      <c r="J81" s="28" t="s">
        <v>448</v>
      </c>
      <c r="K81" s="28"/>
      <c r="L81" s="15" t="s">
        <v>449</v>
      </c>
      <c r="M81" s="53">
        <v>1.5</v>
      </c>
    </row>
    <row r="82" spans="1:13" x14ac:dyDescent="0.15">
      <c r="A82" s="24">
        <v>210</v>
      </c>
      <c r="B82" s="16" t="s">
        <v>431</v>
      </c>
      <c r="C82" s="16" t="s">
        <v>451</v>
      </c>
      <c r="D82" s="15" t="s">
        <v>452</v>
      </c>
      <c r="E82" s="25">
        <v>1</v>
      </c>
      <c r="F82" s="26">
        <v>4</v>
      </c>
      <c r="G82" s="31">
        <v>1</v>
      </c>
      <c r="H82" s="24"/>
      <c r="I82" s="24"/>
      <c r="J82" s="28" t="s">
        <v>448</v>
      </c>
      <c r="K82" s="28"/>
      <c r="L82" s="15" t="s">
        <v>449</v>
      </c>
      <c r="M82" s="53">
        <v>4</v>
      </c>
    </row>
    <row r="83" spans="1:13" x14ac:dyDescent="0.15">
      <c r="A83" s="24">
        <v>229</v>
      </c>
      <c r="B83" s="16" t="s">
        <v>431</v>
      </c>
      <c r="C83" s="16" t="s">
        <v>18</v>
      </c>
      <c r="D83" s="15"/>
      <c r="E83" s="25">
        <v>1</v>
      </c>
      <c r="F83" s="26">
        <v>30</v>
      </c>
      <c r="G83" s="31">
        <v>1</v>
      </c>
      <c r="H83" s="24"/>
      <c r="I83" s="24"/>
      <c r="J83" s="28" t="s">
        <v>448</v>
      </c>
      <c r="K83" s="28"/>
      <c r="L83" s="15" t="s">
        <v>449</v>
      </c>
      <c r="M83" s="53">
        <v>30</v>
      </c>
    </row>
    <row r="84" spans="1:13" x14ac:dyDescent="0.15">
      <c r="A84" s="24">
        <v>322</v>
      </c>
      <c r="B84" s="16" t="s">
        <v>431</v>
      </c>
      <c r="C84" s="16" t="s">
        <v>453</v>
      </c>
      <c r="D84" s="15"/>
      <c r="E84" s="25">
        <v>1</v>
      </c>
      <c r="F84" s="26">
        <v>10</v>
      </c>
      <c r="G84" s="31">
        <v>1</v>
      </c>
      <c r="H84" s="24"/>
      <c r="I84" s="24"/>
      <c r="J84" s="28" t="s">
        <v>448</v>
      </c>
      <c r="K84" s="28"/>
      <c r="L84" s="15" t="s">
        <v>449</v>
      </c>
      <c r="M84" s="53">
        <v>10</v>
      </c>
    </row>
    <row r="85" spans="1:13" x14ac:dyDescent="0.15">
      <c r="A85" s="24">
        <v>322</v>
      </c>
      <c r="B85" s="16" t="s">
        <v>431</v>
      </c>
      <c r="C85" s="16" t="s">
        <v>453</v>
      </c>
      <c r="D85" s="15"/>
      <c r="E85" s="25">
        <v>1</v>
      </c>
      <c r="F85" s="26">
        <v>40</v>
      </c>
      <c r="G85" s="31">
        <v>0.8</v>
      </c>
      <c r="H85" s="24"/>
      <c r="I85" s="24"/>
      <c r="J85" s="28" t="s">
        <v>448</v>
      </c>
      <c r="K85" s="28"/>
      <c r="L85" s="15" t="s">
        <v>449</v>
      </c>
      <c r="M85" s="53">
        <v>32</v>
      </c>
    </row>
    <row r="86" spans="1:13" x14ac:dyDescent="0.15">
      <c r="A86" s="24">
        <v>357</v>
      </c>
      <c r="B86" s="16" t="s">
        <v>431</v>
      </c>
      <c r="C86" s="16" t="s">
        <v>454</v>
      </c>
      <c r="D86" s="15"/>
      <c r="E86" s="25">
        <v>2</v>
      </c>
      <c r="F86" s="26">
        <v>12</v>
      </c>
      <c r="G86" s="31">
        <v>0.95</v>
      </c>
      <c r="H86" s="24"/>
      <c r="I86" s="24"/>
      <c r="J86" s="28" t="s">
        <v>448</v>
      </c>
      <c r="K86" s="28"/>
      <c r="L86" s="15" t="s">
        <v>449</v>
      </c>
      <c r="M86" s="53">
        <v>11.399999999999999</v>
      </c>
    </row>
    <row r="87" spans="1:13" x14ac:dyDescent="0.15">
      <c r="A87" s="24">
        <v>410</v>
      </c>
      <c r="B87" s="16" t="s">
        <v>431</v>
      </c>
      <c r="C87" s="16" t="s">
        <v>455</v>
      </c>
      <c r="D87" s="15"/>
      <c r="E87" s="25">
        <v>1</v>
      </c>
      <c r="F87" s="26">
        <v>40</v>
      </c>
      <c r="G87" s="31">
        <v>1</v>
      </c>
      <c r="H87" s="24"/>
      <c r="I87" s="24"/>
      <c r="J87" s="28" t="s">
        <v>448</v>
      </c>
      <c r="K87" s="28"/>
      <c r="L87" s="15" t="s">
        <v>449</v>
      </c>
      <c r="M87" s="53">
        <v>40</v>
      </c>
    </row>
    <row r="88" spans="1:13" x14ac:dyDescent="0.15">
      <c r="A88" s="24">
        <v>51</v>
      </c>
      <c r="B88" s="16" t="s">
        <v>427</v>
      </c>
      <c r="C88" s="16" t="s">
        <v>2</v>
      </c>
      <c r="D88" s="15"/>
      <c r="E88" s="25">
        <v>3</v>
      </c>
      <c r="F88" s="26">
        <v>150</v>
      </c>
      <c r="G88" s="31">
        <v>0</v>
      </c>
      <c r="H88" s="24"/>
      <c r="I88" s="24"/>
      <c r="J88" s="28"/>
      <c r="K88" s="28"/>
      <c r="L88" s="15" t="s">
        <v>456</v>
      </c>
      <c r="M88" s="53">
        <v>0</v>
      </c>
    </row>
    <row r="89" spans="1:13" x14ac:dyDescent="0.15">
      <c r="A89" s="24">
        <v>59</v>
      </c>
      <c r="B89" s="16" t="s">
        <v>427</v>
      </c>
      <c r="C89" s="16" t="s">
        <v>457</v>
      </c>
      <c r="D89" s="15"/>
      <c r="E89" s="25">
        <v>2</v>
      </c>
      <c r="F89" s="26">
        <v>100</v>
      </c>
      <c r="G89" s="31">
        <v>0</v>
      </c>
      <c r="H89" s="24"/>
      <c r="I89" s="24"/>
      <c r="J89" s="28"/>
      <c r="K89" s="28"/>
      <c r="L89" s="15" t="s">
        <v>456</v>
      </c>
      <c r="M89" s="53">
        <v>0</v>
      </c>
    </row>
    <row r="90" spans="1:13" x14ac:dyDescent="0.15">
      <c r="A90" s="24">
        <v>239</v>
      </c>
      <c r="B90" s="16" t="s">
        <v>431</v>
      </c>
      <c r="C90" s="16" t="s">
        <v>458</v>
      </c>
      <c r="D90" s="15"/>
      <c r="E90" s="25">
        <v>1</v>
      </c>
      <c r="F90" s="26">
        <v>17</v>
      </c>
      <c r="G90" s="31">
        <v>0.7</v>
      </c>
      <c r="H90" s="24"/>
      <c r="I90" s="24"/>
      <c r="J90" s="28"/>
      <c r="K90" s="28"/>
      <c r="L90" s="15" t="s">
        <v>456</v>
      </c>
      <c r="M90" s="53">
        <v>11.899999999999999</v>
      </c>
    </row>
    <row r="91" spans="1:13" x14ac:dyDescent="0.15">
      <c r="A91" s="24">
        <v>449</v>
      </c>
      <c r="B91" s="16" t="s">
        <v>431</v>
      </c>
      <c r="C91" s="16" t="s">
        <v>459</v>
      </c>
      <c r="D91" s="15"/>
      <c r="E91" s="25">
        <v>1</v>
      </c>
      <c r="F91" s="26">
        <v>40</v>
      </c>
      <c r="G91" s="31">
        <v>0.6</v>
      </c>
      <c r="H91" s="24"/>
      <c r="I91" s="24"/>
      <c r="J91" s="28"/>
      <c r="K91" s="28"/>
      <c r="L91" s="15" t="s">
        <v>456</v>
      </c>
      <c r="M91" s="53">
        <v>24</v>
      </c>
    </row>
    <row r="92" spans="1:13" x14ac:dyDescent="0.15">
      <c r="A92" s="24">
        <v>17</v>
      </c>
      <c r="B92" s="16" t="s">
        <v>427</v>
      </c>
      <c r="C92" s="16" t="s">
        <v>460</v>
      </c>
      <c r="D92" s="15"/>
      <c r="E92" s="25">
        <v>13</v>
      </c>
      <c r="F92" s="26">
        <v>40</v>
      </c>
      <c r="G92" s="31">
        <v>0</v>
      </c>
      <c r="H92" s="24"/>
      <c r="I92" s="24"/>
      <c r="J92" s="28"/>
      <c r="K92" s="28"/>
      <c r="L92" s="15" t="s">
        <v>456</v>
      </c>
      <c r="M92" s="53">
        <v>0</v>
      </c>
    </row>
    <row r="93" spans="1:13" x14ac:dyDescent="0.15">
      <c r="A93" s="24">
        <v>307</v>
      </c>
      <c r="B93" s="16" t="s">
        <v>431</v>
      </c>
      <c r="C93" s="16" t="s">
        <v>461</v>
      </c>
      <c r="D93" s="15"/>
      <c r="E93" s="25">
        <v>6</v>
      </c>
      <c r="F93" s="26">
        <v>2.5</v>
      </c>
      <c r="G93" s="31">
        <v>0.8</v>
      </c>
      <c r="H93" s="24"/>
      <c r="I93" s="24"/>
      <c r="J93" s="28" t="s">
        <v>462</v>
      </c>
      <c r="K93" s="28"/>
      <c r="L93" s="15" t="s">
        <v>463</v>
      </c>
      <c r="M93" s="53">
        <v>2</v>
      </c>
    </row>
    <row r="94" spans="1:13" x14ac:dyDescent="0.15">
      <c r="A94" s="24">
        <v>210</v>
      </c>
      <c r="B94" s="16" t="s">
        <v>431</v>
      </c>
      <c r="C94" s="16" t="s">
        <v>451</v>
      </c>
      <c r="D94" s="15" t="s">
        <v>464</v>
      </c>
      <c r="E94" s="25">
        <v>6</v>
      </c>
      <c r="F94" s="26">
        <v>1</v>
      </c>
      <c r="G94" s="31">
        <v>0.8</v>
      </c>
      <c r="H94" s="24"/>
      <c r="I94" s="24"/>
      <c r="J94" s="28" t="s">
        <v>462</v>
      </c>
      <c r="K94" s="28"/>
      <c r="L94" s="15" t="s">
        <v>463</v>
      </c>
      <c r="M94" s="53">
        <v>0.8</v>
      </c>
    </row>
    <row r="95" spans="1:13" x14ac:dyDescent="0.15">
      <c r="A95" s="24">
        <v>210</v>
      </c>
      <c r="B95" s="16" t="s">
        <v>431</v>
      </c>
      <c r="C95" s="16" t="s">
        <v>451</v>
      </c>
      <c r="D95" s="15" t="s">
        <v>465</v>
      </c>
      <c r="E95" s="25">
        <v>2</v>
      </c>
      <c r="F95" s="26">
        <v>0.5</v>
      </c>
      <c r="G95" s="31">
        <v>0.8</v>
      </c>
      <c r="H95" s="24"/>
      <c r="I95" s="24"/>
      <c r="J95" s="28" t="s">
        <v>462</v>
      </c>
      <c r="K95" s="28"/>
      <c r="L95" s="15" t="s">
        <v>463</v>
      </c>
      <c r="M95" s="53">
        <v>0.4</v>
      </c>
    </row>
    <row r="96" spans="1:13" x14ac:dyDescent="0.15">
      <c r="A96" s="24">
        <v>376</v>
      </c>
      <c r="B96" s="16" t="s">
        <v>431</v>
      </c>
      <c r="C96" s="16" t="s">
        <v>21</v>
      </c>
      <c r="D96" s="15"/>
      <c r="E96" s="25">
        <v>14</v>
      </c>
      <c r="F96" s="26">
        <v>28</v>
      </c>
      <c r="G96" s="31">
        <v>0.5</v>
      </c>
      <c r="H96" s="24"/>
      <c r="I96" s="24"/>
      <c r="J96" s="28" t="s">
        <v>462</v>
      </c>
      <c r="K96" s="28"/>
      <c r="L96" s="15" t="s">
        <v>463</v>
      </c>
      <c r="M96" s="53">
        <v>14</v>
      </c>
    </row>
    <row r="97" spans="1:13" x14ac:dyDescent="0.15">
      <c r="A97" s="24">
        <v>377</v>
      </c>
      <c r="B97" s="16" t="s">
        <v>431</v>
      </c>
      <c r="C97" s="16" t="s">
        <v>22</v>
      </c>
      <c r="D97" s="15"/>
      <c r="E97" s="25">
        <v>6</v>
      </c>
      <c r="F97" s="26">
        <v>30</v>
      </c>
      <c r="G97" s="31">
        <v>0.5</v>
      </c>
      <c r="H97" s="24"/>
      <c r="I97" s="24"/>
      <c r="J97" s="28" t="s">
        <v>462</v>
      </c>
      <c r="K97" s="28"/>
      <c r="L97" s="15" t="s">
        <v>463</v>
      </c>
      <c r="M97" s="53">
        <v>15</v>
      </c>
    </row>
    <row r="98" spans="1:13" x14ac:dyDescent="0.15">
      <c r="A98" s="64">
        <v>112</v>
      </c>
      <c r="B98" s="65" t="s">
        <v>438</v>
      </c>
      <c r="C98" s="65" t="s">
        <v>466</v>
      </c>
      <c r="D98" s="65" t="s">
        <v>467</v>
      </c>
      <c r="E98" s="68">
        <v>1</v>
      </c>
      <c r="F98" s="69">
        <v>28</v>
      </c>
      <c r="G98" s="70"/>
      <c r="H98" s="64" t="s">
        <v>468</v>
      </c>
      <c r="I98" s="64" t="s">
        <v>469</v>
      </c>
      <c r="J98" s="28"/>
      <c r="K98" s="28"/>
      <c r="L98" s="15" t="s">
        <v>470</v>
      </c>
      <c r="M98" s="53"/>
    </row>
    <row r="99" spans="1:13" x14ac:dyDescent="0.15">
      <c r="A99" s="24">
        <v>214</v>
      </c>
      <c r="B99" s="16" t="s">
        <v>431</v>
      </c>
      <c r="C99" s="16" t="s">
        <v>371</v>
      </c>
      <c r="D99" s="15" t="s">
        <v>471</v>
      </c>
      <c r="E99" s="25">
        <v>1</v>
      </c>
      <c r="F99" s="26">
        <v>30</v>
      </c>
      <c r="G99" s="31">
        <v>0</v>
      </c>
      <c r="H99" s="24"/>
      <c r="I99" s="24"/>
      <c r="J99" s="28"/>
      <c r="K99" s="28"/>
      <c r="L99" s="15" t="s">
        <v>470</v>
      </c>
      <c r="M99" s="53">
        <v>0</v>
      </c>
    </row>
    <row r="100" spans="1:13" x14ac:dyDescent="0.15">
      <c r="A100" s="24">
        <v>449</v>
      </c>
      <c r="B100" s="16" t="s">
        <v>431</v>
      </c>
      <c r="C100" s="16" t="s">
        <v>459</v>
      </c>
      <c r="D100" s="15" t="s">
        <v>472</v>
      </c>
      <c r="E100" s="25">
        <v>1</v>
      </c>
      <c r="F100" s="26">
        <v>27</v>
      </c>
      <c r="G100" s="31">
        <v>0.2</v>
      </c>
      <c r="H100" s="24"/>
      <c r="I100" s="24"/>
      <c r="J100" s="28"/>
      <c r="K100" s="28"/>
      <c r="L100" s="15" t="s">
        <v>470</v>
      </c>
      <c r="M100" s="53">
        <v>5.4</v>
      </c>
    </row>
    <row r="101" spans="1:13" x14ac:dyDescent="0.15">
      <c r="A101" s="24">
        <v>449</v>
      </c>
      <c r="B101" s="16" t="s">
        <v>431</v>
      </c>
      <c r="C101" s="16" t="s">
        <v>459</v>
      </c>
      <c r="D101" s="15" t="s">
        <v>473</v>
      </c>
      <c r="E101" s="25">
        <v>1</v>
      </c>
      <c r="F101" s="26">
        <v>30</v>
      </c>
      <c r="G101" s="31">
        <v>0.2</v>
      </c>
      <c r="H101" s="24"/>
      <c r="I101" s="24"/>
      <c r="J101" s="28"/>
      <c r="K101" s="28"/>
      <c r="L101" s="15" t="s">
        <v>470</v>
      </c>
      <c r="M101" s="53">
        <v>6</v>
      </c>
    </row>
    <row r="102" spans="1:13" x14ac:dyDescent="0.15">
      <c r="A102" s="24">
        <v>494</v>
      </c>
      <c r="B102" s="16" t="s">
        <v>431</v>
      </c>
      <c r="C102" s="16" t="s">
        <v>474</v>
      </c>
      <c r="D102" s="15" t="s">
        <v>475</v>
      </c>
      <c r="E102" s="25">
        <v>1</v>
      </c>
      <c r="F102" s="26">
        <v>67</v>
      </c>
      <c r="G102" s="31">
        <v>0.3</v>
      </c>
      <c r="H102" s="24"/>
      <c r="I102" s="24"/>
      <c r="J102" s="28"/>
      <c r="K102" s="28"/>
      <c r="L102" s="15" t="s">
        <v>470</v>
      </c>
      <c r="M102" s="53">
        <v>20.099999999999998</v>
      </c>
    </row>
    <row r="103" spans="1:13" x14ac:dyDescent="0.15">
      <c r="A103" s="24">
        <v>35</v>
      </c>
      <c r="B103" s="16" t="s">
        <v>427</v>
      </c>
      <c r="C103" s="16" t="s">
        <v>476</v>
      </c>
      <c r="D103" s="15"/>
      <c r="E103" s="25">
        <v>1</v>
      </c>
      <c r="F103" s="26">
        <v>10</v>
      </c>
      <c r="G103" s="31">
        <v>0</v>
      </c>
      <c r="H103" s="24"/>
      <c r="I103" s="24"/>
      <c r="J103" s="28" t="s">
        <v>477</v>
      </c>
      <c r="K103" s="28" t="s">
        <v>478</v>
      </c>
      <c r="L103" s="15" t="s">
        <v>479</v>
      </c>
      <c r="M103" s="53">
        <v>0</v>
      </c>
    </row>
    <row r="104" spans="1:13" x14ac:dyDescent="0.15">
      <c r="A104" s="24">
        <v>43</v>
      </c>
      <c r="B104" s="16" t="s">
        <v>427</v>
      </c>
      <c r="C104" s="16" t="s">
        <v>320</v>
      </c>
      <c r="D104" s="15"/>
      <c r="E104" s="25">
        <v>1</v>
      </c>
      <c r="F104" s="26">
        <v>5</v>
      </c>
      <c r="G104" s="31">
        <v>0</v>
      </c>
      <c r="H104" s="24"/>
      <c r="I104" s="24"/>
      <c r="J104" s="28" t="s">
        <v>480</v>
      </c>
      <c r="K104" s="28" t="s">
        <v>481</v>
      </c>
      <c r="L104" s="15" t="s">
        <v>479</v>
      </c>
      <c r="M104" s="53">
        <v>0</v>
      </c>
    </row>
    <row r="105" spans="1:13" x14ac:dyDescent="0.15">
      <c r="A105" s="24">
        <v>51</v>
      </c>
      <c r="B105" s="16" t="s">
        <v>427</v>
      </c>
      <c r="C105" s="16" t="s">
        <v>2</v>
      </c>
      <c r="D105" s="15"/>
      <c r="E105" s="25">
        <v>1</v>
      </c>
      <c r="F105" s="26">
        <v>10</v>
      </c>
      <c r="G105" s="31">
        <v>0</v>
      </c>
      <c r="H105" s="24"/>
      <c r="I105" s="24"/>
      <c r="J105" s="28" t="s">
        <v>480</v>
      </c>
      <c r="K105" s="28" t="s">
        <v>481</v>
      </c>
      <c r="L105" s="15" t="s">
        <v>479</v>
      </c>
      <c r="M105" s="53">
        <v>0</v>
      </c>
    </row>
    <row r="106" spans="1:13" x14ac:dyDescent="0.15">
      <c r="A106" s="24">
        <v>58</v>
      </c>
      <c r="B106" s="16" t="s">
        <v>427</v>
      </c>
      <c r="C106" s="16" t="s">
        <v>355</v>
      </c>
      <c r="D106" s="15"/>
      <c r="E106" s="25">
        <v>2</v>
      </c>
      <c r="F106" s="26">
        <v>1</v>
      </c>
      <c r="G106" s="31">
        <v>0</v>
      </c>
      <c r="H106" s="24"/>
      <c r="I106" s="24"/>
      <c r="J106" s="28" t="s">
        <v>480</v>
      </c>
      <c r="K106" s="28" t="s">
        <v>481</v>
      </c>
      <c r="L106" s="15" t="s">
        <v>479</v>
      </c>
      <c r="M106" s="53">
        <v>0</v>
      </c>
    </row>
    <row r="107" spans="1:13" x14ac:dyDescent="0.15">
      <c r="A107" s="24">
        <v>59</v>
      </c>
      <c r="B107" s="16" t="s">
        <v>427</v>
      </c>
      <c r="C107" s="16" t="s">
        <v>457</v>
      </c>
      <c r="D107" s="15"/>
      <c r="E107" s="25">
        <v>1</v>
      </c>
      <c r="F107" s="26">
        <v>50</v>
      </c>
      <c r="G107" s="31">
        <v>0</v>
      </c>
      <c r="H107" s="24"/>
      <c r="I107" s="24"/>
      <c r="J107" s="28" t="s">
        <v>477</v>
      </c>
      <c r="K107" s="28" t="s">
        <v>478</v>
      </c>
      <c r="L107" s="15" t="s">
        <v>479</v>
      </c>
      <c r="M107" s="53">
        <v>0</v>
      </c>
    </row>
    <row r="108" spans="1:13" x14ac:dyDescent="0.15">
      <c r="A108" s="64">
        <v>111</v>
      </c>
      <c r="B108" s="65" t="s">
        <v>438</v>
      </c>
      <c r="C108" s="65" t="s">
        <v>439</v>
      </c>
      <c r="D108" s="65" t="s">
        <v>483</v>
      </c>
      <c r="E108" s="68">
        <v>1</v>
      </c>
      <c r="F108" s="69">
        <v>22</v>
      </c>
      <c r="G108" s="70"/>
      <c r="H108" s="64" t="s">
        <v>484</v>
      </c>
      <c r="I108" s="64" t="s">
        <v>485</v>
      </c>
      <c r="J108" s="28" t="s">
        <v>486</v>
      </c>
      <c r="K108" s="28" t="s">
        <v>487</v>
      </c>
      <c r="L108" s="15" t="s">
        <v>479</v>
      </c>
      <c r="M108" s="53"/>
    </row>
    <row r="109" spans="1:13" x14ac:dyDescent="0.15">
      <c r="A109" s="64">
        <v>112</v>
      </c>
      <c r="B109" s="65" t="s">
        <v>438</v>
      </c>
      <c r="C109" s="65" t="s">
        <v>466</v>
      </c>
      <c r="D109" s="65"/>
      <c r="E109" s="68">
        <v>1</v>
      </c>
      <c r="F109" s="69">
        <v>72</v>
      </c>
      <c r="G109" s="70"/>
      <c r="H109" s="64" t="s">
        <v>488</v>
      </c>
      <c r="I109" s="64" t="s">
        <v>489</v>
      </c>
      <c r="J109" s="28" t="s">
        <v>490</v>
      </c>
      <c r="K109" s="28" t="s">
        <v>487</v>
      </c>
      <c r="L109" s="15" t="s">
        <v>479</v>
      </c>
      <c r="M109" s="53"/>
    </row>
    <row r="110" spans="1:13" x14ac:dyDescent="0.15">
      <c r="A110" s="24">
        <v>168</v>
      </c>
      <c r="B110" s="16" t="s">
        <v>431</v>
      </c>
      <c r="C110" s="16" t="s">
        <v>8</v>
      </c>
      <c r="D110" s="15"/>
      <c r="E110" s="25">
        <v>1</v>
      </c>
      <c r="F110" s="26">
        <v>20</v>
      </c>
      <c r="G110" s="31">
        <v>0.8</v>
      </c>
      <c r="H110" s="24"/>
      <c r="I110" s="24"/>
      <c r="J110" s="28" t="s">
        <v>491</v>
      </c>
      <c r="K110" s="28" t="s">
        <v>492</v>
      </c>
      <c r="L110" s="15" t="s">
        <v>479</v>
      </c>
      <c r="M110" s="53">
        <v>16</v>
      </c>
    </row>
    <row r="111" spans="1:13" x14ac:dyDescent="0.15">
      <c r="A111" s="24">
        <v>188</v>
      </c>
      <c r="B111" s="16" t="s">
        <v>431</v>
      </c>
      <c r="C111" s="16" t="s">
        <v>493</v>
      </c>
      <c r="D111" s="15"/>
      <c r="E111" s="25">
        <v>3</v>
      </c>
      <c r="F111" s="26">
        <v>6</v>
      </c>
      <c r="G111" s="31">
        <v>1</v>
      </c>
      <c r="H111" s="24"/>
      <c r="I111" s="24"/>
      <c r="J111" s="28" t="s">
        <v>480</v>
      </c>
      <c r="K111" s="28" t="s">
        <v>481</v>
      </c>
      <c r="L111" s="15" t="s">
        <v>479</v>
      </c>
      <c r="M111" s="53">
        <v>6</v>
      </c>
    </row>
    <row r="112" spans="1:13" x14ac:dyDescent="0.15">
      <c r="A112" s="24">
        <v>195</v>
      </c>
      <c r="B112" s="16" t="s">
        <v>431</v>
      </c>
      <c r="C112" s="16" t="s">
        <v>494</v>
      </c>
      <c r="D112" s="15"/>
      <c r="E112" s="25">
        <v>6</v>
      </c>
      <c r="F112" s="26">
        <v>12</v>
      </c>
      <c r="G112" s="31">
        <v>0.5</v>
      </c>
      <c r="H112" s="24"/>
      <c r="I112" s="24"/>
      <c r="J112" s="28" t="s">
        <v>480</v>
      </c>
      <c r="K112" s="28" t="s">
        <v>495</v>
      </c>
      <c r="L112" s="15" t="s">
        <v>479</v>
      </c>
      <c r="M112" s="53">
        <v>6</v>
      </c>
    </row>
    <row r="113" spans="1:13" x14ac:dyDescent="0.15">
      <c r="A113" s="24">
        <v>216</v>
      </c>
      <c r="B113" s="16" t="s">
        <v>431</v>
      </c>
      <c r="C113" s="16" t="s">
        <v>496</v>
      </c>
      <c r="D113" s="15"/>
      <c r="E113" s="25">
        <v>2</v>
      </c>
      <c r="F113" s="26">
        <v>20</v>
      </c>
      <c r="G113" s="31">
        <v>1</v>
      </c>
      <c r="H113" s="24"/>
      <c r="I113" s="24"/>
      <c r="J113" s="28" t="s">
        <v>480</v>
      </c>
      <c r="K113" s="28" t="s">
        <v>481</v>
      </c>
      <c r="L113" s="15" t="s">
        <v>479</v>
      </c>
      <c r="M113" s="53">
        <v>20</v>
      </c>
    </row>
    <row r="114" spans="1:13" x14ac:dyDescent="0.15">
      <c r="A114" s="24">
        <v>443</v>
      </c>
      <c r="B114" s="16" t="s">
        <v>431</v>
      </c>
      <c r="C114" s="16" t="s">
        <v>370</v>
      </c>
      <c r="D114" s="15"/>
      <c r="E114" s="25">
        <v>1</v>
      </c>
      <c r="F114" s="26">
        <v>2</v>
      </c>
      <c r="G114" s="31">
        <v>0.5</v>
      </c>
      <c r="H114" s="24"/>
      <c r="I114" s="24"/>
      <c r="J114" s="28" t="s">
        <v>497</v>
      </c>
      <c r="K114" s="28" t="s">
        <v>498</v>
      </c>
      <c r="L114" s="15" t="s">
        <v>479</v>
      </c>
      <c r="M114" s="53">
        <v>1</v>
      </c>
    </row>
    <row r="115" spans="1:13" x14ac:dyDescent="0.15">
      <c r="A115" s="64">
        <v>114</v>
      </c>
      <c r="B115" s="65" t="s">
        <v>438</v>
      </c>
      <c r="C115" s="65" t="s">
        <v>499</v>
      </c>
      <c r="D115" s="65"/>
      <c r="E115" s="68">
        <v>1</v>
      </c>
      <c r="F115" s="69">
        <v>20</v>
      </c>
      <c r="G115" s="70"/>
      <c r="H115" s="64" t="s">
        <v>500</v>
      </c>
      <c r="I115" s="64" t="s">
        <v>501</v>
      </c>
      <c r="J115" s="28" t="s">
        <v>502</v>
      </c>
      <c r="K115" s="28" t="s">
        <v>503</v>
      </c>
      <c r="L115" s="15" t="s">
        <v>479</v>
      </c>
      <c r="M115" s="53"/>
    </row>
    <row r="116" spans="1:13" x14ac:dyDescent="0.15">
      <c r="A116" s="24">
        <v>263</v>
      </c>
      <c r="B116" s="16" t="s">
        <v>431</v>
      </c>
      <c r="C116" s="16" t="s">
        <v>504</v>
      </c>
      <c r="D116" s="15"/>
      <c r="E116" s="25">
        <v>1</v>
      </c>
      <c r="F116" s="26">
        <v>20</v>
      </c>
      <c r="G116" s="31">
        <v>1</v>
      </c>
      <c r="H116" s="24"/>
      <c r="I116" s="24"/>
      <c r="J116" s="28" t="s">
        <v>502</v>
      </c>
      <c r="K116" s="28" t="s">
        <v>503</v>
      </c>
      <c r="L116" s="15" t="s">
        <v>479</v>
      </c>
      <c r="M116" s="53">
        <v>20</v>
      </c>
    </row>
    <row r="117" spans="1:13" x14ac:dyDescent="0.15">
      <c r="A117" s="24">
        <v>497</v>
      </c>
      <c r="B117" s="16" t="s">
        <v>431</v>
      </c>
      <c r="C117" s="16" t="s">
        <v>594</v>
      </c>
      <c r="D117" s="15" t="s">
        <v>1203</v>
      </c>
      <c r="E117" s="25">
        <v>1</v>
      </c>
      <c r="F117" s="26">
        <v>50</v>
      </c>
      <c r="G117" s="31">
        <v>0</v>
      </c>
      <c r="H117" s="24"/>
      <c r="I117" s="24"/>
      <c r="J117" s="28" t="s">
        <v>477</v>
      </c>
      <c r="K117" s="28" t="s">
        <v>478</v>
      </c>
      <c r="L117" s="15" t="s">
        <v>479</v>
      </c>
      <c r="M117" s="53">
        <v>0</v>
      </c>
    </row>
    <row r="118" spans="1:13" x14ac:dyDescent="0.15">
      <c r="A118" s="66">
        <v>111</v>
      </c>
      <c r="B118" s="67" t="s">
        <v>438</v>
      </c>
      <c r="C118" s="67" t="s">
        <v>439</v>
      </c>
      <c r="D118" s="67"/>
      <c r="E118" s="78">
        <v>1</v>
      </c>
      <c r="F118" s="79">
        <v>34</v>
      </c>
      <c r="G118" s="80"/>
      <c r="H118" s="66" t="s">
        <v>505</v>
      </c>
      <c r="I118" s="66" t="s">
        <v>506</v>
      </c>
      <c r="J118" s="29" t="s">
        <v>507</v>
      </c>
      <c r="K118" s="29"/>
      <c r="L118" s="17" t="s">
        <v>508</v>
      </c>
      <c r="M118" s="53"/>
    </row>
    <row r="119" spans="1:13" x14ac:dyDescent="0.15">
      <c r="A119" s="24">
        <v>309</v>
      </c>
      <c r="B119" s="16" t="s">
        <v>431</v>
      </c>
      <c r="C119" s="16" t="s">
        <v>379</v>
      </c>
      <c r="D119" s="15"/>
      <c r="E119" s="25">
        <v>50</v>
      </c>
      <c r="F119" s="26">
        <v>200</v>
      </c>
      <c r="G119" s="31">
        <v>0.9</v>
      </c>
      <c r="H119" s="24"/>
      <c r="I119" s="24"/>
      <c r="J119" s="28" t="s">
        <v>509</v>
      </c>
      <c r="K119" s="28"/>
      <c r="L119" s="15" t="s">
        <v>508</v>
      </c>
      <c r="M119" s="53">
        <v>180</v>
      </c>
    </row>
    <row r="120" spans="1:13" x14ac:dyDescent="0.15">
      <c r="A120" s="24">
        <v>449</v>
      </c>
      <c r="B120" s="16" t="s">
        <v>431</v>
      </c>
      <c r="C120" s="16" t="s">
        <v>459</v>
      </c>
      <c r="D120" s="15"/>
      <c r="E120" s="25">
        <v>1</v>
      </c>
      <c r="F120" s="26">
        <v>70</v>
      </c>
      <c r="G120" s="31">
        <v>0.05</v>
      </c>
      <c r="H120" s="24"/>
      <c r="I120" s="24"/>
      <c r="J120" s="28" t="s">
        <v>510</v>
      </c>
      <c r="K120" s="28"/>
      <c r="L120" s="15" t="s">
        <v>508</v>
      </c>
      <c r="M120" s="53">
        <v>3.5</v>
      </c>
    </row>
    <row r="121" spans="1:13" x14ac:dyDescent="0.15">
      <c r="A121" s="24">
        <v>4</v>
      </c>
      <c r="B121" s="16" t="s">
        <v>427</v>
      </c>
      <c r="C121" s="16" t="s">
        <v>511</v>
      </c>
      <c r="D121" s="15"/>
      <c r="E121" s="25">
        <v>15</v>
      </c>
      <c r="F121" s="26">
        <v>30</v>
      </c>
      <c r="G121" s="31">
        <v>0</v>
      </c>
      <c r="H121" s="24"/>
      <c r="I121" s="24"/>
      <c r="J121" s="28" t="s">
        <v>512</v>
      </c>
      <c r="K121" s="28"/>
      <c r="L121" s="15" t="s">
        <v>513</v>
      </c>
      <c r="M121" s="53">
        <v>0</v>
      </c>
    </row>
    <row r="122" spans="1:13" x14ac:dyDescent="0.15">
      <c r="A122" s="24">
        <v>9</v>
      </c>
      <c r="B122" s="16" t="s">
        <v>427</v>
      </c>
      <c r="C122" s="16" t="s">
        <v>357</v>
      </c>
      <c r="D122" s="15"/>
      <c r="E122" s="25">
        <v>10</v>
      </c>
      <c r="F122" s="26">
        <v>420</v>
      </c>
      <c r="G122" s="31">
        <v>0</v>
      </c>
      <c r="H122" s="24"/>
      <c r="I122" s="24"/>
      <c r="J122" s="28" t="s">
        <v>512</v>
      </c>
      <c r="K122" s="28"/>
      <c r="L122" s="15" t="s">
        <v>513</v>
      </c>
      <c r="M122" s="53">
        <v>0</v>
      </c>
    </row>
    <row r="123" spans="1:13" x14ac:dyDescent="0.15">
      <c r="A123" s="24">
        <v>38</v>
      </c>
      <c r="B123" s="16" t="s">
        <v>427</v>
      </c>
      <c r="C123" s="16" t="s">
        <v>321</v>
      </c>
      <c r="D123" s="15" t="s">
        <v>514</v>
      </c>
      <c r="E123" s="25">
        <v>8</v>
      </c>
      <c r="F123" s="26">
        <v>40</v>
      </c>
      <c r="G123" s="31">
        <v>0</v>
      </c>
      <c r="H123" s="24"/>
      <c r="I123" s="24"/>
      <c r="J123" s="28" t="s">
        <v>512</v>
      </c>
      <c r="K123" s="28"/>
      <c r="L123" s="15" t="s">
        <v>513</v>
      </c>
      <c r="M123" s="53">
        <v>0</v>
      </c>
    </row>
    <row r="124" spans="1:13" x14ac:dyDescent="0.15">
      <c r="A124" s="24">
        <v>46</v>
      </c>
      <c r="B124" s="16" t="s">
        <v>427</v>
      </c>
      <c r="C124" s="16" t="s">
        <v>323</v>
      </c>
      <c r="D124" s="15"/>
      <c r="E124" s="25">
        <v>1</v>
      </c>
      <c r="F124" s="26">
        <v>3</v>
      </c>
      <c r="G124" s="31">
        <v>0</v>
      </c>
      <c r="H124" s="24"/>
      <c r="I124" s="24"/>
      <c r="J124" s="28" t="s">
        <v>512</v>
      </c>
      <c r="K124" s="28"/>
      <c r="L124" s="15" t="s">
        <v>513</v>
      </c>
      <c r="M124" s="53">
        <v>0</v>
      </c>
    </row>
    <row r="125" spans="1:13" x14ac:dyDescent="0.15">
      <c r="A125" s="24">
        <v>68</v>
      </c>
      <c r="B125" s="16" t="s">
        <v>427</v>
      </c>
      <c r="C125" s="16" t="s">
        <v>515</v>
      </c>
      <c r="D125" s="15" t="s">
        <v>516</v>
      </c>
      <c r="E125" s="25">
        <v>6</v>
      </c>
      <c r="F125" s="26">
        <v>50</v>
      </c>
      <c r="G125" s="31">
        <v>0</v>
      </c>
      <c r="H125" s="24"/>
      <c r="I125" s="24"/>
      <c r="J125" s="28" t="s">
        <v>517</v>
      </c>
      <c r="K125" s="28"/>
      <c r="L125" s="15" t="s">
        <v>513</v>
      </c>
      <c r="M125" s="53">
        <v>0</v>
      </c>
    </row>
    <row r="126" spans="1:13" x14ac:dyDescent="0.15">
      <c r="A126" s="64">
        <v>114</v>
      </c>
      <c r="B126" s="65" t="s">
        <v>438</v>
      </c>
      <c r="C126" s="65" t="s">
        <v>499</v>
      </c>
      <c r="D126" s="65"/>
      <c r="E126" s="68">
        <v>1</v>
      </c>
      <c r="F126" s="69">
        <v>35</v>
      </c>
      <c r="G126" s="70"/>
      <c r="H126" s="64" t="s">
        <v>468</v>
      </c>
      <c r="I126" s="64">
        <v>50</v>
      </c>
      <c r="J126" s="28" t="s">
        <v>518</v>
      </c>
      <c r="K126" s="28" t="s">
        <v>519</v>
      </c>
      <c r="L126" s="15" t="s">
        <v>513</v>
      </c>
      <c r="M126" s="53"/>
    </row>
    <row r="127" spans="1:13" x14ac:dyDescent="0.15">
      <c r="A127" s="24">
        <v>151</v>
      </c>
      <c r="B127" s="16" t="s">
        <v>431</v>
      </c>
      <c r="C127" s="16" t="s">
        <v>19</v>
      </c>
      <c r="D127" s="15"/>
      <c r="E127" s="25">
        <v>3</v>
      </c>
      <c r="F127" s="26">
        <v>15</v>
      </c>
      <c r="G127" s="31">
        <v>0.9</v>
      </c>
      <c r="H127" s="24"/>
      <c r="I127" s="24"/>
      <c r="J127" s="28" t="s">
        <v>512</v>
      </c>
      <c r="K127" s="28"/>
      <c r="L127" s="15" t="s">
        <v>513</v>
      </c>
      <c r="M127" s="53">
        <v>13.5</v>
      </c>
    </row>
    <row r="128" spans="1:13" x14ac:dyDescent="0.15">
      <c r="A128" s="24">
        <v>155</v>
      </c>
      <c r="B128" s="16" t="s">
        <v>431</v>
      </c>
      <c r="C128" s="16" t="s">
        <v>520</v>
      </c>
      <c r="D128" s="15"/>
      <c r="E128" s="25">
        <v>16</v>
      </c>
      <c r="F128" s="26">
        <v>46</v>
      </c>
      <c r="G128" s="31">
        <v>0.3</v>
      </c>
      <c r="H128" s="24"/>
      <c r="I128" s="24"/>
      <c r="J128" s="28" t="s">
        <v>521</v>
      </c>
      <c r="K128" s="28"/>
      <c r="L128" s="15" t="s">
        <v>513</v>
      </c>
      <c r="M128" s="53">
        <v>13.799999999999999</v>
      </c>
    </row>
    <row r="129" spans="1:13" x14ac:dyDescent="0.15">
      <c r="A129" s="24">
        <v>164</v>
      </c>
      <c r="B129" s="16" t="s">
        <v>431</v>
      </c>
      <c r="C129" s="16" t="s">
        <v>522</v>
      </c>
      <c r="D129" s="15" t="s">
        <v>523</v>
      </c>
      <c r="E129" s="25">
        <v>1</v>
      </c>
      <c r="F129" s="26">
        <v>50</v>
      </c>
      <c r="G129" s="31">
        <v>1</v>
      </c>
      <c r="H129" s="24"/>
      <c r="I129" s="24"/>
      <c r="J129" s="28" t="s">
        <v>518</v>
      </c>
      <c r="K129" s="28"/>
      <c r="L129" s="15" t="s">
        <v>513</v>
      </c>
      <c r="M129" s="53">
        <v>50</v>
      </c>
    </row>
    <row r="130" spans="1:13" x14ac:dyDescent="0.15">
      <c r="A130" s="24">
        <v>166</v>
      </c>
      <c r="B130" s="16" t="s">
        <v>431</v>
      </c>
      <c r="C130" s="16" t="s">
        <v>524</v>
      </c>
      <c r="D130" s="15"/>
      <c r="E130" s="25">
        <v>5</v>
      </c>
      <c r="F130" s="26">
        <v>10</v>
      </c>
      <c r="G130" s="31">
        <v>1</v>
      </c>
      <c r="H130" s="24"/>
      <c r="I130" s="24"/>
      <c r="J130" s="28" t="s">
        <v>525</v>
      </c>
      <c r="K130" s="28"/>
      <c r="L130" s="15" t="s">
        <v>513</v>
      </c>
      <c r="M130" s="53">
        <v>10</v>
      </c>
    </row>
    <row r="131" spans="1:13" x14ac:dyDescent="0.15">
      <c r="A131" s="24">
        <v>179</v>
      </c>
      <c r="B131" s="16" t="s">
        <v>431</v>
      </c>
      <c r="C131" s="16" t="s">
        <v>392</v>
      </c>
      <c r="D131" s="15"/>
      <c r="E131" s="25">
        <v>3</v>
      </c>
      <c r="F131" s="26">
        <v>49</v>
      </c>
      <c r="G131" s="31">
        <v>0.05</v>
      </c>
      <c r="H131" s="24"/>
      <c r="I131" s="24"/>
      <c r="J131" s="28" t="s">
        <v>526</v>
      </c>
      <c r="K131" s="28" t="s">
        <v>527</v>
      </c>
      <c r="L131" s="15" t="s">
        <v>513</v>
      </c>
      <c r="M131" s="53">
        <v>2.4500000000000002</v>
      </c>
    </row>
    <row r="132" spans="1:13" x14ac:dyDescent="0.15">
      <c r="A132" s="24">
        <v>199</v>
      </c>
      <c r="B132" s="16" t="s">
        <v>431</v>
      </c>
      <c r="C132" s="16" t="s">
        <v>366</v>
      </c>
      <c r="D132" s="15"/>
      <c r="E132" s="25">
        <v>1</v>
      </c>
      <c r="F132" s="26">
        <v>5</v>
      </c>
      <c r="G132" s="31">
        <v>1</v>
      </c>
      <c r="H132" s="24"/>
      <c r="I132" s="24"/>
      <c r="J132" s="28" t="s">
        <v>528</v>
      </c>
      <c r="K132" s="28"/>
      <c r="L132" s="15" t="s">
        <v>513</v>
      </c>
      <c r="M132" s="53">
        <v>5</v>
      </c>
    </row>
    <row r="133" spans="1:13" x14ac:dyDescent="0.15">
      <c r="A133" s="24">
        <v>214</v>
      </c>
      <c r="B133" s="16" t="s">
        <v>431</v>
      </c>
      <c r="C133" s="16" t="s">
        <v>371</v>
      </c>
      <c r="D133" s="15"/>
      <c r="E133" s="25">
        <v>1</v>
      </c>
      <c r="F133" s="26">
        <v>10</v>
      </c>
      <c r="G133" s="31">
        <v>0.05</v>
      </c>
      <c r="H133" s="24"/>
      <c r="I133" s="24"/>
      <c r="J133" s="28" t="s">
        <v>525</v>
      </c>
      <c r="K133" s="28"/>
      <c r="L133" s="15" t="s">
        <v>513</v>
      </c>
      <c r="M133" s="53">
        <v>0.5</v>
      </c>
    </row>
    <row r="134" spans="1:13" x14ac:dyDescent="0.15">
      <c r="A134" s="24">
        <v>219</v>
      </c>
      <c r="B134" s="16" t="s">
        <v>431</v>
      </c>
      <c r="C134" s="16" t="s">
        <v>384</v>
      </c>
      <c r="D134" s="15"/>
      <c r="E134" s="25">
        <v>1</v>
      </c>
      <c r="F134" s="26">
        <v>5</v>
      </c>
      <c r="G134" s="31">
        <v>0.2</v>
      </c>
      <c r="H134" s="24"/>
      <c r="I134" s="24"/>
      <c r="J134" s="28" t="s">
        <v>512</v>
      </c>
      <c r="K134" s="28"/>
      <c r="L134" s="15" t="s">
        <v>513</v>
      </c>
      <c r="M134" s="53">
        <v>1</v>
      </c>
    </row>
    <row r="135" spans="1:13" x14ac:dyDescent="0.15">
      <c r="A135" s="24">
        <v>229</v>
      </c>
      <c r="B135" s="16" t="s">
        <v>431</v>
      </c>
      <c r="C135" s="16" t="s">
        <v>18</v>
      </c>
      <c r="D135" s="15"/>
      <c r="E135" s="25">
        <v>1</v>
      </c>
      <c r="F135" s="26">
        <v>30</v>
      </c>
      <c r="G135" s="31">
        <v>1</v>
      </c>
      <c r="H135" s="24"/>
      <c r="I135" s="24"/>
      <c r="J135" s="28" t="s">
        <v>512</v>
      </c>
      <c r="K135" s="28"/>
      <c r="L135" s="15" t="s">
        <v>513</v>
      </c>
      <c r="M135" s="53">
        <v>30</v>
      </c>
    </row>
    <row r="136" spans="1:13" x14ac:dyDescent="0.15">
      <c r="A136" s="24">
        <v>243</v>
      </c>
      <c r="B136" s="16" t="s">
        <v>431</v>
      </c>
      <c r="C136" s="16" t="s">
        <v>365</v>
      </c>
      <c r="D136" s="15"/>
      <c r="E136" s="25">
        <v>2</v>
      </c>
      <c r="F136" s="26">
        <v>10</v>
      </c>
      <c r="G136" s="31">
        <v>0.3</v>
      </c>
      <c r="H136" s="24"/>
      <c r="I136" s="24"/>
      <c r="J136" s="28" t="s">
        <v>512</v>
      </c>
      <c r="K136" s="28"/>
      <c r="L136" s="15" t="s">
        <v>513</v>
      </c>
      <c r="M136" s="53">
        <v>3</v>
      </c>
    </row>
    <row r="137" spans="1:13" x14ac:dyDescent="0.15">
      <c r="A137" s="24">
        <v>318</v>
      </c>
      <c r="B137" s="16" t="s">
        <v>431</v>
      </c>
      <c r="C137" s="16" t="s">
        <v>529</v>
      </c>
      <c r="D137" s="15"/>
      <c r="E137" s="25">
        <v>2</v>
      </c>
      <c r="F137" s="26">
        <v>50</v>
      </c>
      <c r="G137" s="31">
        <v>1</v>
      </c>
      <c r="H137" s="24"/>
      <c r="I137" s="24"/>
      <c r="J137" s="28" t="s">
        <v>512</v>
      </c>
      <c r="K137" s="28"/>
      <c r="L137" s="15" t="s">
        <v>513</v>
      </c>
      <c r="M137" s="53">
        <v>50</v>
      </c>
    </row>
    <row r="138" spans="1:13" x14ac:dyDescent="0.15">
      <c r="A138" s="24">
        <v>329</v>
      </c>
      <c r="B138" s="16" t="s">
        <v>431</v>
      </c>
      <c r="C138" s="16" t="s">
        <v>390</v>
      </c>
      <c r="D138" s="15"/>
      <c r="E138" s="25">
        <v>1</v>
      </c>
      <c r="F138" s="26">
        <v>30</v>
      </c>
      <c r="G138" s="31">
        <v>0.8</v>
      </c>
      <c r="H138" s="24"/>
      <c r="I138" s="24"/>
      <c r="J138" s="28" t="s">
        <v>530</v>
      </c>
      <c r="K138" s="28"/>
      <c r="L138" s="15" t="s">
        <v>513</v>
      </c>
      <c r="M138" s="53">
        <v>24</v>
      </c>
    </row>
    <row r="139" spans="1:13" x14ac:dyDescent="0.15">
      <c r="A139" s="41">
        <v>414</v>
      </c>
      <c r="B139" s="42" t="s">
        <v>431</v>
      </c>
      <c r="C139" s="42" t="s">
        <v>531</v>
      </c>
      <c r="D139" s="43"/>
      <c r="E139" s="44">
        <v>8</v>
      </c>
      <c r="F139" s="45">
        <v>22</v>
      </c>
      <c r="G139" s="46">
        <v>0.3</v>
      </c>
      <c r="H139" s="41"/>
      <c r="I139" s="41"/>
      <c r="J139" s="47" t="s">
        <v>532</v>
      </c>
      <c r="K139" s="47"/>
      <c r="L139" s="43" t="s">
        <v>513</v>
      </c>
      <c r="M139" s="53">
        <v>6.6</v>
      </c>
    </row>
    <row r="140" spans="1:13" x14ac:dyDescent="0.15">
      <c r="A140" s="24">
        <v>49</v>
      </c>
      <c r="B140" s="16" t="s">
        <v>427</v>
      </c>
      <c r="C140" s="16" t="s">
        <v>482</v>
      </c>
      <c r="D140" s="15"/>
      <c r="E140" s="25">
        <v>1</v>
      </c>
      <c r="F140" s="26">
        <v>40</v>
      </c>
      <c r="G140" s="31">
        <v>0</v>
      </c>
      <c r="H140" s="24"/>
      <c r="I140" s="24" t="s">
        <v>533</v>
      </c>
      <c r="J140" s="28"/>
      <c r="K140" s="28"/>
      <c r="L140" s="15" t="s">
        <v>534</v>
      </c>
      <c r="M140" s="53">
        <v>0</v>
      </c>
    </row>
    <row r="141" spans="1:13" x14ac:dyDescent="0.15">
      <c r="A141" s="24">
        <v>152</v>
      </c>
      <c r="B141" s="16" t="s">
        <v>431</v>
      </c>
      <c r="C141" s="16" t="s">
        <v>20</v>
      </c>
      <c r="D141" s="15"/>
      <c r="E141" s="25">
        <v>1</v>
      </c>
      <c r="F141" s="26">
        <v>30</v>
      </c>
      <c r="G141" s="31">
        <v>0.9</v>
      </c>
      <c r="H141" s="24"/>
      <c r="I141" s="24" t="s">
        <v>533</v>
      </c>
      <c r="J141" s="28"/>
      <c r="K141" s="28"/>
      <c r="L141" s="15" t="s">
        <v>534</v>
      </c>
      <c r="M141" s="53">
        <v>27</v>
      </c>
    </row>
    <row r="142" spans="1:13" x14ac:dyDescent="0.15">
      <c r="A142" s="24">
        <v>155</v>
      </c>
      <c r="B142" s="16" t="s">
        <v>431</v>
      </c>
      <c r="C142" s="16" t="s">
        <v>520</v>
      </c>
      <c r="D142" s="15"/>
      <c r="E142" s="25">
        <v>3</v>
      </c>
      <c r="F142" s="26">
        <v>20</v>
      </c>
      <c r="G142" s="31">
        <v>0.2</v>
      </c>
      <c r="H142" s="24"/>
      <c r="I142" s="24" t="s">
        <v>535</v>
      </c>
      <c r="J142" s="28"/>
      <c r="K142" s="28"/>
      <c r="L142" s="15" t="s">
        <v>534</v>
      </c>
      <c r="M142" s="53">
        <v>4</v>
      </c>
    </row>
    <row r="143" spans="1:13" x14ac:dyDescent="0.15">
      <c r="A143" s="24">
        <v>170</v>
      </c>
      <c r="B143" s="16" t="s">
        <v>431</v>
      </c>
      <c r="C143" s="16" t="s">
        <v>536</v>
      </c>
      <c r="D143" s="15" t="s">
        <v>537</v>
      </c>
      <c r="E143" s="25">
        <v>35</v>
      </c>
      <c r="F143" s="26">
        <v>525</v>
      </c>
      <c r="G143" s="31">
        <v>0.5</v>
      </c>
      <c r="H143" s="24"/>
      <c r="I143" s="24" t="s">
        <v>538</v>
      </c>
      <c r="J143" s="28"/>
      <c r="K143" s="28"/>
      <c r="L143" s="15" t="s">
        <v>534</v>
      </c>
      <c r="M143" s="53">
        <v>262.5</v>
      </c>
    </row>
    <row r="144" spans="1:13" x14ac:dyDescent="0.15">
      <c r="A144" s="24">
        <v>209</v>
      </c>
      <c r="B144" s="16" t="s">
        <v>431</v>
      </c>
      <c r="C144" s="16" t="s">
        <v>539</v>
      </c>
      <c r="D144" s="15"/>
      <c r="E144" s="25">
        <v>1</v>
      </c>
      <c r="F144" s="26">
        <v>10</v>
      </c>
      <c r="G144" s="31">
        <v>0.8</v>
      </c>
      <c r="H144" s="24"/>
      <c r="I144" s="24" t="s">
        <v>540</v>
      </c>
      <c r="J144" s="28"/>
      <c r="K144" s="28"/>
      <c r="L144" s="15" t="s">
        <v>534</v>
      </c>
      <c r="M144" s="53">
        <v>8</v>
      </c>
    </row>
    <row r="145" spans="1:13" x14ac:dyDescent="0.15">
      <c r="A145" s="24">
        <v>211</v>
      </c>
      <c r="B145" s="16" t="s">
        <v>431</v>
      </c>
      <c r="C145" s="16" t="s">
        <v>541</v>
      </c>
      <c r="D145" s="15" t="s">
        <v>542</v>
      </c>
      <c r="E145" s="25">
        <v>4</v>
      </c>
      <c r="F145" s="26">
        <v>60</v>
      </c>
      <c r="G145" s="31">
        <v>0.5</v>
      </c>
      <c r="H145" s="24"/>
      <c r="I145" s="24" t="s">
        <v>543</v>
      </c>
      <c r="J145" s="28"/>
      <c r="K145" s="28"/>
      <c r="L145" s="15" t="s">
        <v>534</v>
      </c>
      <c r="M145" s="53">
        <v>30</v>
      </c>
    </row>
    <row r="146" spans="1:13" x14ac:dyDescent="0.15">
      <c r="A146" s="24">
        <v>214</v>
      </c>
      <c r="B146" s="16" t="s">
        <v>431</v>
      </c>
      <c r="C146" s="16" t="s">
        <v>371</v>
      </c>
      <c r="D146" s="15"/>
      <c r="E146" s="25">
        <v>1</v>
      </c>
      <c r="F146" s="26">
        <v>20</v>
      </c>
      <c r="G146" s="31">
        <v>0.1</v>
      </c>
      <c r="H146" s="24"/>
      <c r="I146" s="24" t="s">
        <v>544</v>
      </c>
      <c r="J146" s="28"/>
      <c r="K146" s="28"/>
      <c r="L146" s="15" t="s">
        <v>534</v>
      </c>
      <c r="M146" s="53">
        <v>2</v>
      </c>
    </row>
    <row r="147" spans="1:13" x14ac:dyDescent="0.15">
      <c r="A147" s="24">
        <v>243</v>
      </c>
      <c r="B147" s="16" t="s">
        <v>431</v>
      </c>
      <c r="C147" s="16" t="s">
        <v>365</v>
      </c>
      <c r="D147" s="15" t="s">
        <v>545</v>
      </c>
      <c r="E147" s="25">
        <v>1</v>
      </c>
      <c r="F147" s="26">
        <v>60</v>
      </c>
      <c r="G147" s="31">
        <v>0.6</v>
      </c>
      <c r="H147" s="24"/>
      <c r="I147" s="24" t="s">
        <v>546</v>
      </c>
      <c r="J147" s="28"/>
      <c r="K147" s="28" t="s">
        <v>546</v>
      </c>
      <c r="L147" s="15" t="s">
        <v>534</v>
      </c>
      <c r="M147" s="53">
        <v>36</v>
      </c>
    </row>
    <row r="148" spans="1:13" x14ac:dyDescent="0.15">
      <c r="A148" s="24">
        <v>309</v>
      </c>
      <c r="B148" s="16" t="s">
        <v>431</v>
      </c>
      <c r="C148" s="16" t="s">
        <v>379</v>
      </c>
      <c r="D148" s="15" t="s">
        <v>547</v>
      </c>
      <c r="E148" s="25">
        <v>120</v>
      </c>
      <c r="F148" s="26">
        <v>600</v>
      </c>
      <c r="G148" s="31">
        <v>0.8</v>
      </c>
      <c r="H148" s="24"/>
      <c r="I148" s="24" t="s">
        <v>548</v>
      </c>
      <c r="J148" s="28"/>
      <c r="K148" s="28"/>
      <c r="L148" s="15" t="s">
        <v>534</v>
      </c>
      <c r="M148" s="53">
        <v>480</v>
      </c>
    </row>
    <row r="149" spans="1:13" x14ac:dyDescent="0.15">
      <c r="A149" s="24">
        <v>334</v>
      </c>
      <c r="B149" s="16" t="s">
        <v>431</v>
      </c>
      <c r="C149" s="16" t="s">
        <v>549</v>
      </c>
      <c r="D149" s="15" t="s">
        <v>550</v>
      </c>
      <c r="E149" s="25">
        <v>3</v>
      </c>
      <c r="F149" s="26">
        <v>30</v>
      </c>
      <c r="G149" s="31">
        <v>0.6</v>
      </c>
      <c r="H149" s="24"/>
      <c r="I149" s="24" t="s">
        <v>551</v>
      </c>
      <c r="J149" s="28"/>
      <c r="K149" s="28"/>
      <c r="L149" s="15" t="s">
        <v>534</v>
      </c>
      <c r="M149" s="53">
        <v>18</v>
      </c>
    </row>
    <row r="150" spans="1:13" x14ac:dyDescent="0.15">
      <c r="A150" s="24">
        <v>375</v>
      </c>
      <c r="B150" s="16" t="s">
        <v>431</v>
      </c>
      <c r="C150" s="16" t="s">
        <v>23</v>
      </c>
      <c r="D150" s="15" t="s">
        <v>552</v>
      </c>
      <c r="E150" s="25">
        <v>2</v>
      </c>
      <c r="F150" s="26">
        <v>15</v>
      </c>
      <c r="G150" s="31">
        <v>0.8</v>
      </c>
      <c r="H150" s="24"/>
      <c r="I150" s="24" t="s">
        <v>553</v>
      </c>
      <c r="J150" s="28"/>
      <c r="K150" s="28"/>
      <c r="L150" s="15" t="s">
        <v>534</v>
      </c>
      <c r="M150" s="53">
        <v>12</v>
      </c>
    </row>
    <row r="151" spans="1:13" x14ac:dyDescent="0.15">
      <c r="A151" s="24">
        <v>385</v>
      </c>
      <c r="B151" s="16" t="s">
        <v>431</v>
      </c>
      <c r="C151" s="16" t="s">
        <v>382</v>
      </c>
      <c r="D151" s="15" t="s">
        <v>554</v>
      </c>
      <c r="E151" s="25">
        <v>2</v>
      </c>
      <c r="F151" s="26">
        <v>120</v>
      </c>
      <c r="G151" s="31">
        <v>0.6</v>
      </c>
      <c r="H151" s="24"/>
      <c r="I151" s="24" t="s">
        <v>555</v>
      </c>
      <c r="J151" s="28"/>
      <c r="K151" s="28"/>
      <c r="L151" s="15" t="s">
        <v>534</v>
      </c>
      <c r="M151" s="53">
        <v>72</v>
      </c>
    </row>
    <row r="152" spans="1:13" x14ac:dyDescent="0.15">
      <c r="A152" s="24">
        <v>424</v>
      </c>
      <c r="B152" s="16" t="s">
        <v>431</v>
      </c>
      <c r="C152" s="16" t="s">
        <v>14</v>
      </c>
      <c r="D152" s="15"/>
      <c r="E152" s="25">
        <v>2</v>
      </c>
      <c r="F152" s="26">
        <v>100</v>
      </c>
      <c r="G152" s="31">
        <v>1</v>
      </c>
      <c r="H152" s="24"/>
      <c r="I152" s="24" t="s">
        <v>556</v>
      </c>
      <c r="J152" s="28"/>
      <c r="K152" s="28"/>
      <c r="L152" s="15" t="s">
        <v>534</v>
      </c>
      <c r="M152" s="53">
        <v>100</v>
      </c>
    </row>
    <row r="153" spans="1:13" x14ac:dyDescent="0.15">
      <c r="A153" s="24">
        <v>429</v>
      </c>
      <c r="B153" s="16" t="s">
        <v>431</v>
      </c>
      <c r="C153" s="16" t="s">
        <v>557</v>
      </c>
      <c r="D153" s="15"/>
      <c r="E153" s="25">
        <v>1</v>
      </c>
      <c r="F153" s="26">
        <v>15</v>
      </c>
      <c r="G153" s="31">
        <v>0.9</v>
      </c>
      <c r="H153" s="24"/>
      <c r="I153" s="24" t="s">
        <v>558</v>
      </c>
      <c r="J153" s="28"/>
      <c r="K153" s="28"/>
      <c r="L153" s="15" t="s">
        <v>534</v>
      </c>
      <c r="M153" s="53">
        <v>13.5</v>
      </c>
    </row>
    <row r="154" spans="1:13" x14ac:dyDescent="0.15">
      <c r="A154" s="24">
        <v>449</v>
      </c>
      <c r="B154" s="16" t="s">
        <v>431</v>
      </c>
      <c r="C154" s="16" t="s">
        <v>459</v>
      </c>
      <c r="D154" s="15" t="s">
        <v>559</v>
      </c>
      <c r="E154" s="25">
        <v>7</v>
      </c>
      <c r="F154" s="26">
        <v>350</v>
      </c>
      <c r="G154" s="31">
        <v>0.7</v>
      </c>
      <c r="H154" s="24"/>
      <c r="I154" s="24" t="s">
        <v>560</v>
      </c>
      <c r="J154" s="28"/>
      <c r="K154" s="28"/>
      <c r="L154" s="15" t="s">
        <v>534</v>
      </c>
      <c r="M154" s="53">
        <v>244.99999999999997</v>
      </c>
    </row>
    <row r="155" spans="1:13" x14ac:dyDescent="0.15">
      <c r="A155" s="24">
        <v>451</v>
      </c>
      <c r="B155" s="16" t="s">
        <v>431</v>
      </c>
      <c r="C155" s="16" t="s">
        <v>12</v>
      </c>
      <c r="D155" s="15"/>
      <c r="E155" s="25">
        <v>30</v>
      </c>
      <c r="F155" s="26">
        <v>600</v>
      </c>
      <c r="G155" s="31">
        <v>1</v>
      </c>
      <c r="H155" s="24"/>
      <c r="I155" s="24" t="s">
        <v>561</v>
      </c>
      <c r="J155" s="28"/>
      <c r="K155" s="28"/>
      <c r="L155" s="15" t="s">
        <v>534</v>
      </c>
      <c r="M155" s="53">
        <v>600</v>
      </c>
    </row>
    <row r="156" spans="1:13" x14ac:dyDescent="0.15">
      <c r="A156" s="24">
        <v>452</v>
      </c>
      <c r="B156" s="16" t="s">
        <v>431</v>
      </c>
      <c r="C156" s="16" t="s">
        <v>562</v>
      </c>
      <c r="D156" s="15" t="s">
        <v>563</v>
      </c>
      <c r="E156" s="25">
        <v>1</v>
      </c>
      <c r="F156" s="26">
        <v>15</v>
      </c>
      <c r="G156" s="31">
        <v>0.5</v>
      </c>
      <c r="H156" s="24"/>
      <c r="I156" s="24" t="s">
        <v>564</v>
      </c>
      <c r="J156" s="28"/>
      <c r="K156" s="28"/>
      <c r="L156" s="15" t="s">
        <v>534</v>
      </c>
      <c r="M156" s="53">
        <v>7.5</v>
      </c>
    </row>
    <row r="157" spans="1:13" x14ac:dyDescent="0.15">
      <c r="A157" s="41">
        <v>454</v>
      </c>
      <c r="B157" s="42" t="s">
        <v>431</v>
      </c>
      <c r="C157" s="42" t="s">
        <v>565</v>
      </c>
      <c r="D157" s="43"/>
      <c r="E157" s="44">
        <v>1</v>
      </c>
      <c r="F157" s="45">
        <v>15</v>
      </c>
      <c r="G157" s="46">
        <v>0.8</v>
      </c>
      <c r="H157" s="41"/>
      <c r="I157" s="41" t="s">
        <v>566</v>
      </c>
      <c r="J157" s="47"/>
      <c r="K157" s="47"/>
      <c r="L157" s="43" t="s">
        <v>534</v>
      </c>
      <c r="M157" s="53">
        <v>12</v>
      </c>
    </row>
    <row r="158" spans="1:13" x14ac:dyDescent="0.15">
      <c r="A158" s="41">
        <v>30</v>
      </c>
      <c r="B158" s="42" t="s">
        <v>427</v>
      </c>
      <c r="C158" s="42" t="s">
        <v>318</v>
      </c>
      <c r="D158" s="43"/>
      <c r="E158" s="44">
        <v>2</v>
      </c>
      <c r="F158" s="45">
        <v>20</v>
      </c>
      <c r="G158" s="46">
        <v>0</v>
      </c>
      <c r="H158" s="41"/>
      <c r="I158" s="41"/>
      <c r="J158" s="41" t="s">
        <v>567</v>
      </c>
      <c r="K158" s="47"/>
      <c r="L158" s="43" t="s">
        <v>568</v>
      </c>
      <c r="M158" s="53">
        <v>0</v>
      </c>
    </row>
    <row r="159" spans="1:13" x14ac:dyDescent="0.15">
      <c r="A159" s="24">
        <v>219</v>
      </c>
      <c r="B159" s="16" t="s">
        <v>431</v>
      </c>
      <c r="C159" s="16" t="s">
        <v>384</v>
      </c>
      <c r="D159" s="15" t="s">
        <v>32</v>
      </c>
      <c r="E159" s="25">
        <v>1</v>
      </c>
      <c r="F159" s="26">
        <v>10</v>
      </c>
      <c r="G159" s="31">
        <v>0.2</v>
      </c>
      <c r="H159" s="24"/>
      <c r="I159" s="24"/>
      <c r="J159" s="28" t="s">
        <v>569</v>
      </c>
      <c r="K159" s="28"/>
      <c r="L159" s="15" t="s">
        <v>570</v>
      </c>
      <c r="M159" s="53">
        <v>2</v>
      </c>
    </row>
    <row r="160" spans="1:13" x14ac:dyDescent="0.15">
      <c r="A160" s="24">
        <v>195</v>
      </c>
      <c r="B160" s="16" t="s">
        <v>431</v>
      </c>
      <c r="C160" s="16" t="s">
        <v>494</v>
      </c>
      <c r="D160" s="15" t="s">
        <v>571</v>
      </c>
      <c r="E160" s="25">
        <v>1</v>
      </c>
      <c r="F160" s="26">
        <v>10</v>
      </c>
      <c r="G160" s="31">
        <v>0.3</v>
      </c>
      <c r="H160" s="24"/>
      <c r="I160" s="24"/>
      <c r="J160" s="28" t="s">
        <v>569</v>
      </c>
      <c r="K160" s="28"/>
      <c r="L160" s="15" t="s">
        <v>570</v>
      </c>
      <c r="M160" s="53">
        <v>3</v>
      </c>
    </row>
    <row r="161" spans="1:13" x14ac:dyDescent="0.15">
      <c r="A161" s="24">
        <v>262</v>
      </c>
      <c r="B161" s="16" t="s">
        <v>431</v>
      </c>
      <c r="C161" s="16" t="s">
        <v>572</v>
      </c>
      <c r="D161" s="15" t="s">
        <v>573</v>
      </c>
      <c r="E161" s="25">
        <v>1</v>
      </c>
      <c r="F161" s="26">
        <v>20</v>
      </c>
      <c r="G161" s="31">
        <v>0.8</v>
      </c>
      <c r="H161" s="24"/>
      <c r="I161" s="24"/>
      <c r="J161" s="28" t="s">
        <v>569</v>
      </c>
      <c r="K161" s="28" t="s">
        <v>574</v>
      </c>
      <c r="L161" s="15" t="s">
        <v>570</v>
      </c>
      <c r="M161" s="53">
        <v>16</v>
      </c>
    </row>
    <row r="162" spans="1:13" x14ac:dyDescent="0.15">
      <c r="A162" s="64">
        <v>114</v>
      </c>
      <c r="B162" s="65" t="s">
        <v>438</v>
      </c>
      <c r="C162" s="65" t="s">
        <v>499</v>
      </c>
      <c r="D162" s="65" t="s">
        <v>575</v>
      </c>
      <c r="E162" s="68">
        <v>1</v>
      </c>
      <c r="F162" s="69">
        <v>10</v>
      </c>
      <c r="G162" s="70"/>
      <c r="H162" s="64" t="s">
        <v>576</v>
      </c>
      <c r="I162" s="64" t="s">
        <v>577</v>
      </c>
      <c r="J162" s="28" t="s">
        <v>578</v>
      </c>
      <c r="K162" s="28" t="s">
        <v>579</v>
      </c>
      <c r="L162" s="15" t="s">
        <v>570</v>
      </c>
      <c r="M162" s="53"/>
    </row>
    <row r="163" spans="1:13" x14ac:dyDescent="0.15">
      <c r="A163" s="64">
        <v>114</v>
      </c>
      <c r="B163" s="65" t="s">
        <v>438</v>
      </c>
      <c r="C163" s="65" t="s">
        <v>499</v>
      </c>
      <c r="D163" s="65" t="s">
        <v>580</v>
      </c>
      <c r="E163" s="68">
        <v>1</v>
      </c>
      <c r="F163" s="69">
        <v>10</v>
      </c>
      <c r="G163" s="70"/>
      <c r="H163" s="64" t="s">
        <v>581</v>
      </c>
      <c r="I163" s="64" t="s">
        <v>582</v>
      </c>
      <c r="J163" s="28" t="s">
        <v>578</v>
      </c>
      <c r="K163" s="28"/>
      <c r="L163" s="15" t="s">
        <v>570</v>
      </c>
      <c r="M163" s="53"/>
    </row>
    <row r="164" spans="1:13" x14ac:dyDescent="0.15">
      <c r="A164" s="24">
        <v>209</v>
      </c>
      <c r="B164" s="16" t="s">
        <v>431</v>
      </c>
      <c r="C164" s="16" t="s">
        <v>539</v>
      </c>
      <c r="D164" s="15" t="s">
        <v>583</v>
      </c>
      <c r="E164" s="25">
        <v>1</v>
      </c>
      <c r="F164" s="26">
        <v>20</v>
      </c>
      <c r="G164" s="31">
        <v>1</v>
      </c>
      <c r="H164" s="24"/>
      <c r="I164" s="24"/>
      <c r="J164" s="28" t="s">
        <v>578</v>
      </c>
      <c r="K164" s="28"/>
      <c r="L164" s="15" t="s">
        <v>570</v>
      </c>
      <c r="M164" s="53">
        <v>20</v>
      </c>
    </row>
    <row r="165" spans="1:13" x14ac:dyDescent="0.15">
      <c r="A165" s="24">
        <v>209</v>
      </c>
      <c r="B165" s="16" t="s">
        <v>431</v>
      </c>
      <c r="C165" s="16" t="s">
        <v>539</v>
      </c>
      <c r="D165" s="15" t="s">
        <v>584</v>
      </c>
      <c r="E165" s="25">
        <v>1</v>
      </c>
      <c r="F165" s="26">
        <v>30</v>
      </c>
      <c r="G165" s="31">
        <v>1</v>
      </c>
      <c r="H165" s="24"/>
      <c r="I165" s="24"/>
      <c r="J165" s="28" t="s">
        <v>578</v>
      </c>
      <c r="K165" s="28" t="s">
        <v>585</v>
      </c>
      <c r="L165" s="15" t="s">
        <v>570</v>
      </c>
      <c r="M165" s="53">
        <v>30</v>
      </c>
    </row>
    <row r="166" spans="1:13" x14ac:dyDescent="0.15">
      <c r="A166" s="24">
        <v>449</v>
      </c>
      <c r="B166" s="16" t="s">
        <v>431</v>
      </c>
      <c r="C166" s="16" t="s">
        <v>459</v>
      </c>
      <c r="D166" s="15" t="s">
        <v>586</v>
      </c>
      <c r="E166" s="25">
        <v>1</v>
      </c>
      <c r="F166" s="26">
        <v>50</v>
      </c>
      <c r="G166" s="31">
        <v>0.8</v>
      </c>
      <c r="H166" s="24"/>
      <c r="I166" s="24"/>
      <c r="J166" s="28" t="s">
        <v>578</v>
      </c>
      <c r="K166" s="28"/>
      <c r="L166" s="15" t="s">
        <v>570</v>
      </c>
      <c r="M166" s="53">
        <v>40</v>
      </c>
    </row>
    <row r="167" spans="1:13" x14ac:dyDescent="0.15">
      <c r="A167" s="24">
        <v>386</v>
      </c>
      <c r="B167" s="16" t="s">
        <v>431</v>
      </c>
      <c r="C167" s="16" t="s">
        <v>385</v>
      </c>
      <c r="D167" s="15" t="s">
        <v>385</v>
      </c>
      <c r="E167" s="25">
        <v>1</v>
      </c>
      <c r="F167" s="26">
        <v>20</v>
      </c>
      <c r="G167" s="31">
        <v>0.5</v>
      </c>
      <c r="H167" s="24"/>
      <c r="I167" s="24"/>
      <c r="J167" s="28" t="s">
        <v>587</v>
      </c>
      <c r="K167" s="28" t="s">
        <v>588</v>
      </c>
      <c r="L167" s="15" t="s">
        <v>570</v>
      </c>
      <c r="M167" s="53">
        <v>10</v>
      </c>
    </row>
    <row r="168" spans="1:13" x14ac:dyDescent="0.15">
      <c r="A168" s="24">
        <v>386</v>
      </c>
      <c r="B168" s="16" t="s">
        <v>431</v>
      </c>
      <c r="C168" s="16" t="s">
        <v>385</v>
      </c>
      <c r="D168" s="15" t="s">
        <v>385</v>
      </c>
      <c r="E168" s="25">
        <v>1</v>
      </c>
      <c r="F168" s="26">
        <v>20</v>
      </c>
      <c r="G168" s="31">
        <v>0.5</v>
      </c>
      <c r="H168" s="24"/>
      <c r="I168" s="24"/>
      <c r="J168" s="28" t="s">
        <v>587</v>
      </c>
      <c r="K168" s="28" t="s">
        <v>589</v>
      </c>
      <c r="L168" s="15" t="s">
        <v>570</v>
      </c>
      <c r="M168" s="53">
        <v>10</v>
      </c>
    </row>
    <row r="169" spans="1:13" x14ac:dyDescent="0.15">
      <c r="A169" s="24">
        <v>170</v>
      </c>
      <c r="B169" s="16" t="s">
        <v>431</v>
      </c>
      <c r="C169" s="16" t="s">
        <v>536</v>
      </c>
      <c r="D169" s="15" t="s">
        <v>590</v>
      </c>
      <c r="E169" s="25">
        <v>1</v>
      </c>
      <c r="F169" s="26">
        <v>10</v>
      </c>
      <c r="G169" s="31">
        <v>0.5</v>
      </c>
      <c r="H169" s="24"/>
      <c r="I169" s="24"/>
      <c r="J169" s="28" t="s">
        <v>578</v>
      </c>
      <c r="K169" s="28" t="s">
        <v>591</v>
      </c>
      <c r="L169" s="15" t="s">
        <v>570</v>
      </c>
      <c r="M169" s="53">
        <v>5</v>
      </c>
    </row>
    <row r="170" spans="1:13" x14ac:dyDescent="0.15">
      <c r="A170" s="24">
        <v>292</v>
      </c>
      <c r="B170" s="16" t="s">
        <v>431</v>
      </c>
      <c r="C170" s="16" t="s">
        <v>404</v>
      </c>
      <c r="D170" s="15" t="s">
        <v>404</v>
      </c>
      <c r="E170" s="25">
        <v>4</v>
      </c>
      <c r="F170" s="26">
        <v>28</v>
      </c>
      <c r="G170" s="31">
        <v>0.85</v>
      </c>
      <c r="H170" s="24"/>
      <c r="I170" s="24"/>
      <c r="J170" s="28" t="s">
        <v>592</v>
      </c>
      <c r="K170" s="28" t="s">
        <v>593</v>
      </c>
      <c r="L170" s="15" t="s">
        <v>570</v>
      </c>
      <c r="M170" s="53">
        <v>23.8</v>
      </c>
    </row>
    <row r="171" spans="1:13" x14ac:dyDescent="0.15">
      <c r="A171" s="24">
        <v>497</v>
      </c>
      <c r="B171" s="16" t="s">
        <v>431</v>
      </c>
      <c r="C171" s="16" t="s">
        <v>594</v>
      </c>
      <c r="D171" s="15" t="s">
        <v>595</v>
      </c>
      <c r="E171" s="25">
        <v>1</v>
      </c>
      <c r="F171" s="26">
        <v>35</v>
      </c>
      <c r="G171" s="31">
        <v>0.8</v>
      </c>
      <c r="H171" s="24"/>
      <c r="I171" s="24"/>
      <c r="J171" s="28" t="s">
        <v>596</v>
      </c>
      <c r="K171" s="28" t="s">
        <v>597</v>
      </c>
      <c r="L171" s="15" t="s">
        <v>570</v>
      </c>
      <c r="M171" s="53">
        <v>28</v>
      </c>
    </row>
    <row r="172" spans="1:13" x14ac:dyDescent="0.15">
      <c r="A172" s="41">
        <v>28</v>
      </c>
      <c r="B172" s="42" t="s">
        <v>427</v>
      </c>
      <c r="C172" s="42" t="s">
        <v>598</v>
      </c>
      <c r="D172" s="43" t="s">
        <v>599</v>
      </c>
      <c r="E172" s="44">
        <v>1</v>
      </c>
      <c r="F172" s="45">
        <v>5</v>
      </c>
      <c r="G172" s="46">
        <v>0</v>
      </c>
      <c r="H172" s="41"/>
      <c r="I172" s="41"/>
      <c r="J172" s="47" t="s">
        <v>600</v>
      </c>
      <c r="K172" s="47" t="s">
        <v>601</v>
      </c>
      <c r="L172" s="43" t="s">
        <v>570</v>
      </c>
      <c r="M172" s="53">
        <v>0</v>
      </c>
    </row>
    <row r="173" spans="1:13" x14ac:dyDescent="0.15">
      <c r="A173" s="24">
        <v>43</v>
      </c>
      <c r="B173" s="16" t="s">
        <v>427</v>
      </c>
      <c r="C173" s="16" t="s">
        <v>320</v>
      </c>
      <c r="D173" s="15"/>
      <c r="E173" s="25">
        <v>4</v>
      </c>
      <c r="F173" s="26">
        <v>20</v>
      </c>
      <c r="G173" s="31">
        <v>0</v>
      </c>
      <c r="H173" s="24"/>
      <c r="I173" s="24"/>
      <c r="J173" s="28"/>
      <c r="K173" s="28"/>
      <c r="L173" s="15" t="s">
        <v>604</v>
      </c>
      <c r="M173" s="53">
        <v>0</v>
      </c>
    </row>
    <row r="174" spans="1:13" x14ac:dyDescent="0.15">
      <c r="A174" s="24">
        <v>51</v>
      </c>
      <c r="B174" s="16" t="s">
        <v>427</v>
      </c>
      <c r="C174" s="16" t="s">
        <v>2</v>
      </c>
      <c r="D174" s="15"/>
      <c r="E174" s="25">
        <v>2</v>
      </c>
      <c r="F174" s="26">
        <v>20</v>
      </c>
      <c r="G174" s="31">
        <v>0</v>
      </c>
      <c r="H174" s="24"/>
      <c r="I174" s="24"/>
      <c r="J174" s="28"/>
      <c r="K174" s="28"/>
      <c r="L174" s="15" t="s">
        <v>604</v>
      </c>
      <c r="M174" s="53">
        <v>0</v>
      </c>
    </row>
    <row r="175" spans="1:13" x14ac:dyDescent="0.15">
      <c r="A175" s="24">
        <v>151</v>
      </c>
      <c r="B175" s="16" t="s">
        <v>431</v>
      </c>
      <c r="C175" s="16" t="s">
        <v>19</v>
      </c>
      <c r="D175" s="15"/>
      <c r="E175" s="25">
        <v>1</v>
      </c>
      <c r="F175" s="26">
        <v>3</v>
      </c>
      <c r="G175" s="31">
        <v>0.9</v>
      </c>
      <c r="H175" s="24"/>
      <c r="I175" s="24"/>
      <c r="J175" s="28"/>
      <c r="K175" s="28"/>
      <c r="L175" s="15" t="s">
        <v>604</v>
      </c>
      <c r="M175" s="53">
        <v>2.7</v>
      </c>
    </row>
    <row r="176" spans="1:13" x14ac:dyDescent="0.15">
      <c r="A176" s="24">
        <v>165</v>
      </c>
      <c r="B176" s="16" t="s">
        <v>431</v>
      </c>
      <c r="C176" s="16" t="s">
        <v>605</v>
      </c>
      <c r="D176" s="15"/>
      <c r="E176" s="25">
        <v>1</v>
      </c>
      <c r="F176" s="26">
        <v>20</v>
      </c>
      <c r="G176" s="31">
        <v>1</v>
      </c>
      <c r="H176" s="24"/>
      <c r="I176" s="24"/>
      <c r="J176" s="28"/>
      <c r="K176" s="28"/>
      <c r="L176" s="15" t="s">
        <v>604</v>
      </c>
      <c r="M176" s="53">
        <v>20</v>
      </c>
    </row>
    <row r="177" spans="1:13" x14ac:dyDescent="0.15">
      <c r="A177" s="24">
        <v>168</v>
      </c>
      <c r="B177" s="16" t="s">
        <v>431</v>
      </c>
      <c r="C177" s="16" t="s">
        <v>8</v>
      </c>
      <c r="D177" s="15"/>
      <c r="E177" s="25">
        <v>8</v>
      </c>
      <c r="F177" s="26">
        <v>320</v>
      </c>
      <c r="G177" s="31">
        <v>1</v>
      </c>
      <c r="H177" s="24"/>
      <c r="I177" s="24"/>
      <c r="J177" s="28"/>
      <c r="K177" s="28"/>
      <c r="L177" s="15" t="s">
        <v>604</v>
      </c>
      <c r="M177" s="53">
        <v>320</v>
      </c>
    </row>
    <row r="178" spans="1:13" x14ac:dyDescent="0.15">
      <c r="A178" s="24">
        <v>172</v>
      </c>
      <c r="B178" s="16" t="s">
        <v>431</v>
      </c>
      <c r="C178" s="16" t="s">
        <v>361</v>
      </c>
      <c r="D178" s="15"/>
      <c r="E178" s="25">
        <v>4</v>
      </c>
      <c r="F178" s="26">
        <v>40</v>
      </c>
      <c r="G178" s="31">
        <v>0.1</v>
      </c>
      <c r="H178" s="24"/>
      <c r="I178" s="24"/>
      <c r="J178" s="28"/>
      <c r="K178" s="28"/>
      <c r="L178" s="15" t="s">
        <v>604</v>
      </c>
      <c r="M178" s="53">
        <v>4</v>
      </c>
    </row>
    <row r="179" spans="1:13" x14ac:dyDescent="0.15">
      <c r="A179" s="24">
        <v>192</v>
      </c>
      <c r="B179" s="16" t="s">
        <v>431</v>
      </c>
      <c r="C179" s="16" t="s">
        <v>606</v>
      </c>
      <c r="D179" s="15"/>
      <c r="E179" s="25">
        <v>1</v>
      </c>
      <c r="F179" s="26">
        <v>40</v>
      </c>
      <c r="G179" s="31">
        <v>1</v>
      </c>
      <c r="H179" s="24"/>
      <c r="I179" s="24"/>
      <c r="J179" s="28"/>
      <c r="K179" s="28"/>
      <c r="L179" s="15" t="s">
        <v>604</v>
      </c>
      <c r="M179" s="53">
        <v>40</v>
      </c>
    </row>
    <row r="180" spans="1:13" x14ac:dyDescent="0.15">
      <c r="A180" s="24">
        <v>198</v>
      </c>
      <c r="B180" s="16" t="s">
        <v>431</v>
      </c>
      <c r="C180" s="16" t="s">
        <v>607</v>
      </c>
      <c r="D180" s="15"/>
      <c r="E180" s="25">
        <v>13</v>
      </c>
      <c r="F180" s="26">
        <v>30</v>
      </c>
      <c r="G180" s="31">
        <v>1</v>
      </c>
      <c r="H180" s="24"/>
      <c r="I180" s="24"/>
      <c r="J180" s="28"/>
      <c r="K180" s="28"/>
      <c r="L180" s="15" t="s">
        <v>604</v>
      </c>
      <c r="M180" s="53">
        <v>30</v>
      </c>
    </row>
    <row r="181" spans="1:13" x14ac:dyDescent="0.15">
      <c r="A181" s="24">
        <v>225</v>
      </c>
      <c r="B181" s="16" t="s">
        <v>431</v>
      </c>
      <c r="C181" s="16" t="s">
        <v>394</v>
      </c>
      <c r="D181" s="15"/>
      <c r="E181" s="25">
        <v>1</v>
      </c>
      <c r="F181" s="26">
        <v>7</v>
      </c>
      <c r="G181" s="31">
        <v>0.95</v>
      </c>
      <c r="H181" s="24"/>
      <c r="I181" s="24"/>
      <c r="J181" s="28"/>
      <c r="K181" s="28"/>
      <c r="L181" s="15" t="s">
        <v>604</v>
      </c>
      <c r="M181" s="53">
        <v>6.6499999999999995</v>
      </c>
    </row>
    <row r="182" spans="1:13" x14ac:dyDescent="0.15">
      <c r="A182" s="24">
        <v>289</v>
      </c>
      <c r="B182" s="16" t="s">
        <v>431</v>
      </c>
      <c r="C182" s="16" t="s">
        <v>380</v>
      </c>
      <c r="D182" s="15"/>
      <c r="E182" s="25">
        <v>7</v>
      </c>
      <c r="F182" s="26">
        <v>350</v>
      </c>
      <c r="G182" s="31">
        <v>1</v>
      </c>
      <c r="H182" s="24"/>
      <c r="I182" s="24"/>
      <c r="J182" s="28"/>
      <c r="K182" s="28"/>
      <c r="L182" s="15" t="s">
        <v>604</v>
      </c>
      <c r="M182" s="53">
        <v>350</v>
      </c>
    </row>
    <row r="183" spans="1:13" x14ac:dyDescent="0.15">
      <c r="A183" s="24">
        <v>300</v>
      </c>
      <c r="B183" s="16" t="s">
        <v>431</v>
      </c>
      <c r="C183" s="16" t="s">
        <v>608</v>
      </c>
      <c r="D183" s="15"/>
      <c r="E183" s="25">
        <v>1</v>
      </c>
      <c r="F183" s="26">
        <v>7</v>
      </c>
      <c r="G183" s="31">
        <v>1</v>
      </c>
      <c r="H183" s="24"/>
      <c r="I183" s="24"/>
      <c r="J183" s="28"/>
      <c r="K183" s="28"/>
      <c r="L183" s="15" t="s">
        <v>604</v>
      </c>
      <c r="M183" s="53">
        <v>7</v>
      </c>
    </row>
    <row r="184" spans="1:13" x14ac:dyDescent="0.15">
      <c r="A184" s="24">
        <v>376</v>
      </c>
      <c r="B184" s="16" t="s">
        <v>431</v>
      </c>
      <c r="C184" s="16" t="s">
        <v>21</v>
      </c>
      <c r="D184" s="15"/>
      <c r="E184" s="25">
        <v>117</v>
      </c>
      <c r="F184" s="26">
        <v>466</v>
      </c>
      <c r="G184" s="31">
        <v>0.5</v>
      </c>
      <c r="H184" s="24"/>
      <c r="I184" s="24"/>
      <c r="J184" s="28"/>
      <c r="K184" s="28"/>
      <c r="L184" s="15" t="s">
        <v>604</v>
      </c>
      <c r="M184" s="53">
        <v>233</v>
      </c>
    </row>
    <row r="185" spans="1:13" x14ac:dyDescent="0.15">
      <c r="A185" s="24">
        <v>377</v>
      </c>
      <c r="B185" s="16" t="s">
        <v>431</v>
      </c>
      <c r="C185" s="16" t="s">
        <v>22</v>
      </c>
      <c r="D185" s="15"/>
      <c r="E185" s="25">
        <v>125</v>
      </c>
      <c r="F185" s="26">
        <v>1125</v>
      </c>
      <c r="G185" s="31">
        <v>0.5</v>
      </c>
      <c r="H185" s="24"/>
      <c r="I185" s="24"/>
      <c r="J185" s="28"/>
      <c r="K185" s="28"/>
      <c r="L185" s="15" t="s">
        <v>604</v>
      </c>
      <c r="M185" s="53">
        <v>562.5</v>
      </c>
    </row>
    <row r="186" spans="1:13" x14ac:dyDescent="0.15">
      <c r="A186" s="24">
        <v>378</v>
      </c>
      <c r="B186" s="16" t="s">
        <v>431</v>
      </c>
      <c r="C186" s="16" t="s">
        <v>609</v>
      </c>
      <c r="D186" s="15"/>
      <c r="E186" s="25">
        <v>1</v>
      </c>
      <c r="F186" s="26">
        <v>10</v>
      </c>
      <c r="G186" s="31">
        <v>0.95</v>
      </c>
      <c r="H186" s="24"/>
      <c r="I186" s="24"/>
      <c r="J186" s="28"/>
      <c r="K186" s="28"/>
      <c r="L186" s="15" t="s">
        <v>604</v>
      </c>
      <c r="M186" s="53">
        <v>9.5</v>
      </c>
    </row>
    <row r="187" spans="1:13" x14ac:dyDescent="0.15">
      <c r="A187" s="24">
        <v>424</v>
      </c>
      <c r="B187" s="16" t="s">
        <v>431</v>
      </c>
      <c r="C187" s="16" t="s">
        <v>14</v>
      </c>
      <c r="D187" s="15"/>
      <c r="E187" s="25">
        <v>1</v>
      </c>
      <c r="F187" s="26">
        <v>4</v>
      </c>
      <c r="G187" s="31">
        <v>1</v>
      </c>
      <c r="H187" s="24"/>
      <c r="I187" s="24"/>
      <c r="J187" s="28"/>
      <c r="K187" s="28"/>
      <c r="L187" s="15" t="s">
        <v>604</v>
      </c>
      <c r="M187" s="53">
        <v>4</v>
      </c>
    </row>
    <row r="188" spans="1:13" x14ac:dyDescent="0.15">
      <c r="A188" s="41">
        <v>451</v>
      </c>
      <c r="B188" s="42" t="s">
        <v>431</v>
      </c>
      <c r="C188" s="42" t="s">
        <v>12</v>
      </c>
      <c r="D188" s="43"/>
      <c r="E188" s="44">
        <v>70</v>
      </c>
      <c r="F188" s="45">
        <v>200</v>
      </c>
      <c r="G188" s="46">
        <v>1</v>
      </c>
      <c r="H188" s="41"/>
      <c r="I188" s="41"/>
      <c r="J188" s="47"/>
      <c r="K188" s="47"/>
      <c r="L188" s="43" t="s">
        <v>604</v>
      </c>
      <c r="M188" s="53">
        <v>200</v>
      </c>
    </row>
    <row r="189" spans="1:13" x14ac:dyDescent="0.15">
      <c r="A189" s="24">
        <v>364</v>
      </c>
      <c r="B189" s="16" t="s">
        <v>431</v>
      </c>
      <c r="C189" s="16" t="s">
        <v>610</v>
      </c>
      <c r="D189" s="15"/>
      <c r="E189" s="25">
        <v>2</v>
      </c>
      <c r="F189" s="26">
        <v>10</v>
      </c>
      <c r="G189" s="31">
        <v>0.8</v>
      </c>
      <c r="H189" s="24"/>
      <c r="I189" s="24"/>
      <c r="J189" s="28" t="s">
        <v>602</v>
      </c>
      <c r="K189" s="28"/>
      <c r="L189" s="15" t="s">
        <v>611</v>
      </c>
      <c r="M189" s="53">
        <v>8</v>
      </c>
    </row>
    <row r="190" spans="1:13" x14ac:dyDescent="0.15">
      <c r="A190" s="41">
        <v>420</v>
      </c>
      <c r="B190" s="42" t="s">
        <v>431</v>
      </c>
      <c r="C190" s="42" t="s">
        <v>612</v>
      </c>
      <c r="D190" s="43"/>
      <c r="E190" s="44">
        <v>4</v>
      </c>
      <c r="F190" s="45">
        <v>2</v>
      </c>
      <c r="G190" s="46">
        <v>0.5</v>
      </c>
      <c r="H190" s="41"/>
      <c r="I190" s="41"/>
      <c r="J190" s="47" t="s">
        <v>603</v>
      </c>
      <c r="K190" s="47"/>
      <c r="L190" s="43" t="s">
        <v>611</v>
      </c>
      <c r="M190" s="53">
        <v>1</v>
      </c>
    </row>
    <row r="191" spans="1:13" x14ac:dyDescent="0.15">
      <c r="A191" s="24">
        <v>170</v>
      </c>
      <c r="B191" s="16" t="s">
        <v>431</v>
      </c>
      <c r="C191" s="16" t="s">
        <v>536</v>
      </c>
      <c r="D191" s="15"/>
      <c r="E191" s="25">
        <v>12</v>
      </c>
      <c r="F191" s="26">
        <v>180</v>
      </c>
      <c r="G191" s="31">
        <v>0.5</v>
      </c>
      <c r="H191" s="24"/>
      <c r="I191" s="24"/>
      <c r="J191" s="28" t="s">
        <v>613</v>
      </c>
      <c r="K191" s="28"/>
      <c r="L191" s="15" t="s">
        <v>614</v>
      </c>
      <c r="M191" s="53">
        <v>90</v>
      </c>
    </row>
    <row r="192" spans="1:13" x14ac:dyDescent="0.15">
      <c r="A192" s="24">
        <v>214</v>
      </c>
      <c r="B192" s="16" t="s">
        <v>431</v>
      </c>
      <c r="C192" s="16" t="s">
        <v>371</v>
      </c>
      <c r="D192" s="15"/>
      <c r="E192" s="25">
        <v>1</v>
      </c>
      <c r="F192" s="26">
        <v>40</v>
      </c>
      <c r="G192" s="31">
        <v>0.2</v>
      </c>
      <c r="H192" s="24"/>
      <c r="I192" s="24"/>
      <c r="J192" s="28" t="s">
        <v>477</v>
      </c>
      <c r="K192" s="28"/>
      <c r="L192" s="15" t="s">
        <v>614</v>
      </c>
      <c r="M192" s="53">
        <v>8</v>
      </c>
    </row>
    <row r="193" spans="1:13" x14ac:dyDescent="0.15">
      <c r="A193" s="24">
        <v>227</v>
      </c>
      <c r="B193" s="16" t="s">
        <v>431</v>
      </c>
      <c r="C193" s="16" t="s">
        <v>396</v>
      </c>
      <c r="D193" s="15"/>
      <c r="E193" s="25">
        <v>1</v>
      </c>
      <c r="F193" s="26">
        <v>50</v>
      </c>
      <c r="G193" s="31">
        <v>1</v>
      </c>
      <c r="H193" s="24"/>
      <c r="I193" s="24"/>
      <c r="J193" s="28" t="s">
        <v>613</v>
      </c>
      <c r="K193" s="28"/>
      <c r="L193" s="15" t="s">
        <v>614</v>
      </c>
      <c r="M193" s="53">
        <v>50</v>
      </c>
    </row>
    <row r="194" spans="1:13" x14ac:dyDescent="0.15">
      <c r="A194" s="24">
        <v>276</v>
      </c>
      <c r="B194" s="16" t="s">
        <v>431</v>
      </c>
      <c r="C194" s="16" t="s">
        <v>615</v>
      </c>
      <c r="D194" s="15"/>
      <c r="E194" s="25">
        <v>550</v>
      </c>
      <c r="F194" s="26">
        <v>275</v>
      </c>
      <c r="G194" s="31">
        <v>0</v>
      </c>
      <c r="H194" s="24"/>
      <c r="I194" s="24"/>
      <c r="J194" s="28" t="s">
        <v>616</v>
      </c>
      <c r="K194" s="28"/>
      <c r="L194" s="15" t="s">
        <v>614</v>
      </c>
      <c r="M194" s="53">
        <v>0</v>
      </c>
    </row>
    <row r="195" spans="1:13" x14ac:dyDescent="0.15">
      <c r="A195" s="24">
        <v>369</v>
      </c>
      <c r="B195" s="16" t="s">
        <v>431</v>
      </c>
      <c r="C195" s="16" t="s">
        <v>617</v>
      </c>
      <c r="D195" s="15"/>
      <c r="E195" s="25">
        <v>1</v>
      </c>
      <c r="F195" s="26">
        <v>40</v>
      </c>
      <c r="G195" s="31">
        <v>0.6</v>
      </c>
      <c r="H195" s="24"/>
      <c r="I195" s="24"/>
      <c r="J195" s="28" t="s">
        <v>618</v>
      </c>
      <c r="K195" s="28"/>
      <c r="L195" s="15" t="s">
        <v>614</v>
      </c>
      <c r="M195" s="53">
        <v>24</v>
      </c>
    </row>
    <row r="196" spans="1:13" x14ac:dyDescent="0.15">
      <c r="A196" s="24">
        <v>378</v>
      </c>
      <c r="B196" s="16" t="s">
        <v>431</v>
      </c>
      <c r="C196" s="16" t="s">
        <v>609</v>
      </c>
      <c r="D196" s="15"/>
      <c r="E196" s="25">
        <v>1</v>
      </c>
      <c r="F196" s="26">
        <v>30</v>
      </c>
      <c r="G196" s="31">
        <v>1</v>
      </c>
      <c r="H196" s="24"/>
      <c r="I196" s="24"/>
      <c r="J196" s="28" t="s">
        <v>477</v>
      </c>
      <c r="K196" s="28"/>
      <c r="L196" s="15" t="s">
        <v>614</v>
      </c>
      <c r="M196" s="53">
        <v>30</v>
      </c>
    </row>
    <row r="197" spans="1:13" x14ac:dyDescent="0.15">
      <c r="A197" s="41">
        <v>497</v>
      </c>
      <c r="B197" s="42" t="s">
        <v>431</v>
      </c>
      <c r="C197" s="42" t="s">
        <v>594</v>
      </c>
      <c r="D197" s="43" t="s">
        <v>619</v>
      </c>
      <c r="E197" s="44">
        <v>1</v>
      </c>
      <c r="F197" s="45">
        <v>7</v>
      </c>
      <c r="G197" s="46">
        <v>1</v>
      </c>
      <c r="H197" s="41"/>
      <c r="I197" s="41"/>
      <c r="J197" s="47" t="s">
        <v>613</v>
      </c>
      <c r="K197" s="47"/>
      <c r="L197" s="43" t="s">
        <v>614</v>
      </c>
      <c r="M197" s="53">
        <v>7</v>
      </c>
    </row>
    <row r="198" spans="1:13" x14ac:dyDescent="0.15">
      <c r="A198" s="24">
        <v>152</v>
      </c>
      <c r="B198" s="16" t="s">
        <v>431</v>
      </c>
      <c r="C198" s="16" t="s">
        <v>20</v>
      </c>
      <c r="D198" s="15"/>
      <c r="E198" s="25">
        <v>3</v>
      </c>
      <c r="F198" s="26">
        <v>105</v>
      </c>
      <c r="G198" s="31">
        <v>1</v>
      </c>
      <c r="H198" s="24"/>
      <c r="I198" s="24"/>
      <c r="J198" s="28" t="s">
        <v>1172</v>
      </c>
      <c r="K198" s="28"/>
      <c r="L198" s="15" t="s">
        <v>1173</v>
      </c>
      <c r="M198" s="53">
        <v>105</v>
      </c>
    </row>
    <row r="199" spans="1:13" x14ac:dyDescent="0.15">
      <c r="A199" s="24">
        <v>155</v>
      </c>
      <c r="B199" s="16" t="s">
        <v>431</v>
      </c>
      <c r="C199" s="16" t="s">
        <v>520</v>
      </c>
      <c r="D199" s="15"/>
      <c r="E199" s="25">
        <v>3</v>
      </c>
      <c r="F199" s="26">
        <v>30</v>
      </c>
      <c r="G199" s="31">
        <v>0.3</v>
      </c>
      <c r="H199" s="24"/>
      <c r="I199" s="24"/>
      <c r="J199" s="28" t="s">
        <v>1174</v>
      </c>
      <c r="K199" s="28"/>
      <c r="L199" s="15" t="s">
        <v>1173</v>
      </c>
      <c r="M199" s="53">
        <v>9</v>
      </c>
    </row>
    <row r="200" spans="1:13" x14ac:dyDescent="0.15">
      <c r="A200" s="24">
        <v>162</v>
      </c>
      <c r="B200" s="16" t="s">
        <v>431</v>
      </c>
      <c r="C200" s="16" t="s">
        <v>1175</v>
      </c>
      <c r="D200" s="15"/>
      <c r="E200" s="25">
        <v>1</v>
      </c>
      <c r="F200" s="26">
        <v>18</v>
      </c>
      <c r="G200" s="31">
        <v>0.6</v>
      </c>
      <c r="H200" s="24"/>
      <c r="I200" s="24"/>
      <c r="J200" s="28" t="s">
        <v>1176</v>
      </c>
      <c r="K200" s="28"/>
      <c r="L200" s="15" t="s">
        <v>1173</v>
      </c>
      <c r="M200" s="53">
        <v>10.799999999999999</v>
      </c>
    </row>
    <row r="201" spans="1:13" x14ac:dyDescent="0.15">
      <c r="A201" s="24">
        <v>165</v>
      </c>
      <c r="B201" s="16" t="s">
        <v>431</v>
      </c>
      <c r="C201" s="16" t="s">
        <v>605</v>
      </c>
      <c r="D201" s="15"/>
      <c r="E201" s="25">
        <v>2</v>
      </c>
      <c r="F201" s="26">
        <v>70</v>
      </c>
      <c r="G201" s="31">
        <v>1</v>
      </c>
      <c r="H201" s="24"/>
      <c r="I201" s="24"/>
      <c r="J201" s="28" t="s">
        <v>1177</v>
      </c>
      <c r="K201" s="28"/>
      <c r="L201" s="15" t="s">
        <v>1173</v>
      </c>
      <c r="M201" s="53">
        <v>70</v>
      </c>
    </row>
    <row r="202" spans="1:13" x14ac:dyDescent="0.15">
      <c r="A202" s="24">
        <v>168</v>
      </c>
      <c r="B202" s="16" t="s">
        <v>431</v>
      </c>
      <c r="C202" s="16" t="s">
        <v>8</v>
      </c>
      <c r="D202" s="15"/>
      <c r="E202" s="25">
        <v>1</v>
      </c>
      <c r="F202" s="26">
        <v>35</v>
      </c>
      <c r="G202" s="31">
        <v>1</v>
      </c>
      <c r="H202" s="24"/>
      <c r="I202" s="24"/>
      <c r="J202" s="28" t="s">
        <v>1178</v>
      </c>
      <c r="K202" s="28"/>
      <c r="L202" s="15" t="s">
        <v>1173</v>
      </c>
      <c r="M202" s="53">
        <v>35</v>
      </c>
    </row>
    <row r="203" spans="1:13" x14ac:dyDescent="0.15">
      <c r="A203" s="24">
        <v>219</v>
      </c>
      <c r="B203" s="16" t="s">
        <v>431</v>
      </c>
      <c r="C203" s="16" t="s">
        <v>384</v>
      </c>
      <c r="D203" s="15"/>
      <c r="E203" s="25">
        <v>1</v>
      </c>
      <c r="F203" s="26">
        <v>15</v>
      </c>
      <c r="G203" s="31">
        <v>0.2</v>
      </c>
      <c r="H203" s="24"/>
      <c r="I203" s="24"/>
      <c r="J203" s="28" t="s">
        <v>1110</v>
      </c>
      <c r="K203" s="28"/>
      <c r="L203" s="15" t="s">
        <v>1173</v>
      </c>
      <c r="M203" s="53">
        <v>3</v>
      </c>
    </row>
    <row r="204" spans="1:13" x14ac:dyDescent="0.15">
      <c r="A204" s="24">
        <v>223</v>
      </c>
      <c r="B204" s="16" t="s">
        <v>431</v>
      </c>
      <c r="C204" s="16" t="s">
        <v>786</v>
      </c>
      <c r="D204" s="15"/>
      <c r="E204" s="25">
        <v>4</v>
      </c>
      <c r="F204" s="26">
        <v>20</v>
      </c>
      <c r="G204" s="31">
        <v>0.2</v>
      </c>
      <c r="H204" s="24"/>
      <c r="I204" s="24"/>
      <c r="J204" s="28" t="s">
        <v>1179</v>
      </c>
      <c r="K204" s="28"/>
      <c r="L204" s="15" t="s">
        <v>1173</v>
      </c>
      <c r="M204" s="53">
        <v>4</v>
      </c>
    </row>
    <row r="205" spans="1:13" x14ac:dyDescent="0.15">
      <c r="A205" s="24">
        <v>224</v>
      </c>
      <c r="B205" s="16" t="s">
        <v>431</v>
      </c>
      <c r="C205" s="16" t="s">
        <v>787</v>
      </c>
      <c r="D205" s="15"/>
      <c r="E205" s="25">
        <v>2</v>
      </c>
      <c r="F205" s="26">
        <v>20</v>
      </c>
      <c r="G205" s="31">
        <v>0.5</v>
      </c>
      <c r="H205" s="24"/>
      <c r="I205" s="24"/>
      <c r="J205" s="28" t="s">
        <v>1180</v>
      </c>
      <c r="K205" s="28"/>
      <c r="L205" s="15" t="s">
        <v>1173</v>
      </c>
      <c r="M205" s="53">
        <v>10</v>
      </c>
    </row>
    <row r="206" spans="1:13" x14ac:dyDescent="0.15">
      <c r="A206" s="24">
        <v>245</v>
      </c>
      <c r="B206" s="16" t="s">
        <v>431</v>
      </c>
      <c r="C206" s="16" t="s">
        <v>1153</v>
      </c>
      <c r="D206" s="15"/>
      <c r="E206" s="25">
        <v>4</v>
      </c>
      <c r="F206" s="26">
        <v>100</v>
      </c>
      <c r="G206" s="31">
        <v>0</v>
      </c>
      <c r="H206" s="24"/>
      <c r="I206" s="24"/>
      <c r="J206" s="28" t="s">
        <v>1181</v>
      </c>
      <c r="K206" s="28"/>
      <c r="L206" s="15" t="s">
        <v>1173</v>
      </c>
      <c r="M206" s="53">
        <v>0</v>
      </c>
    </row>
    <row r="207" spans="1:13" x14ac:dyDescent="0.15">
      <c r="A207" s="24">
        <v>246</v>
      </c>
      <c r="B207" s="16" t="s">
        <v>431</v>
      </c>
      <c r="C207" s="16" t="s">
        <v>739</v>
      </c>
      <c r="D207" s="15"/>
      <c r="E207" s="25">
        <v>1</v>
      </c>
      <c r="F207" s="26">
        <v>12</v>
      </c>
      <c r="G207" s="31">
        <v>1</v>
      </c>
      <c r="H207" s="24"/>
      <c r="I207" s="24"/>
      <c r="J207" s="28" t="s">
        <v>1180</v>
      </c>
      <c r="K207" s="28"/>
      <c r="L207" s="15" t="s">
        <v>1173</v>
      </c>
      <c r="M207" s="53">
        <v>12</v>
      </c>
    </row>
    <row r="208" spans="1:13" x14ac:dyDescent="0.15">
      <c r="A208" s="24">
        <v>332</v>
      </c>
      <c r="B208" s="16" t="s">
        <v>431</v>
      </c>
      <c r="C208" s="16" t="s">
        <v>896</v>
      </c>
      <c r="D208" s="15"/>
      <c r="E208" s="25">
        <v>1</v>
      </c>
      <c r="F208" s="26">
        <v>3</v>
      </c>
      <c r="G208" s="31">
        <v>0.5</v>
      </c>
      <c r="H208" s="24"/>
      <c r="I208" s="24"/>
      <c r="J208" s="28" t="s">
        <v>1182</v>
      </c>
      <c r="K208" s="28"/>
      <c r="L208" s="15" t="s">
        <v>1173</v>
      </c>
      <c r="M208" s="53">
        <v>1.5</v>
      </c>
    </row>
    <row r="209" spans="1:13" x14ac:dyDescent="0.15">
      <c r="A209" s="24">
        <v>341</v>
      </c>
      <c r="B209" s="16" t="s">
        <v>431</v>
      </c>
      <c r="C209" s="16" t="s">
        <v>740</v>
      </c>
      <c r="D209" s="15"/>
      <c r="E209" s="25">
        <v>3</v>
      </c>
      <c r="F209" s="26">
        <v>30</v>
      </c>
      <c r="G209" s="31">
        <v>0.9</v>
      </c>
      <c r="H209" s="24"/>
      <c r="I209" s="24"/>
      <c r="J209" s="28" t="s">
        <v>1178</v>
      </c>
      <c r="K209" s="28"/>
      <c r="L209" s="15" t="s">
        <v>1173</v>
      </c>
      <c r="M209" s="53">
        <v>27</v>
      </c>
    </row>
    <row r="210" spans="1:13" x14ac:dyDescent="0.15">
      <c r="A210" s="24">
        <v>376</v>
      </c>
      <c r="B210" s="16" t="s">
        <v>431</v>
      </c>
      <c r="C210" s="16" t="s">
        <v>21</v>
      </c>
      <c r="D210" s="15"/>
      <c r="E210" s="25">
        <v>90</v>
      </c>
      <c r="F210" s="26">
        <v>450</v>
      </c>
      <c r="G210" s="31">
        <v>0.7</v>
      </c>
      <c r="H210" s="24"/>
      <c r="I210" s="24"/>
      <c r="J210" s="28" t="s">
        <v>1183</v>
      </c>
      <c r="K210" s="28"/>
      <c r="L210" s="15" t="s">
        <v>1173</v>
      </c>
      <c r="M210" s="53">
        <v>315</v>
      </c>
    </row>
    <row r="211" spans="1:13" x14ac:dyDescent="0.15">
      <c r="A211" s="24">
        <v>377</v>
      </c>
      <c r="B211" s="16" t="s">
        <v>431</v>
      </c>
      <c r="C211" s="16" t="s">
        <v>22</v>
      </c>
      <c r="D211" s="15"/>
      <c r="E211" s="25">
        <v>87</v>
      </c>
      <c r="F211" s="26">
        <v>870</v>
      </c>
      <c r="G211" s="31">
        <v>0.7</v>
      </c>
      <c r="H211" s="24"/>
      <c r="I211" s="24"/>
      <c r="J211" s="28" t="s">
        <v>1184</v>
      </c>
      <c r="K211" s="28"/>
      <c r="L211" s="15" t="s">
        <v>1173</v>
      </c>
      <c r="M211" s="53">
        <v>609</v>
      </c>
    </row>
    <row r="212" spans="1:13" x14ac:dyDescent="0.15">
      <c r="A212" s="24">
        <v>389</v>
      </c>
      <c r="B212" s="16" t="s">
        <v>431</v>
      </c>
      <c r="C212" s="16" t="s">
        <v>990</v>
      </c>
      <c r="D212" s="15"/>
      <c r="E212" s="25">
        <v>1</v>
      </c>
      <c r="F212" s="26">
        <v>30</v>
      </c>
      <c r="G212" s="31">
        <v>0.8</v>
      </c>
      <c r="H212" s="24"/>
      <c r="I212" s="24"/>
      <c r="J212" s="28" t="s">
        <v>1185</v>
      </c>
      <c r="K212" s="28"/>
      <c r="L212" s="15" t="s">
        <v>1173</v>
      </c>
      <c r="M212" s="53">
        <v>24</v>
      </c>
    </row>
    <row r="213" spans="1:13" x14ac:dyDescent="0.15">
      <c r="A213" s="64">
        <v>111</v>
      </c>
      <c r="B213" s="65" t="s">
        <v>438</v>
      </c>
      <c r="C213" s="65" t="s">
        <v>439</v>
      </c>
      <c r="D213" s="65"/>
      <c r="E213" s="68">
        <v>1</v>
      </c>
      <c r="F213" s="69">
        <v>63</v>
      </c>
      <c r="G213" s="70"/>
      <c r="H213" s="64" t="s">
        <v>620</v>
      </c>
      <c r="I213" s="64" t="s">
        <v>621</v>
      </c>
      <c r="J213" s="28"/>
      <c r="K213" s="28" t="s">
        <v>622</v>
      </c>
      <c r="L213" s="15" t="s">
        <v>624</v>
      </c>
      <c r="M213" s="53"/>
    </row>
    <row r="214" spans="1:13" x14ac:dyDescent="0.15">
      <c r="A214" s="24">
        <v>163</v>
      </c>
      <c r="B214" s="16" t="s">
        <v>431</v>
      </c>
      <c r="C214" s="16" t="s">
        <v>623</v>
      </c>
      <c r="D214" s="15"/>
      <c r="E214" s="25">
        <v>1</v>
      </c>
      <c r="F214" s="26">
        <v>40</v>
      </c>
      <c r="G214" s="31"/>
      <c r="H214" s="24"/>
      <c r="I214" s="24"/>
      <c r="J214" s="28"/>
      <c r="K214" s="28"/>
      <c r="L214" s="15" t="s">
        <v>624</v>
      </c>
      <c r="M214" s="53">
        <v>0</v>
      </c>
    </row>
    <row r="215" spans="1:13" x14ac:dyDescent="0.15">
      <c r="A215" s="24">
        <v>212</v>
      </c>
      <c r="B215" s="16" t="s">
        <v>431</v>
      </c>
      <c r="C215" s="16" t="s">
        <v>10</v>
      </c>
      <c r="D215" s="15"/>
      <c r="E215" s="25">
        <v>8</v>
      </c>
      <c r="F215" s="26">
        <v>60</v>
      </c>
      <c r="G215" s="31">
        <v>0.5</v>
      </c>
      <c r="H215" s="24"/>
      <c r="I215" s="24"/>
      <c r="J215" s="28"/>
      <c r="K215" s="28" t="s">
        <v>625</v>
      </c>
      <c r="L215" s="15" t="s">
        <v>624</v>
      </c>
      <c r="M215" s="53">
        <v>30</v>
      </c>
    </row>
    <row r="216" spans="1:13" x14ac:dyDescent="0.15">
      <c r="A216" s="24">
        <v>385</v>
      </c>
      <c r="B216" s="16" t="s">
        <v>431</v>
      </c>
      <c r="C216" s="16" t="s">
        <v>382</v>
      </c>
      <c r="D216" s="15"/>
      <c r="E216" s="25">
        <v>2</v>
      </c>
      <c r="F216" s="26">
        <v>180</v>
      </c>
      <c r="G216" s="31">
        <v>0.8</v>
      </c>
      <c r="H216" s="24"/>
      <c r="I216" s="24"/>
      <c r="J216" s="28" t="s">
        <v>626</v>
      </c>
      <c r="K216" s="28"/>
      <c r="L216" s="15" t="s">
        <v>624</v>
      </c>
      <c r="M216" s="53">
        <v>144</v>
      </c>
    </row>
    <row r="217" spans="1:13" x14ac:dyDescent="0.15">
      <c r="A217" s="24">
        <v>459</v>
      </c>
      <c r="B217" s="16" t="s">
        <v>431</v>
      </c>
      <c r="C217" s="16" t="s">
        <v>627</v>
      </c>
      <c r="D217" s="15"/>
      <c r="E217" s="25">
        <v>1</v>
      </c>
      <c r="F217" s="26">
        <v>50</v>
      </c>
      <c r="G217" s="31">
        <v>0.5</v>
      </c>
      <c r="H217" s="24"/>
      <c r="I217" s="24"/>
      <c r="J217" s="28"/>
      <c r="K217" s="28"/>
      <c r="L217" s="15" t="s">
        <v>624</v>
      </c>
      <c r="M217" s="53">
        <v>25</v>
      </c>
    </row>
    <row r="218" spans="1:13" x14ac:dyDescent="0.15">
      <c r="A218" s="41">
        <v>409</v>
      </c>
      <c r="B218" s="42" t="s">
        <v>431</v>
      </c>
      <c r="C218" s="42" t="s">
        <v>372</v>
      </c>
      <c r="D218" s="43"/>
      <c r="E218" s="44">
        <v>6</v>
      </c>
      <c r="F218" s="45">
        <v>50</v>
      </c>
      <c r="G218" s="46">
        <v>0</v>
      </c>
      <c r="H218" s="41"/>
      <c r="I218" s="41"/>
      <c r="J218" s="47" t="s">
        <v>626</v>
      </c>
      <c r="K218" s="47"/>
      <c r="L218" s="43" t="s">
        <v>624</v>
      </c>
      <c r="M218" s="53">
        <v>0</v>
      </c>
    </row>
    <row r="219" spans="1:13" x14ac:dyDescent="0.15">
      <c r="A219" s="24">
        <v>151</v>
      </c>
      <c r="B219" s="16" t="s">
        <v>431</v>
      </c>
      <c r="C219" s="16" t="s">
        <v>19</v>
      </c>
      <c r="D219" s="15"/>
      <c r="E219" s="25">
        <v>4</v>
      </c>
      <c r="F219" s="26">
        <v>41</v>
      </c>
      <c r="G219" s="31">
        <v>0.4</v>
      </c>
      <c r="H219" s="24"/>
      <c r="I219" s="24"/>
      <c r="J219" s="28"/>
      <c r="K219" s="28"/>
      <c r="L219" s="15" t="s">
        <v>628</v>
      </c>
      <c r="M219" s="53">
        <v>16.400000000000002</v>
      </c>
    </row>
    <row r="220" spans="1:13" x14ac:dyDescent="0.15">
      <c r="A220" s="24">
        <v>170</v>
      </c>
      <c r="B220" s="16" t="s">
        <v>431</v>
      </c>
      <c r="C220" s="16" t="s">
        <v>536</v>
      </c>
      <c r="D220" s="15"/>
      <c r="E220" s="25">
        <v>5</v>
      </c>
      <c r="F220" s="26">
        <v>69</v>
      </c>
      <c r="G220" s="31">
        <v>0.7</v>
      </c>
      <c r="H220" s="24"/>
      <c r="I220" s="24"/>
      <c r="J220" s="28"/>
      <c r="K220" s="28"/>
      <c r="L220" s="15" t="s">
        <v>628</v>
      </c>
      <c r="M220" s="53">
        <v>48.3</v>
      </c>
    </row>
    <row r="221" spans="1:13" x14ac:dyDescent="0.15">
      <c r="A221" s="24">
        <v>212</v>
      </c>
      <c r="B221" s="16" t="s">
        <v>431</v>
      </c>
      <c r="C221" s="16" t="s">
        <v>10</v>
      </c>
      <c r="D221" s="15"/>
      <c r="E221" s="25">
        <v>1</v>
      </c>
      <c r="F221" s="26">
        <v>5</v>
      </c>
      <c r="G221" s="31">
        <v>0.9</v>
      </c>
      <c r="H221" s="24"/>
      <c r="I221" s="24"/>
      <c r="J221" s="28"/>
      <c r="K221" s="28"/>
      <c r="L221" s="15" t="s">
        <v>628</v>
      </c>
      <c r="M221" s="53">
        <v>4.5</v>
      </c>
    </row>
    <row r="222" spans="1:13" x14ac:dyDescent="0.15">
      <c r="A222" s="24">
        <v>345</v>
      </c>
      <c r="B222" s="16" t="s">
        <v>431</v>
      </c>
      <c r="C222" s="16" t="s">
        <v>400</v>
      </c>
      <c r="D222" s="15"/>
      <c r="E222" s="25">
        <v>1</v>
      </c>
      <c r="F222" s="26">
        <v>68</v>
      </c>
      <c r="G222" s="31">
        <v>1</v>
      </c>
      <c r="H222" s="24"/>
      <c r="I222" s="24"/>
      <c r="J222" s="28"/>
      <c r="K222" s="28"/>
      <c r="L222" s="15" t="s">
        <v>628</v>
      </c>
      <c r="M222" s="53">
        <v>68</v>
      </c>
    </row>
    <row r="223" spans="1:13" x14ac:dyDescent="0.15">
      <c r="A223" s="24">
        <v>376</v>
      </c>
      <c r="B223" s="16" t="s">
        <v>431</v>
      </c>
      <c r="C223" s="16" t="s">
        <v>21</v>
      </c>
      <c r="D223" s="15"/>
      <c r="E223" s="25">
        <v>13</v>
      </c>
      <c r="F223" s="26">
        <v>52</v>
      </c>
      <c r="G223" s="31">
        <v>0.6</v>
      </c>
      <c r="H223" s="24"/>
      <c r="I223" s="24"/>
      <c r="J223" s="28"/>
      <c r="K223" s="28"/>
      <c r="L223" s="15" t="s">
        <v>628</v>
      </c>
      <c r="M223" s="53">
        <v>31.2</v>
      </c>
    </row>
    <row r="224" spans="1:13" x14ac:dyDescent="0.15">
      <c r="A224" s="41">
        <v>377</v>
      </c>
      <c r="B224" s="42" t="s">
        <v>431</v>
      </c>
      <c r="C224" s="42" t="s">
        <v>22</v>
      </c>
      <c r="D224" s="43"/>
      <c r="E224" s="44">
        <v>10</v>
      </c>
      <c r="F224" s="45">
        <v>77</v>
      </c>
      <c r="G224" s="46">
        <v>0.7</v>
      </c>
      <c r="H224" s="41"/>
      <c r="I224" s="41"/>
      <c r="J224" s="47"/>
      <c r="K224" s="47"/>
      <c r="L224" s="43" t="s">
        <v>628</v>
      </c>
      <c r="M224" s="53">
        <v>53.9</v>
      </c>
    </row>
    <row r="225" spans="1:13" x14ac:dyDescent="0.15">
      <c r="A225" s="24">
        <v>449</v>
      </c>
      <c r="B225" s="16" t="s">
        <v>431</v>
      </c>
      <c r="C225" s="16" t="s">
        <v>459</v>
      </c>
      <c r="D225" s="15" t="s">
        <v>629</v>
      </c>
      <c r="E225" s="25">
        <v>3</v>
      </c>
      <c r="F225" s="26">
        <v>90</v>
      </c>
      <c r="G225" s="31">
        <v>0.1</v>
      </c>
      <c r="H225" s="24"/>
      <c r="I225" s="24"/>
      <c r="J225" s="28"/>
      <c r="K225" s="28"/>
      <c r="L225" s="15" t="s">
        <v>630</v>
      </c>
      <c r="M225" s="53">
        <v>9</v>
      </c>
    </row>
    <row r="226" spans="1:13" x14ac:dyDescent="0.15">
      <c r="A226" s="24">
        <v>376</v>
      </c>
      <c r="B226" s="16" t="s">
        <v>431</v>
      </c>
      <c r="C226" s="16" t="s">
        <v>21</v>
      </c>
      <c r="D226" s="15" t="s">
        <v>631</v>
      </c>
      <c r="E226" s="25">
        <v>17</v>
      </c>
      <c r="F226" s="26">
        <v>85</v>
      </c>
      <c r="G226" s="31">
        <v>0.7</v>
      </c>
      <c r="H226" s="24"/>
      <c r="I226" s="24"/>
      <c r="J226" s="28"/>
      <c r="K226" s="28"/>
      <c r="L226" s="15" t="s">
        <v>630</v>
      </c>
      <c r="M226" s="53">
        <v>59.499999999999993</v>
      </c>
    </row>
    <row r="227" spans="1:13" x14ac:dyDescent="0.15">
      <c r="A227" s="24">
        <v>377</v>
      </c>
      <c r="B227" s="16" t="s">
        <v>431</v>
      </c>
      <c r="C227" s="16" t="s">
        <v>22</v>
      </c>
      <c r="D227" s="15" t="s">
        <v>631</v>
      </c>
      <c r="E227" s="25">
        <v>45</v>
      </c>
      <c r="F227" s="26">
        <v>400</v>
      </c>
      <c r="G227" s="31">
        <v>0.7</v>
      </c>
      <c r="H227" s="24"/>
      <c r="I227" s="24"/>
      <c r="J227" s="28"/>
      <c r="K227" s="28"/>
      <c r="L227" s="15" t="s">
        <v>630</v>
      </c>
      <c r="M227" s="53">
        <v>280</v>
      </c>
    </row>
    <row r="228" spans="1:13" x14ac:dyDescent="0.15">
      <c r="A228" s="24">
        <v>58</v>
      </c>
      <c r="B228" s="16" t="s">
        <v>427</v>
      </c>
      <c r="C228" s="16" t="s">
        <v>355</v>
      </c>
      <c r="D228" s="15" t="s">
        <v>632</v>
      </c>
      <c r="E228" s="25">
        <v>1</v>
      </c>
      <c r="F228" s="26">
        <v>10</v>
      </c>
      <c r="G228" s="31">
        <v>0</v>
      </c>
      <c r="H228" s="24"/>
      <c r="I228" s="24"/>
      <c r="J228" s="28"/>
      <c r="K228" s="28"/>
      <c r="L228" s="15" t="s">
        <v>630</v>
      </c>
      <c r="M228" s="53">
        <v>0</v>
      </c>
    </row>
    <row r="229" spans="1:13" x14ac:dyDescent="0.15">
      <c r="A229" s="24">
        <v>409</v>
      </c>
      <c r="B229" s="16" t="s">
        <v>431</v>
      </c>
      <c r="C229" s="16" t="s">
        <v>372</v>
      </c>
      <c r="D229" s="15" t="s">
        <v>633</v>
      </c>
      <c r="E229" s="25">
        <v>1</v>
      </c>
      <c r="F229" s="26">
        <v>20</v>
      </c>
      <c r="G229" s="31">
        <v>0</v>
      </c>
      <c r="H229" s="24"/>
      <c r="I229" s="24"/>
      <c r="J229" s="28"/>
      <c r="K229" s="28"/>
      <c r="L229" s="15" t="s">
        <v>630</v>
      </c>
      <c r="M229" s="53">
        <v>0</v>
      </c>
    </row>
    <row r="230" spans="1:13" x14ac:dyDescent="0.15">
      <c r="A230" s="64">
        <v>114</v>
      </c>
      <c r="B230" s="65" t="s">
        <v>438</v>
      </c>
      <c r="C230" s="65" t="s">
        <v>499</v>
      </c>
      <c r="D230" s="65" t="s">
        <v>631</v>
      </c>
      <c r="E230" s="68">
        <v>1</v>
      </c>
      <c r="F230" s="69">
        <v>35</v>
      </c>
      <c r="G230" s="70">
        <v>0.3</v>
      </c>
      <c r="H230" s="64" t="s">
        <v>634</v>
      </c>
      <c r="I230" s="64" t="s">
        <v>635</v>
      </c>
      <c r="J230" s="28"/>
      <c r="K230" s="28"/>
      <c r="L230" s="15" t="s">
        <v>630</v>
      </c>
      <c r="M230" s="53"/>
    </row>
    <row r="231" spans="1:13" x14ac:dyDescent="0.15">
      <c r="A231" s="24">
        <v>164</v>
      </c>
      <c r="B231" s="16" t="s">
        <v>431</v>
      </c>
      <c r="C231" s="16" t="s">
        <v>522</v>
      </c>
      <c r="D231" s="15" t="s">
        <v>636</v>
      </c>
      <c r="E231" s="25">
        <v>2</v>
      </c>
      <c r="F231" s="26">
        <v>30</v>
      </c>
      <c r="G231" s="31">
        <v>0.9</v>
      </c>
      <c r="H231" s="24"/>
      <c r="I231" s="24"/>
      <c r="J231" s="28"/>
      <c r="K231" s="28"/>
      <c r="L231" s="15" t="s">
        <v>630</v>
      </c>
      <c r="M231" s="53">
        <v>27</v>
      </c>
    </row>
    <row r="232" spans="1:13" x14ac:dyDescent="0.15">
      <c r="A232" s="41">
        <v>214</v>
      </c>
      <c r="B232" s="42" t="s">
        <v>431</v>
      </c>
      <c r="C232" s="42" t="s">
        <v>371</v>
      </c>
      <c r="D232" s="43" t="s">
        <v>637</v>
      </c>
      <c r="E232" s="44">
        <v>1</v>
      </c>
      <c r="F232" s="45">
        <v>15</v>
      </c>
      <c r="G232" s="46">
        <v>0.2</v>
      </c>
      <c r="H232" s="41"/>
      <c r="I232" s="41"/>
      <c r="J232" s="47"/>
      <c r="K232" s="47"/>
      <c r="L232" s="43" t="s">
        <v>630</v>
      </c>
      <c r="M232" s="53">
        <v>3</v>
      </c>
    </row>
    <row r="233" spans="1:13" x14ac:dyDescent="0.15">
      <c r="A233" s="24">
        <v>16</v>
      </c>
      <c r="B233" s="16" t="s">
        <v>427</v>
      </c>
      <c r="C233" s="16" t="s">
        <v>638</v>
      </c>
      <c r="D233" s="15" t="s">
        <v>639</v>
      </c>
      <c r="E233" s="25">
        <v>2</v>
      </c>
      <c r="F233" s="26">
        <v>10</v>
      </c>
      <c r="G233" s="31">
        <v>0</v>
      </c>
      <c r="H233" s="24"/>
      <c r="I233" s="24"/>
      <c r="J233" s="28"/>
      <c r="K233" s="28"/>
      <c r="L233" s="15" t="s">
        <v>640</v>
      </c>
      <c r="M233" s="53">
        <v>0</v>
      </c>
    </row>
    <row r="234" spans="1:13" x14ac:dyDescent="0.15">
      <c r="A234" s="24">
        <v>424</v>
      </c>
      <c r="B234" s="16" t="s">
        <v>431</v>
      </c>
      <c r="C234" s="16" t="s">
        <v>14</v>
      </c>
      <c r="D234" s="15" t="s">
        <v>641</v>
      </c>
      <c r="E234" s="25">
        <v>1</v>
      </c>
      <c r="F234" s="26">
        <v>30</v>
      </c>
      <c r="G234" s="31">
        <v>1</v>
      </c>
      <c r="H234" s="24"/>
      <c r="I234" s="24"/>
      <c r="J234" s="28"/>
      <c r="K234" s="28"/>
      <c r="L234" s="15" t="s">
        <v>640</v>
      </c>
      <c r="M234" s="53">
        <v>30</v>
      </c>
    </row>
    <row r="235" spans="1:13" x14ac:dyDescent="0.15">
      <c r="A235" s="24">
        <v>488</v>
      </c>
      <c r="B235" s="16" t="s">
        <v>431</v>
      </c>
      <c r="C235" s="16" t="s">
        <v>642</v>
      </c>
      <c r="D235" s="15" t="s">
        <v>643</v>
      </c>
      <c r="E235" s="25">
        <v>1</v>
      </c>
      <c r="F235" s="26">
        <v>30</v>
      </c>
      <c r="G235" s="31">
        <v>0.9</v>
      </c>
      <c r="H235" s="24"/>
      <c r="I235" s="24"/>
      <c r="J235" s="28"/>
      <c r="K235" s="28"/>
      <c r="L235" s="15" t="s">
        <v>640</v>
      </c>
      <c r="M235" s="53">
        <v>27</v>
      </c>
    </row>
    <row r="236" spans="1:13" x14ac:dyDescent="0.15">
      <c r="A236" s="24">
        <v>196</v>
      </c>
      <c r="B236" s="16" t="s">
        <v>431</v>
      </c>
      <c r="C236" s="16" t="s">
        <v>364</v>
      </c>
      <c r="D236" s="15" t="s">
        <v>644</v>
      </c>
      <c r="E236" s="25">
        <v>3</v>
      </c>
      <c r="F236" s="26">
        <v>120</v>
      </c>
      <c r="G236" s="31">
        <v>1</v>
      </c>
      <c r="H236" s="24"/>
      <c r="I236" s="24"/>
      <c r="J236" s="28"/>
      <c r="K236" s="28"/>
      <c r="L236" s="15" t="s">
        <v>640</v>
      </c>
      <c r="M236" s="53">
        <v>120</v>
      </c>
    </row>
    <row r="237" spans="1:13" x14ac:dyDescent="0.15">
      <c r="A237" s="24">
        <v>334</v>
      </c>
      <c r="B237" s="16" t="s">
        <v>431</v>
      </c>
      <c r="C237" s="16" t="s">
        <v>549</v>
      </c>
      <c r="D237" s="15" t="s">
        <v>645</v>
      </c>
      <c r="E237" s="25">
        <v>2</v>
      </c>
      <c r="F237" s="26">
        <v>10</v>
      </c>
      <c r="G237" s="31">
        <v>0.3</v>
      </c>
      <c r="H237" s="24"/>
      <c r="I237" s="24"/>
      <c r="J237" s="28"/>
      <c r="K237" s="28"/>
      <c r="L237" s="15" t="s">
        <v>640</v>
      </c>
      <c r="M237" s="53">
        <v>3</v>
      </c>
    </row>
    <row r="238" spans="1:13" x14ac:dyDescent="0.15">
      <c r="A238" s="24">
        <v>362</v>
      </c>
      <c r="B238" s="16" t="s">
        <v>431</v>
      </c>
      <c r="C238" s="16" t="s">
        <v>5</v>
      </c>
      <c r="D238" s="15" t="s">
        <v>5</v>
      </c>
      <c r="E238" s="25">
        <v>2</v>
      </c>
      <c r="F238" s="26">
        <v>6</v>
      </c>
      <c r="G238" s="31">
        <v>0.1</v>
      </c>
      <c r="H238" s="24"/>
      <c r="I238" s="24"/>
      <c r="J238" s="28"/>
      <c r="K238" s="28"/>
      <c r="L238" s="15" t="s">
        <v>640</v>
      </c>
      <c r="M238" s="53">
        <v>0.60000000000000009</v>
      </c>
    </row>
    <row r="239" spans="1:13" x14ac:dyDescent="0.15">
      <c r="A239" s="24">
        <v>369</v>
      </c>
      <c r="B239" s="16" t="s">
        <v>431</v>
      </c>
      <c r="C239" s="16" t="s">
        <v>617</v>
      </c>
      <c r="D239" s="15" t="s">
        <v>617</v>
      </c>
      <c r="E239" s="25">
        <v>4</v>
      </c>
      <c r="F239" s="26">
        <v>120</v>
      </c>
      <c r="G239" s="31">
        <v>0.1</v>
      </c>
      <c r="H239" s="24"/>
      <c r="I239" s="24"/>
      <c r="J239" s="28"/>
      <c r="K239" s="28"/>
      <c r="L239" s="15" t="s">
        <v>640</v>
      </c>
      <c r="M239" s="53">
        <v>12</v>
      </c>
    </row>
    <row r="240" spans="1:13" x14ac:dyDescent="0.15">
      <c r="A240" s="24">
        <v>478</v>
      </c>
      <c r="B240" s="16" t="s">
        <v>431</v>
      </c>
      <c r="C240" s="16" t="s">
        <v>646</v>
      </c>
      <c r="D240" s="15" t="s">
        <v>646</v>
      </c>
      <c r="E240" s="25">
        <v>1</v>
      </c>
      <c r="F240" s="26">
        <v>25</v>
      </c>
      <c r="G240" s="31">
        <v>0.9</v>
      </c>
      <c r="H240" s="24"/>
      <c r="I240" s="24"/>
      <c r="J240" s="28"/>
      <c r="K240" s="28"/>
      <c r="L240" s="15" t="s">
        <v>640</v>
      </c>
      <c r="M240" s="53">
        <v>22.5</v>
      </c>
    </row>
    <row r="241" spans="1:13" x14ac:dyDescent="0.15">
      <c r="A241" s="41">
        <v>125</v>
      </c>
      <c r="B241" s="42" t="s">
        <v>431</v>
      </c>
      <c r="C241" s="42" t="s">
        <v>4</v>
      </c>
      <c r="D241" s="43" t="s">
        <v>647</v>
      </c>
      <c r="E241" s="44">
        <v>1</v>
      </c>
      <c r="F241" s="45">
        <v>50</v>
      </c>
      <c r="G241" s="46">
        <v>0.1</v>
      </c>
      <c r="H241" s="41"/>
      <c r="I241" s="41"/>
      <c r="J241" s="47"/>
      <c r="K241" s="47"/>
      <c r="L241" s="43" t="s">
        <v>640</v>
      </c>
      <c r="M241" s="53">
        <v>5</v>
      </c>
    </row>
    <row r="242" spans="1:13" x14ac:dyDescent="0.15">
      <c r="A242" s="24">
        <v>4</v>
      </c>
      <c r="B242" s="16" t="s">
        <v>427</v>
      </c>
      <c r="C242" s="16" t="s">
        <v>511</v>
      </c>
      <c r="D242" s="15"/>
      <c r="E242" s="25">
        <v>1</v>
      </c>
      <c r="F242" s="26">
        <v>3</v>
      </c>
      <c r="G242" s="31">
        <v>0</v>
      </c>
      <c r="H242" s="24"/>
      <c r="I242" s="24"/>
      <c r="J242" s="28"/>
      <c r="K242" s="28"/>
      <c r="L242" s="15" t="s">
        <v>648</v>
      </c>
      <c r="M242" s="53">
        <v>0</v>
      </c>
    </row>
    <row r="243" spans="1:13" x14ac:dyDescent="0.15">
      <c r="A243" s="24">
        <v>51</v>
      </c>
      <c r="B243" s="16" t="s">
        <v>427</v>
      </c>
      <c r="C243" s="16" t="s">
        <v>2</v>
      </c>
      <c r="D243" s="15"/>
      <c r="E243" s="25">
        <v>3</v>
      </c>
      <c r="F243" s="26">
        <v>200</v>
      </c>
      <c r="G243" s="31">
        <v>0</v>
      </c>
      <c r="H243" s="24"/>
      <c r="I243" s="24"/>
      <c r="J243" s="28"/>
      <c r="K243" s="28"/>
      <c r="L243" s="15" t="s">
        <v>648</v>
      </c>
      <c r="M243" s="53">
        <v>0</v>
      </c>
    </row>
    <row r="244" spans="1:13" x14ac:dyDescent="0.15">
      <c r="A244" s="64">
        <v>111</v>
      </c>
      <c r="B244" s="65" t="s">
        <v>438</v>
      </c>
      <c r="C244" s="65" t="s">
        <v>439</v>
      </c>
      <c r="D244" s="65"/>
      <c r="E244" s="68">
        <v>1</v>
      </c>
      <c r="F244" s="69">
        <v>50</v>
      </c>
      <c r="G244" s="70"/>
      <c r="H244" s="64"/>
      <c r="I244" s="64"/>
      <c r="J244" s="28"/>
      <c r="K244" s="28"/>
      <c r="L244" s="15" t="s">
        <v>648</v>
      </c>
      <c r="M244" s="53"/>
    </row>
    <row r="245" spans="1:13" x14ac:dyDescent="0.15">
      <c r="A245" s="24">
        <v>175</v>
      </c>
      <c r="B245" s="16" t="s">
        <v>431</v>
      </c>
      <c r="C245" s="16" t="s">
        <v>386</v>
      </c>
      <c r="D245" s="15"/>
      <c r="E245" s="25">
        <v>1</v>
      </c>
      <c r="F245" s="26">
        <v>3</v>
      </c>
      <c r="G245" s="31">
        <v>1</v>
      </c>
      <c r="H245" s="24"/>
      <c r="I245" s="24"/>
      <c r="J245" s="28"/>
      <c r="K245" s="28" t="s">
        <v>649</v>
      </c>
      <c r="L245" s="15" t="s">
        <v>648</v>
      </c>
      <c r="M245" s="53">
        <v>3</v>
      </c>
    </row>
    <row r="246" spans="1:13" x14ac:dyDescent="0.15">
      <c r="A246" s="24">
        <v>179</v>
      </c>
      <c r="B246" s="16" t="s">
        <v>431</v>
      </c>
      <c r="C246" s="16" t="s">
        <v>392</v>
      </c>
      <c r="D246" s="15"/>
      <c r="E246" s="25">
        <v>1</v>
      </c>
      <c r="F246" s="26">
        <v>40</v>
      </c>
      <c r="G246" s="31">
        <v>0.4</v>
      </c>
      <c r="H246" s="24"/>
      <c r="I246" s="24"/>
      <c r="J246" s="28"/>
      <c r="K246" s="28"/>
      <c r="L246" s="15" t="s">
        <v>648</v>
      </c>
      <c r="M246" s="53">
        <v>16</v>
      </c>
    </row>
    <row r="247" spans="1:13" x14ac:dyDescent="0.15">
      <c r="A247" s="24">
        <v>210</v>
      </c>
      <c r="B247" s="16" t="s">
        <v>431</v>
      </c>
      <c r="C247" s="16" t="s">
        <v>451</v>
      </c>
      <c r="D247" s="15"/>
      <c r="E247" s="25">
        <v>5</v>
      </c>
      <c r="F247" s="26">
        <v>4</v>
      </c>
      <c r="G247" s="31">
        <v>1</v>
      </c>
      <c r="H247" s="24"/>
      <c r="I247" s="24"/>
      <c r="J247" s="28"/>
      <c r="K247" s="28" t="s">
        <v>650</v>
      </c>
      <c r="L247" s="15" t="s">
        <v>648</v>
      </c>
      <c r="M247" s="53">
        <v>4</v>
      </c>
    </row>
    <row r="248" spans="1:13" x14ac:dyDescent="0.15">
      <c r="A248" s="24">
        <v>212</v>
      </c>
      <c r="B248" s="16" t="s">
        <v>431</v>
      </c>
      <c r="C248" s="16" t="s">
        <v>10</v>
      </c>
      <c r="D248" s="15"/>
      <c r="E248" s="25">
        <v>2</v>
      </c>
      <c r="F248" s="26">
        <v>4</v>
      </c>
      <c r="G248" s="31">
        <v>0.01</v>
      </c>
      <c r="H248" s="24"/>
      <c r="I248" s="24"/>
      <c r="J248" s="28"/>
      <c r="K248" s="28" t="s">
        <v>651</v>
      </c>
      <c r="L248" s="15" t="s">
        <v>648</v>
      </c>
      <c r="M248" s="53">
        <v>0.04</v>
      </c>
    </row>
    <row r="249" spans="1:13" x14ac:dyDescent="0.15">
      <c r="A249" s="24">
        <v>409</v>
      </c>
      <c r="B249" s="16" t="s">
        <v>431</v>
      </c>
      <c r="C249" s="16" t="s">
        <v>372</v>
      </c>
      <c r="D249" s="15"/>
      <c r="E249" s="25">
        <v>4</v>
      </c>
      <c r="F249" s="26">
        <v>10</v>
      </c>
      <c r="G249" s="31">
        <v>0</v>
      </c>
      <c r="H249" s="24"/>
      <c r="I249" s="24"/>
      <c r="J249" s="28"/>
      <c r="K249" s="28"/>
      <c r="L249" s="15" t="s">
        <v>648</v>
      </c>
      <c r="M249" s="53">
        <v>0</v>
      </c>
    </row>
    <row r="250" spans="1:13" x14ac:dyDescent="0.15">
      <c r="A250" s="24">
        <v>451</v>
      </c>
      <c r="B250" s="16" t="s">
        <v>431</v>
      </c>
      <c r="C250" s="16" t="s">
        <v>12</v>
      </c>
      <c r="D250" s="15"/>
      <c r="E250" s="25">
        <v>12</v>
      </c>
      <c r="F250" s="26">
        <v>50</v>
      </c>
      <c r="G250" s="31">
        <v>1</v>
      </c>
      <c r="H250" s="24"/>
      <c r="I250" s="24"/>
      <c r="J250" s="28"/>
      <c r="K250" s="28"/>
      <c r="L250" s="15" t="s">
        <v>648</v>
      </c>
      <c r="M250" s="53">
        <v>50</v>
      </c>
    </row>
    <row r="251" spans="1:13" x14ac:dyDescent="0.15">
      <c r="A251" s="41">
        <v>497</v>
      </c>
      <c r="B251" s="42" t="s">
        <v>431</v>
      </c>
      <c r="C251" s="42" t="s">
        <v>594</v>
      </c>
      <c r="D251" s="43" t="s">
        <v>652</v>
      </c>
      <c r="E251" s="44">
        <v>2</v>
      </c>
      <c r="F251" s="45">
        <v>8</v>
      </c>
      <c r="G251" s="46">
        <v>1</v>
      </c>
      <c r="H251" s="41"/>
      <c r="I251" s="41"/>
      <c r="J251" s="47"/>
      <c r="K251" s="47" t="s">
        <v>653</v>
      </c>
      <c r="L251" s="43" t="s">
        <v>648</v>
      </c>
      <c r="M251" s="53">
        <v>8</v>
      </c>
    </row>
    <row r="252" spans="1:13" x14ac:dyDescent="0.15">
      <c r="A252" s="24">
        <v>18</v>
      </c>
      <c r="B252" s="16" t="s">
        <v>427</v>
      </c>
      <c r="C252" s="16" t="s">
        <v>674</v>
      </c>
      <c r="D252" s="15"/>
      <c r="E252" s="25">
        <v>4</v>
      </c>
      <c r="F252" s="26">
        <v>160</v>
      </c>
      <c r="G252" s="31">
        <v>0.9</v>
      </c>
      <c r="H252" s="24"/>
      <c r="I252" s="24"/>
      <c r="J252" s="28"/>
      <c r="K252" s="28"/>
      <c r="L252" s="15" t="s">
        <v>648</v>
      </c>
      <c r="M252" s="53">
        <v>144</v>
      </c>
    </row>
    <row r="253" spans="1:13" x14ac:dyDescent="0.15">
      <c r="A253" s="24">
        <v>497</v>
      </c>
      <c r="B253" s="16" t="s">
        <v>431</v>
      </c>
      <c r="C253" s="42" t="s">
        <v>594</v>
      </c>
      <c r="D253" s="15" t="s">
        <v>1232</v>
      </c>
      <c r="E253" s="25">
        <v>4</v>
      </c>
      <c r="F253" s="26">
        <v>60</v>
      </c>
      <c r="G253" s="31">
        <v>1</v>
      </c>
      <c r="H253" s="24"/>
      <c r="I253" s="24"/>
      <c r="J253" s="28"/>
      <c r="K253" s="28"/>
      <c r="L253" s="15" t="s">
        <v>648</v>
      </c>
      <c r="M253" s="53">
        <v>60</v>
      </c>
    </row>
    <row r="254" spans="1:13" x14ac:dyDescent="0.15">
      <c r="A254" s="64">
        <v>111</v>
      </c>
      <c r="B254" s="65" t="s">
        <v>438</v>
      </c>
      <c r="C254" s="65" t="s">
        <v>439</v>
      </c>
      <c r="D254" s="65"/>
      <c r="E254" s="68">
        <v>1</v>
      </c>
      <c r="F254" s="69">
        <v>20</v>
      </c>
      <c r="G254" s="70"/>
      <c r="H254" s="64" t="s">
        <v>654</v>
      </c>
      <c r="I254" s="64" t="s">
        <v>655</v>
      </c>
      <c r="J254" s="28" t="s">
        <v>656</v>
      </c>
      <c r="K254" s="28" t="s">
        <v>657</v>
      </c>
      <c r="L254" s="15" t="s">
        <v>658</v>
      </c>
      <c r="M254" s="53"/>
    </row>
    <row r="255" spans="1:13" x14ac:dyDescent="0.15">
      <c r="A255" s="24">
        <v>186</v>
      </c>
      <c r="B255" s="16" t="s">
        <v>431</v>
      </c>
      <c r="C255" s="16" t="s">
        <v>362</v>
      </c>
      <c r="D255" s="15"/>
      <c r="E255" s="25">
        <v>1</v>
      </c>
      <c r="F255" s="26">
        <v>10</v>
      </c>
      <c r="G255" s="31">
        <v>0.8</v>
      </c>
      <c r="H255" s="24"/>
      <c r="I255" s="24"/>
      <c r="J255" s="28" t="s">
        <v>659</v>
      </c>
      <c r="K255" s="28" t="s">
        <v>660</v>
      </c>
      <c r="L255" s="15" t="s">
        <v>658</v>
      </c>
      <c r="M255" s="53">
        <v>8</v>
      </c>
    </row>
    <row r="256" spans="1:13" x14ac:dyDescent="0.15">
      <c r="A256" s="24">
        <v>204</v>
      </c>
      <c r="B256" s="16" t="s">
        <v>431</v>
      </c>
      <c r="C256" s="16" t="s">
        <v>24</v>
      </c>
      <c r="D256" s="15"/>
      <c r="E256" s="25">
        <v>2</v>
      </c>
      <c r="F256" s="26">
        <v>8</v>
      </c>
      <c r="G256" s="31">
        <v>0.8</v>
      </c>
      <c r="H256" s="24"/>
      <c r="I256" s="24"/>
      <c r="J256" s="28" t="s">
        <v>661</v>
      </c>
      <c r="K256" s="28" t="s">
        <v>662</v>
      </c>
      <c r="L256" s="15" t="s">
        <v>658</v>
      </c>
      <c r="M256" s="53">
        <v>6.4</v>
      </c>
    </row>
    <row r="257" spans="1:13" x14ac:dyDescent="0.15">
      <c r="A257" s="24">
        <v>240</v>
      </c>
      <c r="B257" s="16" t="s">
        <v>431</v>
      </c>
      <c r="C257" s="16" t="s">
        <v>663</v>
      </c>
      <c r="D257" s="15"/>
      <c r="E257" s="25">
        <v>1</v>
      </c>
      <c r="F257" s="26">
        <v>40</v>
      </c>
      <c r="G257" s="31">
        <v>0.95</v>
      </c>
      <c r="H257" s="24"/>
      <c r="I257" s="24"/>
      <c r="J257" s="28" t="s">
        <v>664</v>
      </c>
      <c r="K257" s="28" t="s">
        <v>665</v>
      </c>
      <c r="L257" s="15" t="s">
        <v>658</v>
      </c>
      <c r="M257" s="53">
        <v>38</v>
      </c>
    </row>
    <row r="258" spans="1:13" x14ac:dyDescent="0.15">
      <c r="A258" s="24">
        <v>298</v>
      </c>
      <c r="B258" s="16" t="s">
        <v>431</v>
      </c>
      <c r="C258" s="16" t="s">
        <v>666</v>
      </c>
      <c r="D258" s="15"/>
      <c r="E258" s="25">
        <v>3</v>
      </c>
      <c r="F258" s="26">
        <v>60</v>
      </c>
      <c r="G258" s="31">
        <v>1</v>
      </c>
      <c r="H258" s="24"/>
      <c r="I258" s="24"/>
      <c r="J258" s="28" t="s">
        <v>667</v>
      </c>
      <c r="K258" s="28" t="s">
        <v>668</v>
      </c>
      <c r="L258" s="15" t="s">
        <v>658</v>
      </c>
      <c r="M258" s="53">
        <v>60</v>
      </c>
    </row>
    <row r="259" spans="1:13" x14ac:dyDescent="0.15">
      <c r="A259" s="24">
        <v>309</v>
      </c>
      <c r="B259" s="16" t="s">
        <v>431</v>
      </c>
      <c r="C259" s="16" t="s">
        <v>379</v>
      </c>
      <c r="D259" s="15"/>
      <c r="E259" s="25">
        <v>5</v>
      </c>
      <c r="F259" s="26">
        <v>25</v>
      </c>
      <c r="G259" s="31">
        <v>0.8</v>
      </c>
      <c r="H259" s="24"/>
      <c r="I259" s="24"/>
      <c r="J259" s="28" t="s">
        <v>669</v>
      </c>
      <c r="K259" s="28" t="s">
        <v>670</v>
      </c>
      <c r="L259" s="15" t="s">
        <v>658</v>
      </c>
      <c r="M259" s="53">
        <v>20</v>
      </c>
    </row>
    <row r="260" spans="1:13" x14ac:dyDescent="0.15">
      <c r="A260" s="41">
        <v>409</v>
      </c>
      <c r="B260" s="42" t="s">
        <v>431</v>
      </c>
      <c r="C260" s="42" t="s">
        <v>372</v>
      </c>
      <c r="D260" s="43"/>
      <c r="E260" s="44">
        <v>27</v>
      </c>
      <c r="F260" s="45">
        <v>158</v>
      </c>
      <c r="G260" s="46">
        <v>0</v>
      </c>
      <c r="H260" s="41"/>
      <c r="I260" s="41"/>
      <c r="J260" s="47" t="s">
        <v>671</v>
      </c>
      <c r="K260" s="47" t="s">
        <v>672</v>
      </c>
      <c r="L260" s="43" t="s">
        <v>658</v>
      </c>
      <c r="M260" s="53">
        <v>0</v>
      </c>
    </row>
    <row r="261" spans="1:13" x14ac:dyDescent="0.15">
      <c r="A261" s="24">
        <v>2</v>
      </c>
      <c r="B261" s="16" t="s">
        <v>427</v>
      </c>
      <c r="C261" s="16" t="s">
        <v>673</v>
      </c>
      <c r="D261" s="15"/>
      <c r="E261" s="25">
        <v>2</v>
      </c>
      <c r="F261" s="26">
        <v>20</v>
      </c>
      <c r="G261" s="31">
        <v>0.5</v>
      </c>
      <c r="H261" s="24"/>
      <c r="I261" s="24"/>
      <c r="J261" s="28"/>
      <c r="K261" s="28"/>
      <c r="L261" s="15" t="s">
        <v>1224</v>
      </c>
      <c r="M261" s="53">
        <v>10</v>
      </c>
    </row>
    <row r="262" spans="1:13" x14ac:dyDescent="0.15">
      <c r="A262" s="24">
        <v>9</v>
      </c>
      <c r="B262" s="16" t="s">
        <v>427</v>
      </c>
      <c r="C262" s="16" t="s">
        <v>357</v>
      </c>
      <c r="D262" s="15"/>
      <c r="E262" s="25">
        <v>2</v>
      </c>
      <c r="F262" s="26">
        <v>40</v>
      </c>
      <c r="G262" s="31">
        <v>0.5</v>
      </c>
      <c r="H262" s="24"/>
      <c r="I262" s="24"/>
      <c r="J262" s="28"/>
      <c r="K262" s="28"/>
      <c r="L262" s="15" t="s">
        <v>1224</v>
      </c>
      <c r="M262" s="53">
        <v>20</v>
      </c>
    </row>
    <row r="263" spans="1:13" x14ac:dyDescent="0.15">
      <c r="A263" s="24">
        <v>15</v>
      </c>
      <c r="B263" s="16" t="s">
        <v>427</v>
      </c>
      <c r="C263" s="16" t="s">
        <v>327</v>
      </c>
      <c r="D263" s="15"/>
      <c r="E263" s="25">
        <v>1</v>
      </c>
      <c r="F263" s="26">
        <v>20</v>
      </c>
      <c r="G263" s="31">
        <v>0</v>
      </c>
      <c r="H263" s="24"/>
      <c r="I263" s="24"/>
      <c r="J263" s="28"/>
      <c r="K263" s="28"/>
      <c r="L263" s="15" t="s">
        <v>1224</v>
      </c>
      <c r="M263" s="53">
        <v>0</v>
      </c>
    </row>
    <row r="264" spans="1:13" x14ac:dyDescent="0.15">
      <c r="A264" s="24">
        <v>44</v>
      </c>
      <c r="B264" s="16" t="s">
        <v>427</v>
      </c>
      <c r="C264" s="16" t="s">
        <v>356</v>
      </c>
      <c r="D264" s="15"/>
      <c r="E264" s="25">
        <v>20</v>
      </c>
      <c r="F264" s="26">
        <v>60</v>
      </c>
      <c r="G264" s="31">
        <v>0</v>
      </c>
      <c r="H264" s="24"/>
      <c r="I264" s="24"/>
      <c r="J264" s="28"/>
      <c r="K264" s="28"/>
      <c r="L264" s="15" t="s">
        <v>1224</v>
      </c>
      <c r="M264" s="53">
        <v>0</v>
      </c>
    </row>
    <row r="265" spans="1:13" x14ac:dyDescent="0.15">
      <c r="A265" s="24">
        <v>49</v>
      </c>
      <c r="B265" s="16" t="s">
        <v>427</v>
      </c>
      <c r="C265" s="16" t="s">
        <v>482</v>
      </c>
      <c r="D265" s="15"/>
      <c r="E265" s="25">
        <v>1</v>
      </c>
      <c r="F265" s="26">
        <v>30</v>
      </c>
      <c r="G265" s="31">
        <v>0</v>
      </c>
      <c r="H265" s="24"/>
      <c r="I265" s="24"/>
      <c r="J265" s="28"/>
      <c r="K265" s="28"/>
      <c r="L265" s="15" t="s">
        <v>1224</v>
      </c>
      <c r="M265" s="53">
        <v>0</v>
      </c>
    </row>
    <row r="266" spans="1:13" x14ac:dyDescent="0.15">
      <c r="A266" s="64">
        <v>114</v>
      </c>
      <c r="B266" s="65" t="s">
        <v>438</v>
      </c>
      <c r="C266" s="65" t="s">
        <v>499</v>
      </c>
      <c r="D266" s="65"/>
      <c r="E266" s="68">
        <v>1</v>
      </c>
      <c r="F266" s="69">
        <v>20</v>
      </c>
      <c r="G266" s="70"/>
      <c r="H266" s="64"/>
      <c r="I266" s="64"/>
      <c r="J266" s="28"/>
      <c r="K266" s="28"/>
      <c r="L266" s="15" t="s">
        <v>1224</v>
      </c>
      <c r="M266" s="53"/>
    </row>
    <row r="267" spans="1:13" x14ac:dyDescent="0.15">
      <c r="A267" s="24">
        <v>167</v>
      </c>
      <c r="B267" s="16" t="s">
        <v>431</v>
      </c>
      <c r="C267" s="16" t="s">
        <v>433</v>
      </c>
      <c r="D267" s="15"/>
      <c r="E267" s="25">
        <v>1</v>
      </c>
      <c r="F267" s="26">
        <v>30</v>
      </c>
      <c r="G267" s="31">
        <v>1</v>
      </c>
      <c r="H267" s="24"/>
      <c r="I267" s="24"/>
      <c r="J267" s="28"/>
      <c r="K267" s="28"/>
      <c r="L267" s="15" t="s">
        <v>1224</v>
      </c>
      <c r="M267" s="53">
        <v>30</v>
      </c>
    </row>
    <row r="268" spans="1:13" x14ac:dyDescent="0.15">
      <c r="A268" s="24">
        <v>168</v>
      </c>
      <c r="B268" s="16" t="s">
        <v>431</v>
      </c>
      <c r="C268" s="16" t="s">
        <v>8</v>
      </c>
      <c r="D268" s="15"/>
      <c r="E268" s="25">
        <v>1</v>
      </c>
      <c r="F268" s="26">
        <v>10</v>
      </c>
      <c r="G268" s="31">
        <v>0.9</v>
      </c>
      <c r="H268" s="24"/>
      <c r="I268" s="24"/>
      <c r="J268" s="28"/>
      <c r="K268" s="28"/>
      <c r="L268" s="15" t="s">
        <v>1224</v>
      </c>
      <c r="M268" s="53">
        <v>9</v>
      </c>
    </row>
    <row r="269" spans="1:13" x14ac:dyDescent="0.15">
      <c r="A269" s="24">
        <v>170</v>
      </c>
      <c r="B269" s="16" t="s">
        <v>431</v>
      </c>
      <c r="C269" s="16" t="s">
        <v>536</v>
      </c>
      <c r="D269" s="15"/>
      <c r="E269" s="25">
        <v>1</v>
      </c>
      <c r="F269" s="26">
        <v>30</v>
      </c>
      <c r="G269" s="31">
        <v>0.1</v>
      </c>
      <c r="H269" s="24"/>
      <c r="I269" s="24"/>
      <c r="J269" s="28"/>
      <c r="K269" s="28"/>
      <c r="L269" s="15" t="s">
        <v>1224</v>
      </c>
      <c r="M269" s="53">
        <v>3</v>
      </c>
    </row>
    <row r="270" spans="1:13" x14ac:dyDescent="0.15">
      <c r="A270" s="24">
        <v>197</v>
      </c>
      <c r="B270" s="16" t="s">
        <v>431</v>
      </c>
      <c r="C270" s="16" t="s">
        <v>686</v>
      </c>
      <c r="D270" s="15"/>
      <c r="E270" s="25">
        <v>2</v>
      </c>
      <c r="F270" s="26">
        <v>10</v>
      </c>
      <c r="G270" s="31">
        <v>0.3</v>
      </c>
      <c r="H270" s="24"/>
      <c r="I270" s="24"/>
      <c r="J270" s="28"/>
      <c r="K270" s="28"/>
      <c r="L270" s="15" t="s">
        <v>1224</v>
      </c>
      <c r="M270" s="53">
        <v>3</v>
      </c>
    </row>
    <row r="271" spans="1:13" x14ac:dyDescent="0.15">
      <c r="A271" s="24">
        <v>206</v>
      </c>
      <c r="B271" s="16" t="s">
        <v>431</v>
      </c>
      <c r="C271" s="16" t="s">
        <v>450</v>
      </c>
      <c r="D271" s="15"/>
      <c r="E271" s="25">
        <v>2</v>
      </c>
      <c r="F271" s="26">
        <v>6</v>
      </c>
      <c r="G271" s="31">
        <v>0.1</v>
      </c>
      <c r="H271" s="24"/>
      <c r="I271" s="24"/>
      <c r="J271" s="28"/>
      <c r="K271" s="28"/>
      <c r="L271" s="15" t="s">
        <v>1224</v>
      </c>
      <c r="M271" s="53">
        <v>0.60000000000000009</v>
      </c>
    </row>
    <row r="272" spans="1:13" x14ac:dyDescent="0.15">
      <c r="A272" s="24">
        <v>214</v>
      </c>
      <c r="B272" s="16" t="s">
        <v>431</v>
      </c>
      <c r="C272" s="16" t="s">
        <v>371</v>
      </c>
      <c r="D272" s="15"/>
      <c r="E272" s="25">
        <v>1</v>
      </c>
      <c r="F272" s="26">
        <v>30</v>
      </c>
      <c r="G272" s="31">
        <v>0</v>
      </c>
      <c r="H272" s="24"/>
      <c r="I272" s="24"/>
      <c r="J272" s="28"/>
      <c r="K272" s="28"/>
      <c r="L272" s="15" t="s">
        <v>1224</v>
      </c>
      <c r="M272" s="53">
        <v>0</v>
      </c>
    </row>
    <row r="273" spans="1:13" x14ac:dyDescent="0.15">
      <c r="A273" s="24">
        <v>227</v>
      </c>
      <c r="B273" s="16" t="s">
        <v>431</v>
      </c>
      <c r="C273" s="16" t="s">
        <v>396</v>
      </c>
      <c r="D273" s="15"/>
      <c r="E273" s="25">
        <v>2</v>
      </c>
      <c r="F273" s="26">
        <v>80</v>
      </c>
      <c r="G273" s="31">
        <v>1</v>
      </c>
      <c r="H273" s="24"/>
      <c r="I273" s="24"/>
      <c r="J273" s="28"/>
      <c r="K273" s="28"/>
      <c r="L273" s="15" t="s">
        <v>1224</v>
      </c>
      <c r="M273" s="53">
        <v>80</v>
      </c>
    </row>
    <row r="274" spans="1:13" x14ac:dyDescent="0.15">
      <c r="A274" s="24">
        <v>229</v>
      </c>
      <c r="B274" s="16" t="s">
        <v>431</v>
      </c>
      <c r="C274" s="16" t="s">
        <v>18</v>
      </c>
      <c r="D274" s="15"/>
      <c r="E274" s="25">
        <v>6</v>
      </c>
      <c r="F274" s="26">
        <v>30</v>
      </c>
      <c r="G274" s="31">
        <v>1</v>
      </c>
      <c r="H274" s="24"/>
      <c r="I274" s="24"/>
      <c r="J274" s="28"/>
      <c r="K274" s="28"/>
      <c r="L274" s="15" t="s">
        <v>1224</v>
      </c>
      <c r="M274" s="53">
        <v>30</v>
      </c>
    </row>
    <row r="275" spans="1:13" x14ac:dyDescent="0.15">
      <c r="A275" s="24">
        <v>289</v>
      </c>
      <c r="B275" s="16" t="s">
        <v>431</v>
      </c>
      <c r="C275" s="16" t="s">
        <v>380</v>
      </c>
      <c r="D275" s="15"/>
      <c r="E275" s="25">
        <v>3</v>
      </c>
      <c r="F275" s="26">
        <v>50</v>
      </c>
      <c r="G275" s="31">
        <v>1</v>
      </c>
      <c r="H275" s="24"/>
      <c r="I275" s="24"/>
      <c r="J275" s="28"/>
      <c r="K275" s="28"/>
      <c r="L275" s="15" t="s">
        <v>1224</v>
      </c>
      <c r="M275" s="53">
        <v>50</v>
      </c>
    </row>
    <row r="276" spans="1:13" x14ac:dyDescent="0.15">
      <c r="A276" s="24">
        <v>293</v>
      </c>
      <c r="B276" s="16" t="s">
        <v>431</v>
      </c>
      <c r="C276" s="16" t="s">
        <v>390</v>
      </c>
      <c r="D276" s="15"/>
      <c r="E276" s="25">
        <v>1</v>
      </c>
      <c r="F276" s="26">
        <v>15</v>
      </c>
      <c r="G276" s="31">
        <v>0.8</v>
      </c>
      <c r="H276" s="24"/>
      <c r="I276" s="24"/>
      <c r="J276" s="28"/>
      <c r="K276" s="28"/>
      <c r="L276" s="15" t="s">
        <v>1224</v>
      </c>
      <c r="M276" s="53">
        <v>12</v>
      </c>
    </row>
    <row r="277" spans="1:13" x14ac:dyDescent="0.15">
      <c r="A277" s="24">
        <v>358</v>
      </c>
      <c r="B277" s="16" t="s">
        <v>431</v>
      </c>
      <c r="C277" s="16" t="s">
        <v>1225</v>
      </c>
      <c r="D277" s="15"/>
      <c r="E277" s="25">
        <v>22</v>
      </c>
      <c r="F277" s="26">
        <v>25</v>
      </c>
      <c r="G277" s="31">
        <v>0</v>
      </c>
      <c r="H277" s="24"/>
      <c r="I277" s="24"/>
      <c r="J277" s="28"/>
      <c r="K277" s="28"/>
      <c r="L277" s="15" t="s">
        <v>1224</v>
      </c>
      <c r="M277" s="53">
        <v>0</v>
      </c>
    </row>
    <row r="278" spans="1:13" x14ac:dyDescent="0.15">
      <c r="A278" s="24">
        <v>377</v>
      </c>
      <c r="B278" s="16" t="s">
        <v>431</v>
      </c>
      <c r="C278" s="16" t="s">
        <v>22</v>
      </c>
      <c r="D278" s="15"/>
      <c r="E278" s="25">
        <v>1</v>
      </c>
      <c r="F278" s="26">
        <v>5</v>
      </c>
      <c r="G278" s="31">
        <v>0.5</v>
      </c>
      <c r="H278" s="24"/>
      <c r="I278" s="24"/>
      <c r="J278" s="28"/>
      <c r="K278" s="28"/>
      <c r="L278" s="15" t="s">
        <v>1224</v>
      </c>
      <c r="M278" s="53">
        <v>2.5</v>
      </c>
    </row>
    <row r="279" spans="1:13" x14ac:dyDescent="0.15">
      <c r="A279" s="24">
        <v>416</v>
      </c>
      <c r="B279" s="16" t="s">
        <v>431</v>
      </c>
      <c r="C279" s="16" t="s">
        <v>1226</v>
      </c>
      <c r="D279" s="15"/>
      <c r="E279" s="25">
        <v>1</v>
      </c>
      <c r="F279" s="26">
        <v>60</v>
      </c>
      <c r="G279" s="31">
        <v>0.95</v>
      </c>
      <c r="H279" s="24"/>
      <c r="I279" s="24"/>
      <c r="J279" s="28"/>
      <c r="K279" s="28"/>
      <c r="L279" s="15" t="s">
        <v>1224</v>
      </c>
      <c r="M279" s="53">
        <v>57</v>
      </c>
    </row>
    <row r="280" spans="1:13" x14ac:dyDescent="0.15">
      <c r="A280" s="24">
        <v>444</v>
      </c>
      <c r="B280" s="16" t="s">
        <v>431</v>
      </c>
      <c r="C280" s="16" t="s">
        <v>785</v>
      </c>
      <c r="D280" s="15"/>
      <c r="E280" s="25">
        <v>1</v>
      </c>
      <c r="F280" s="26">
        <v>30</v>
      </c>
      <c r="G280" s="31">
        <v>0.9</v>
      </c>
      <c r="H280" s="24"/>
      <c r="I280" s="24"/>
      <c r="J280" s="28"/>
      <c r="K280" s="28"/>
      <c r="L280" s="15" t="s">
        <v>1224</v>
      </c>
      <c r="M280" s="53">
        <v>27</v>
      </c>
    </row>
    <row r="281" spans="1:13" x14ac:dyDescent="0.15">
      <c r="A281" s="24">
        <v>449</v>
      </c>
      <c r="B281" s="16" t="s">
        <v>431</v>
      </c>
      <c r="C281" s="16" t="s">
        <v>459</v>
      </c>
      <c r="D281" s="15"/>
      <c r="E281" s="25">
        <v>1</v>
      </c>
      <c r="F281" s="26">
        <v>60</v>
      </c>
      <c r="G281" s="31">
        <v>0.1</v>
      </c>
      <c r="H281" s="24"/>
      <c r="I281" s="24"/>
      <c r="J281" s="28"/>
      <c r="K281" s="28"/>
      <c r="L281" s="15" t="s">
        <v>1224</v>
      </c>
      <c r="M281" s="53">
        <v>6</v>
      </c>
    </row>
    <row r="282" spans="1:13" x14ac:dyDescent="0.15">
      <c r="A282" s="24">
        <v>2</v>
      </c>
      <c r="B282" s="16" t="s">
        <v>427</v>
      </c>
      <c r="C282" s="16" t="s">
        <v>673</v>
      </c>
      <c r="D282" s="15"/>
      <c r="E282" s="25">
        <v>1</v>
      </c>
      <c r="F282" s="26">
        <v>10</v>
      </c>
      <c r="G282" s="31">
        <v>0</v>
      </c>
      <c r="H282" s="24"/>
      <c r="I282" s="24"/>
      <c r="J282" s="28"/>
      <c r="K282" s="28"/>
      <c r="L282" s="15" t="s">
        <v>702</v>
      </c>
      <c r="M282" s="53">
        <v>0</v>
      </c>
    </row>
    <row r="283" spans="1:13" x14ac:dyDescent="0.15">
      <c r="A283" s="24">
        <v>18</v>
      </c>
      <c r="B283" s="16" t="s">
        <v>427</v>
      </c>
      <c r="C283" s="16" t="s">
        <v>674</v>
      </c>
      <c r="D283" s="15"/>
      <c r="E283" s="25">
        <v>1</v>
      </c>
      <c r="F283" s="26">
        <v>40</v>
      </c>
      <c r="G283" s="31">
        <v>0.1</v>
      </c>
      <c r="H283" s="24"/>
      <c r="I283" s="24"/>
      <c r="J283" s="28"/>
      <c r="K283" s="28"/>
      <c r="L283" s="15" t="s">
        <v>702</v>
      </c>
      <c r="M283" s="53">
        <v>4</v>
      </c>
    </row>
    <row r="284" spans="1:13" x14ac:dyDescent="0.15">
      <c r="A284" s="24">
        <v>57</v>
      </c>
      <c r="B284" s="16" t="s">
        <v>427</v>
      </c>
      <c r="C284" s="16" t="s">
        <v>354</v>
      </c>
      <c r="D284" s="15"/>
      <c r="E284" s="25">
        <v>3</v>
      </c>
      <c r="F284" s="26">
        <v>45</v>
      </c>
      <c r="G284" s="31">
        <v>0.1</v>
      </c>
      <c r="H284" s="24"/>
      <c r="I284" s="24"/>
      <c r="J284" s="28"/>
      <c r="K284" s="28"/>
      <c r="L284" s="15" t="s">
        <v>702</v>
      </c>
      <c r="M284" s="53">
        <v>4.5</v>
      </c>
    </row>
    <row r="285" spans="1:13" x14ac:dyDescent="0.15">
      <c r="A285" s="24">
        <v>59</v>
      </c>
      <c r="B285" s="16" t="s">
        <v>427</v>
      </c>
      <c r="C285" s="16" t="s">
        <v>457</v>
      </c>
      <c r="D285" s="15"/>
      <c r="E285" s="25">
        <v>5</v>
      </c>
      <c r="F285" s="26">
        <v>120</v>
      </c>
      <c r="G285" s="31">
        <v>0</v>
      </c>
      <c r="H285" s="24"/>
      <c r="I285" s="24"/>
      <c r="J285" s="28"/>
      <c r="K285" s="28"/>
      <c r="L285" s="15" t="s">
        <v>702</v>
      </c>
      <c r="M285" s="53">
        <v>0</v>
      </c>
    </row>
    <row r="286" spans="1:13" x14ac:dyDescent="0.15">
      <c r="A286" s="64">
        <v>111</v>
      </c>
      <c r="B286" s="65" t="s">
        <v>438</v>
      </c>
      <c r="C286" s="65" t="s">
        <v>439</v>
      </c>
      <c r="D286" s="65"/>
      <c r="E286" s="68">
        <v>1</v>
      </c>
      <c r="F286" s="69">
        <v>50</v>
      </c>
      <c r="G286" s="70"/>
      <c r="H286" s="64" t="s">
        <v>675</v>
      </c>
      <c r="I286" s="64" t="s">
        <v>676</v>
      </c>
      <c r="J286" s="28"/>
      <c r="K286" s="28"/>
      <c r="L286" s="15" t="s">
        <v>702</v>
      </c>
      <c r="M286" s="53"/>
    </row>
    <row r="287" spans="1:13" x14ac:dyDescent="0.15">
      <c r="A287" s="64">
        <v>113</v>
      </c>
      <c r="B287" s="65" t="s">
        <v>438</v>
      </c>
      <c r="C287" s="65" t="s">
        <v>677</v>
      </c>
      <c r="D287" s="65"/>
      <c r="E287" s="68">
        <v>1</v>
      </c>
      <c r="F287" s="69">
        <v>15</v>
      </c>
      <c r="G287" s="70"/>
      <c r="H287" s="64" t="s">
        <v>678</v>
      </c>
      <c r="I287" s="64">
        <v>21</v>
      </c>
      <c r="J287" s="28"/>
      <c r="K287" s="28"/>
      <c r="L287" s="15" t="s">
        <v>702</v>
      </c>
      <c r="M287" s="53"/>
    </row>
    <row r="288" spans="1:13" x14ac:dyDescent="0.15">
      <c r="A288" s="64">
        <v>114</v>
      </c>
      <c r="B288" s="65" t="s">
        <v>438</v>
      </c>
      <c r="C288" s="65" t="s">
        <v>499</v>
      </c>
      <c r="D288" s="65"/>
      <c r="E288" s="68">
        <v>1</v>
      </c>
      <c r="F288" s="69">
        <v>90</v>
      </c>
      <c r="G288" s="70"/>
      <c r="H288" s="64" t="s">
        <v>679</v>
      </c>
      <c r="I288" s="64">
        <v>50</v>
      </c>
      <c r="J288" s="28"/>
      <c r="K288" s="28" t="s">
        <v>680</v>
      </c>
      <c r="L288" s="15" t="s">
        <v>702</v>
      </c>
      <c r="M288" s="53"/>
    </row>
    <row r="289" spans="1:13" x14ac:dyDescent="0.15">
      <c r="A289" s="64">
        <v>114</v>
      </c>
      <c r="B289" s="65" t="s">
        <v>438</v>
      </c>
      <c r="C289" s="65" t="s">
        <v>499</v>
      </c>
      <c r="D289" s="65"/>
      <c r="E289" s="68">
        <v>2</v>
      </c>
      <c r="F289" s="69">
        <v>180</v>
      </c>
      <c r="G289" s="70"/>
      <c r="H289" s="64" t="s">
        <v>681</v>
      </c>
      <c r="I289" s="64">
        <v>50</v>
      </c>
      <c r="J289" s="28"/>
      <c r="K289" s="28" t="s">
        <v>682</v>
      </c>
      <c r="L289" s="15" t="s">
        <v>702</v>
      </c>
      <c r="M289" s="53"/>
    </row>
    <row r="290" spans="1:13" x14ac:dyDescent="0.15">
      <c r="A290" s="24">
        <v>147</v>
      </c>
      <c r="B290" s="16" t="s">
        <v>431</v>
      </c>
      <c r="C290" s="16" t="s">
        <v>683</v>
      </c>
      <c r="D290" s="15"/>
      <c r="E290" s="25">
        <v>2</v>
      </c>
      <c r="F290" s="26">
        <v>10</v>
      </c>
      <c r="G290" s="31">
        <v>0.3</v>
      </c>
      <c r="H290" s="24"/>
      <c r="I290" s="24"/>
      <c r="J290" s="28"/>
      <c r="K290" s="28"/>
      <c r="L290" s="15" t="s">
        <v>702</v>
      </c>
      <c r="M290" s="53">
        <v>3</v>
      </c>
    </row>
    <row r="291" spans="1:13" x14ac:dyDescent="0.15">
      <c r="A291" s="24">
        <v>159</v>
      </c>
      <c r="B291" s="16" t="s">
        <v>431</v>
      </c>
      <c r="C291" s="16" t="s">
        <v>684</v>
      </c>
      <c r="D291" s="15"/>
      <c r="E291" s="25">
        <v>2</v>
      </c>
      <c r="F291" s="26">
        <v>10</v>
      </c>
      <c r="G291" s="31">
        <v>0.6</v>
      </c>
      <c r="H291" s="24"/>
      <c r="I291" s="24"/>
      <c r="J291" s="28"/>
      <c r="K291" s="28"/>
      <c r="L291" s="15" t="s">
        <v>702</v>
      </c>
      <c r="M291" s="53">
        <v>6</v>
      </c>
    </row>
    <row r="292" spans="1:13" x14ac:dyDescent="0.15">
      <c r="A292" s="24">
        <v>170</v>
      </c>
      <c r="B292" s="16" t="s">
        <v>431</v>
      </c>
      <c r="C292" s="16" t="s">
        <v>536</v>
      </c>
      <c r="D292" s="15"/>
      <c r="E292" s="25">
        <v>3</v>
      </c>
      <c r="F292" s="26">
        <v>30</v>
      </c>
      <c r="G292" s="31">
        <v>0.3</v>
      </c>
      <c r="H292" s="24"/>
      <c r="I292" s="24"/>
      <c r="J292" s="28"/>
      <c r="K292" s="28"/>
      <c r="L292" s="15" t="s">
        <v>702</v>
      </c>
      <c r="M292" s="53">
        <v>9</v>
      </c>
    </row>
    <row r="293" spans="1:13" x14ac:dyDescent="0.15">
      <c r="A293" s="24">
        <v>179</v>
      </c>
      <c r="B293" s="16" t="s">
        <v>431</v>
      </c>
      <c r="C293" s="16" t="s">
        <v>392</v>
      </c>
      <c r="D293" s="15"/>
      <c r="E293" s="25">
        <v>5</v>
      </c>
      <c r="F293" s="26">
        <v>30</v>
      </c>
      <c r="G293" s="31">
        <v>0.5</v>
      </c>
      <c r="H293" s="24"/>
      <c r="I293" s="24"/>
      <c r="J293" s="28"/>
      <c r="K293" s="28"/>
      <c r="L293" s="15" t="s">
        <v>702</v>
      </c>
      <c r="M293" s="53">
        <v>15</v>
      </c>
    </row>
    <row r="294" spans="1:13" x14ac:dyDescent="0.15">
      <c r="A294" s="24">
        <v>180</v>
      </c>
      <c r="B294" s="16" t="s">
        <v>431</v>
      </c>
      <c r="C294" s="16" t="s">
        <v>445</v>
      </c>
      <c r="D294" s="15"/>
      <c r="E294" s="25">
        <v>4</v>
      </c>
      <c r="F294" s="26">
        <v>20</v>
      </c>
      <c r="G294" s="31">
        <v>0.6</v>
      </c>
      <c r="H294" s="24"/>
      <c r="I294" s="24"/>
      <c r="J294" s="28"/>
      <c r="K294" s="28"/>
      <c r="L294" s="15" t="s">
        <v>702</v>
      </c>
      <c r="M294" s="53">
        <v>12</v>
      </c>
    </row>
    <row r="295" spans="1:13" x14ac:dyDescent="0.15">
      <c r="A295" s="24">
        <v>191</v>
      </c>
      <c r="B295" s="16" t="s">
        <v>431</v>
      </c>
      <c r="C295" s="16" t="s">
        <v>685</v>
      </c>
      <c r="D295" s="15"/>
      <c r="E295" s="25">
        <v>1</v>
      </c>
      <c r="F295" s="26">
        <v>20</v>
      </c>
      <c r="G295" s="31">
        <v>0.5</v>
      </c>
      <c r="H295" s="24"/>
      <c r="I295" s="24"/>
      <c r="J295" s="28"/>
      <c r="K295" s="28"/>
      <c r="L295" s="15" t="s">
        <v>702</v>
      </c>
      <c r="M295" s="53">
        <v>10</v>
      </c>
    </row>
    <row r="296" spans="1:13" x14ac:dyDescent="0.15">
      <c r="A296" s="24">
        <v>197</v>
      </c>
      <c r="B296" s="16" t="s">
        <v>431</v>
      </c>
      <c r="C296" s="16" t="s">
        <v>686</v>
      </c>
      <c r="D296" s="15"/>
      <c r="E296" s="25">
        <v>3</v>
      </c>
      <c r="F296" s="26">
        <v>30</v>
      </c>
      <c r="G296" s="31">
        <v>0.2</v>
      </c>
      <c r="H296" s="24"/>
      <c r="I296" s="24"/>
      <c r="J296" s="28"/>
      <c r="K296" s="28"/>
      <c r="L296" s="15" t="s">
        <v>702</v>
      </c>
      <c r="M296" s="53">
        <v>6</v>
      </c>
    </row>
    <row r="297" spans="1:13" x14ac:dyDescent="0.15">
      <c r="A297" s="24">
        <v>198</v>
      </c>
      <c r="B297" s="16" t="s">
        <v>431</v>
      </c>
      <c r="C297" s="16" t="s">
        <v>607</v>
      </c>
      <c r="D297" s="15"/>
      <c r="E297" s="25">
        <v>2</v>
      </c>
      <c r="F297" s="26">
        <v>20</v>
      </c>
      <c r="G297" s="31">
        <v>0.7</v>
      </c>
      <c r="H297" s="24"/>
      <c r="I297" s="24"/>
      <c r="J297" s="28"/>
      <c r="K297" s="28"/>
      <c r="L297" s="15" t="s">
        <v>702</v>
      </c>
      <c r="M297" s="53">
        <v>14</v>
      </c>
    </row>
    <row r="298" spans="1:13" x14ac:dyDescent="0.15">
      <c r="A298" s="24">
        <v>204</v>
      </c>
      <c r="B298" s="16" t="s">
        <v>431</v>
      </c>
      <c r="C298" s="16" t="s">
        <v>24</v>
      </c>
      <c r="D298" s="15"/>
      <c r="E298" s="25">
        <v>2</v>
      </c>
      <c r="F298" s="26">
        <v>20</v>
      </c>
      <c r="G298" s="31">
        <v>0.5</v>
      </c>
      <c r="H298" s="24"/>
      <c r="I298" s="24"/>
      <c r="J298" s="28"/>
      <c r="K298" s="28"/>
      <c r="L298" s="15" t="s">
        <v>702</v>
      </c>
      <c r="M298" s="53">
        <v>10</v>
      </c>
    </row>
    <row r="299" spans="1:13" x14ac:dyDescent="0.15">
      <c r="A299" s="24">
        <v>214</v>
      </c>
      <c r="B299" s="16" t="s">
        <v>431</v>
      </c>
      <c r="C299" s="16" t="s">
        <v>371</v>
      </c>
      <c r="D299" s="15"/>
      <c r="E299" s="25">
        <v>1</v>
      </c>
      <c r="F299" s="26">
        <v>20</v>
      </c>
      <c r="G299" s="31">
        <v>0.1</v>
      </c>
      <c r="H299" s="24"/>
      <c r="I299" s="24"/>
      <c r="J299" s="28"/>
      <c r="K299" s="28"/>
      <c r="L299" s="15" t="s">
        <v>702</v>
      </c>
      <c r="M299" s="53">
        <v>2</v>
      </c>
    </row>
    <row r="300" spans="1:13" x14ac:dyDescent="0.15">
      <c r="A300" s="24">
        <v>219</v>
      </c>
      <c r="B300" s="16" t="s">
        <v>431</v>
      </c>
      <c r="C300" s="16" t="s">
        <v>384</v>
      </c>
      <c r="D300" s="15"/>
      <c r="E300" s="25">
        <v>2</v>
      </c>
      <c r="F300" s="26">
        <v>20</v>
      </c>
      <c r="G300" s="31">
        <v>0.4</v>
      </c>
      <c r="H300" s="24"/>
      <c r="I300" s="24"/>
      <c r="J300" s="28"/>
      <c r="K300" s="28"/>
      <c r="L300" s="15" t="s">
        <v>702</v>
      </c>
      <c r="M300" s="53">
        <v>8</v>
      </c>
    </row>
    <row r="301" spans="1:13" x14ac:dyDescent="0.15">
      <c r="A301" s="24">
        <v>263</v>
      </c>
      <c r="B301" s="16" t="s">
        <v>431</v>
      </c>
      <c r="C301" s="16" t="s">
        <v>504</v>
      </c>
      <c r="D301" s="15"/>
      <c r="E301" s="25">
        <v>1</v>
      </c>
      <c r="F301" s="26">
        <v>10</v>
      </c>
      <c r="G301" s="31">
        <v>0.4</v>
      </c>
      <c r="H301" s="24"/>
      <c r="I301" s="24"/>
      <c r="J301" s="28"/>
      <c r="K301" s="28"/>
      <c r="L301" s="15" t="s">
        <v>702</v>
      </c>
      <c r="M301" s="53">
        <v>4</v>
      </c>
    </row>
    <row r="302" spans="1:13" x14ac:dyDescent="0.15">
      <c r="A302" s="24">
        <v>299</v>
      </c>
      <c r="B302" s="16" t="s">
        <v>431</v>
      </c>
      <c r="C302" s="16" t="s">
        <v>687</v>
      </c>
      <c r="D302" s="15"/>
      <c r="E302" s="25">
        <v>3</v>
      </c>
      <c r="F302" s="26">
        <v>15</v>
      </c>
      <c r="G302" s="31">
        <v>0.4</v>
      </c>
      <c r="H302" s="24"/>
      <c r="I302" s="24"/>
      <c r="J302" s="28"/>
      <c r="K302" s="28"/>
      <c r="L302" s="15" t="s">
        <v>702</v>
      </c>
      <c r="M302" s="53">
        <v>6</v>
      </c>
    </row>
    <row r="303" spans="1:13" x14ac:dyDescent="0.15">
      <c r="A303" s="24">
        <v>309</v>
      </c>
      <c r="B303" s="16" t="s">
        <v>431</v>
      </c>
      <c r="C303" s="16" t="s">
        <v>379</v>
      </c>
      <c r="D303" s="15"/>
      <c r="E303" s="25">
        <v>15</v>
      </c>
      <c r="F303" s="26">
        <v>45</v>
      </c>
      <c r="G303" s="31">
        <v>0.4</v>
      </c>
      <c r="H303" s="24"/>
      <c r="I303" s="24"/>
      <c r="J303" s="28"/>
      <c r="K303" s="28"/>
      <c r="L303" s="15" t="s">
        <v>702</v>
      </c>
      <c r="M303" s="53">
        <v>18</v>
      </c>
    </row>
    <row r="304" spans="1:13" x14ac:dyDescent="0.15">
      <c r="A304" s="24">
        <v>345</v>
      </c>
      <c r="B304" s="16" t="s">
        <v>431</v>
      </c>
      <c r="C304" s="16" t="s">
        <v>400</v>
      </c>
      <c r="D304" s="15"/>
      <c r="E304" s="25">
        <v>2</v>
      </c>
      <c r="F304" s="26">
        <v>50</v>
      </c>
      <c r="G304" s="31">
        <v>0.95</v>
      </c>
      <c r="H304" s="24"/>
      <c r="I304" s="24"/>
      <c r="J304" s="28"/>
      <c r="K304" s="28"/>
      <c r="L304" s="15" t="s">
        <v>702</v>
      </c>
      <c r="M304" s="53">
        <v>47.5</v>
      </c>
    </row>
    <row r="305" spans="1:13" x14ac:dyDescent="0.15">
      <c r="A305" s="24">
        <v>376</v>
      </c>
      <c r="B305" s="16" t="s">
        <v>431</v>
      </c>
      <c r="C305" s="16" t="s">
        <v>21</v>
      </c>
      <c r="D305" s="15"/>
      <c r="E305" s="25">
        <v>20</v>
      </c>
      <c r="F305" s="26">
        <v>100</v>
      </c>
      <c r="G305" s="31">
        <v>0.5</v>
      </c>
      <c r="H305" s="24"/>
      <c r="I305" s="24"/>
      <c r="J305" s="28"/>
      <c r="K305" s="28"/>
      <c r="L305" s="15" t="s">
        <v>702</v>
      </c>
      <c r="M305" s="53">
        <v>50</v>
      </c>
    </row>
    <row r="306" spans="1:13" x14ac:dyDescent="0.15">
      <c r="A306" s="24">
        <v>377</v>
      </c>
      <c r="B306" s="16" t="s">
        <v>431</v>
      </c>
      <c r="C306" s="16" t="s">
        <v>22</v>
      </c>
      <c r="D306" s="15"/>
      <c r="E306" s="25">
        <v>20</v>
      </c>
      <c r="F306" s="26">
        <v>300</v>
      </c>
      <c r="G306" s="31">
        <v>0.5</v>
      </c>
      <c r="H306" s="24"/>
      <c r="I306" s="24"/>
      <c r="J306" s="28"/>
      <c r="K306" s="28"/>
      <c r="L306" s="15" t="s">
        <v>702</v>
      </c>
      <c r="M306" s="53">
        <v>150</v>
      </c>
    </row>
    <row r="307" spans="1:13" x14ac:dyDescent="0.15">
      <c r="A307" s="24">
        <v>409</v>
      </c>
      <c r="B307" s="16" t="s">
        <v>431</v>
      </c>
      <c r="C307" s="16" t="s">
        <v>372</v>
      </c>
      <c r="D307" s="15"/>
      <c r="E307" s="25">
        <v>4</v>
      </c>
      <c r="F307" s="26">
        <v>80</v>
      </c>
      <c r="G307" s="31">
        <v>0</v>
      </c>
      <c r="H307" s="24"/>
      <c r="I307" s="24"/>
      <c r="J307" s="28"/>
      <c r="K307" s="28"/>
      <c r="L307" s="15" t="s">
        <v>702</v>
      </c>
      <c r="M307" s="53">
        <v>0</v>
      </c>
    </row>
    <row r="308" spans="1:13" x14ac:dyDescent="0.15">
      <c r="A308" s="24">
        <v>449</v>
      </c>
      <c r="B308" s="16" t="s">
        <v>431</v>
      </c>
      <c r="C308" s="16" t="s">
        <v>459</v>
      </c>
      <c r="D308" s="15"/>
      <c r="E308" s="25">
        <v>12</v>
      </c>
      <c r="F308" s="26">
        <v>600</v>
      </c>
      <c r="G308" s="31">
        <v>0.4</v>
      </c>
      <c r="H308" s="24"/>
      <c r="I308" s="24"/>
      <c r="J308" s="28"/>
      <c r="K308" s="28"/>
      <c r="L308" s="15" t="s">
        <v>702</v>
      </c>
      <c r="M308" s="53">
        <v>240</v>
      </c>
    </row>
    <row r="309" spans="1:13" x14ac:dyDescent="0.15">
      <c r="A309" s="24">
        <v>346</v>
      </c>
      <c r="B309" s="16" t="s">
        <v>431</v>
      </c>
      <c r="C309" s="16" t="s">
        <v>688</v>
      </c>
      <c r="D309" s="15"/>
      <c r="E309" s="25">
        <v>2</v>
      </c>
      <c r="F309" s="26">
        <v>30</v>
      </c>
      <c r="G309" s="31">
        <v>0.8</v>
      </c>
      <c r="H309" s="24"/>
      <c r="I309" s="24"/>
      <c r="J309" s="28"/>
      <c r="K309" s="28"/>
      <c r="L309" s="15" t="s">
        <v>702</v>
      </c>
      <c r="M309" s="53">
        <v>24</v>
      </c>
    </row>
    <row r="310" spans="1:13" x14ac:dyDescent="0.15">
      <c r="A310" s="41">
        <v>233</v>
      </c>
      <c r="B310" s="42" t="s">
        <v>431</v>
      </c>
      <c r="C310" s="42" t="s">
        <v>689</v>
      </c>
      <c r="D310" s="43"/>
      <c r="E310" s="44">
        <v>2</v>
      </c>
      <c r="F310" s="45">
        <v>20</v>
      </c>
      <c r="G310" s="46">
        <v>0.95</v>
      </c>
      <c r="H310" s="41"/>
      <c r="I310" s="41"/>
      <c r="J310" s="47"/>
      <c r="K310" s="47"/>
      <c r="L310" s="15" t="s">
        <v>702</v>
      </c>
      <c r="M310" s="53">
        <v>19</v>
      </c>
    </row>
    <row r="311" spans="1:13" x14ac:dyDescent="0.15">
      <c r="A311" s="24">
        <v>51</v>
      </c>
      <c r="B311" s="16" t="s">
        <v>427</v>
      </c>
      <c r="C311" s="16" t="s">
        <v>2</v>
      </c>
      <c r="D311" s="15"/>
      <c r="E311" s="25">
        <v>12</v>
      </c>
      <c r="F311" s="26">
        <v>60</v>
      </c>
      <c r="G311" s="31">
        <v>0</v>
      </c>
      <c r="H311" s="24"/>
      <c r="I311" s="24"/>
      <c r="J311" s="28"/>
      <c r="K311" s="28"/>
      <c r="L311" s="15" t="s">
        <v>690</v>
      </c>
      <c r="M311" s="53">
        <v>0</v>
      </c>
    </row>
    <row r="312" spans="1:13" x14ac:dyDescent="0.15">
      <c r="A312" s="24">
        <v>376</v>
      </c>
      <c r="B312" s="16" t="s">
        <v>431</v>
      </c>
      <c r="C312" s="16" t="s">
        <v>21</v>
      </c>
      <c r="D312" s="15"/>
      <c r="E312" s="25">
        <v>15</v>
      </c>
      <c r="F312" s="26">
        <v>70</v>
      </c>
      <c r="G312" s="31">
        <v>0.2</v>
      </c>
      <c r="H312" s="24"/>
      <c r="I312" s="24"/>
      <c r="J312" s="28"/>
      <c r="K312" s="28"/>
      <c r="L312" s="15" t="s">
        <v>690</v>
      </c>
      <c r="M312" s="53">
        <v>14</v>
      </c>
    </row>
    <row r="313" spans="1:13" x14ac:dyDescent="0.15">
      <c r="A313" s="24">
        <v>377</v>
      </c>
      <c r="B313" s="16" t="s">
        <v>431</v>
      </c>
      <c r="C313" s="16" t="s">
        <v>22</v>
      </c>
      <c r="D313" s="15"/>
      <c r="E313" s="25">
        <v>15</v>
      </c>
      <c r="F313" s="26">
        <v>80</v>
      </c>
      <c r="G313" s="31">
        <v>0.2</v>
      </c>
      <c r="H313" s="24"/>
      <c r="I313" s="24"/>
      <c r="J313" s="28"/>
      <c r="K313" s="28"/>
      <c r="L313" s="15" t="s">
        <v>690</v>
      </c>
      <c r="M313" s="53">
        <v>16</v>
      </c>
    </row>
    <row r="314" spans="1:13" x14ac:dyDescent="0.15">
      <c r="A314" s="24">
        <v>490</v>
      </c>
      <c r="B314" s="16" t="s">
        <v>431</v>
      </c>
      <c r="C314" s="16" t="s">
        <v>691</v>
      </c>
      <c r="D314" s="15"/>
      <c r="E314" s="25">
        <v>5</v>
      </c>
      <c r="F314" s="26">
        <v>20</v>
      </c>
      <c r="G314" s="31">
        <v>0.6</v>
      </c>
      <c r="H314" s="24"/>
      <c r="I314" s="24"/>
      <c r="J314" s="28"/>
      <c r="K314" s="28"/>
      <c r="L314" s="15" t="s">
        <v>690</v>
      </c>
      <c r="M314" s="53">
        <v>12</v>
      </c>
    </row>
    <row r="315" spans="1:13" x14ac:dyDescent="0.15">
      <c r="A315" s="24">
        <v>476</v>
      </c>
      <c r="B315" s="16" t="s">
        <v>431</v>
      </c>
      <c r="C315" s="16" t="s">
        <v>692</v>
      </c>
      <c r="D315" s="15"/>
      <c r="E315" s="25">
        <v>1</v>
      </c>
      <c r="F315" s="26">
        <v>2</v>
      </c>
      <c r="G315" s="31">
        <v>0.6</v>
      </c>
      <c r="H315" s="24"/>
      <c r="I315" s="24"/>
      <c r="J315" s="28"/>
      <c r="K315" s="28"/>
      <c r="L315" s="15" t="s">
        <v>690</v>
      </c>
      <c r="M315" s="53">
        <v>1.2</v>
      </c>
    </row>
    <row r="316" spans="1:13" x14ac:dyDescent="0.15">
      <c r="A316" s="24">
        <v>418</v>
      </c>
      <c r="B316" s="16" t="s">
        <v>431</v>
      </c>
      <c r="C316" s="16" t="s">
        <v>693</v>
      </c>
      <c r="D316" s="15"/>
      <c r="E316" s="25">
        <v>1</v>
      </c>
      <c r="F316" s="26">
        <v>5</v>
      </c>
      <c r="G316" s="31">
        <v>0</v>
      </c>
      <c r="H316" s="24"/>
      <c r="I316" s="24"/>
      <c r="J316" s="28"/>
      <c r="K316" s="28"/>
      <c r="L316" s="15" t="s">
        <v>690</v>
      </c>
      <c r="M316" s="53">
        <v>0</v>
      </c>
    </row>
    <row r="317" spans="1:13" x14ac:dyDescent="0.15">
      <c r="A317" s="24">
        <v>354</v>
      </c>
      <c r="B317" s="16" t="s">
        <v>431</v>
      </c>
      <c r="C317" s="16" t="s">
        <v>694</v>
      </c>
      <c r="D317" s="15"/>
      <c r="E317" s="25">
        <v>3</v>
      </c>
      <c r="F317" s="26">
        <v>6</v>
      </c>
      <c r="G317" s="31">
        <v>0.8</v>
      </c>
      <c r="H317" s="24"/>
      <c r="I317" s="24"/>
      <c r="J317" s="28"/>
      <c r="K317" s="28"/>
      <c r="L317" s="15" t="s">
        <v>690</v>
      </c>
      <c r="M317" s="53">
        <v>4.8000000000000007</v>
      </c>
    </row>
    <row r="318" spans="1:13" x14ac:dyDescent="0.15">
      <c r="A318" s="24">
        <v>337</v>
      </c>
      <c r="B318" s="16" t="s">
        <v>431</v>
      </c>
      <c r="C318" s="16" t="s">
        <v>687</v>
      </c>
      <c r="D318" s="15"/>
      <c r="E318" s="25">
        <v>13</v>
      </c>
      <c r="F318" s="26">
        <v>80</v>
      </c>
      <c r="G318" s="31">
        <v>0.3</v>
      </c>
      <c r="H318" s="24"/>
      <c r="I318" s="24"/>
      <c r="J318" s="28"/>
      <c r="K318" s="28"/>
      <c r="L318" s="15" t="s">
        <v>690</v>
      </c>
      <c r="M318" s="53">
        <v>24</v>
      </c>
    </row>
    <row r="319" spans="1:13" x14ac:dyDescent="0.15">
      <c r="A319" s="24">
        <v>307</v>
      </c>
      <c r="B319" s="16" t="s">
        <v>431</v>
      </c>
      <c r="C319" s="16" t="s">
        <v>461</v>
      </c>
      <c r="D319" s="15"/>
      <c r="E319" s="25">
        <v>5</v>
      </c>
      <c r="F319" s="26">
        <v>7</v>
      </c>
      <c r="G319" s="31">
        <v>0.5</v>
      </c>
      <c r="H319" s="24"/>
      <c r="I319" s="24"/>
      <c r="J319" s="28"/>
      <c r="K319" s="28"/>
      <c r="L319" s="15" t="s">
        <v>690</v>
      </c>
      <c r="M319" s="53">
        <v>3.5</v>
      </c>
    </row>
    <row r="320" spans="1:13" x14ac:dyDescent="0.15">
      <c r="A320" s="24">
        <v>263</v>
      </c>
      <c r="B320" s="16" t="s">
        <v>431</v>
      </c>
      <c r="C320" s="16" t="s">
        <v>504</v>
      </c>
      <c r="D320" s="15"/>
      <c r="E320" s="25">
        <v>6</v>
      </c>
      <c r="F320" s="26">
        <v>60</v>
      </c>
      <c r="G320" s="31">
        <v>0.9</v>
      </c>
      <c r="H320" s="24"/>
      <c r="I320" s="24"/>
      <c r="J320" s="28"/>
      <c r="K320" s="28"/>
      <c r="L320" s="15" t="s">
        <v>690</v>
      </c>
      <c r="M320" s="53">
        <v>54</v>
      </c>
    </row>
    <row r="321" spans="1:13" x14ac:dyDescent="0.15">
      <c r="A321" s="24">
        <v>169</v>
      </c>
      <c r="B321" s="16" t="s">
        <v>431</v>
      </c>
      <c r="C321" s="16" t="s">
        <v>9</v>
      </c>
      <c r="D321" s="15"/>
      <c r="E321" s="25">
        <v>2</v>
      </c>
      <c r="F321" s="26">
        <v>1</v>
      </c>
      <c r="G321" s="31">
        <v>0.4</v>
      </c>
      <c r="H321" s="24"/>
      <c r="I321" s="24"/>
      <c r="J321" s="28"/>
      <c r="K321" s="28"/>
      <c r="L321" s="15" t="s">
        <v>690</v>
      </c>
      <c r="M321" s="53">
        <v>0.4</v>
      </c>
    </row>
    <row r="322" spans="1:13" x14ac:dyDescent="0.15">
      <c r="A322" s="24">
        <v>166</v>
      </c>
      <c r="B322" s="16" t="s">
        <v>431</v>
      </c>
      <c r="C322" s="16" t="s">
        <v>524</v>
      </c>
      <c r="D322" s="15"/>
      <c r="E322" s="25">
        <v>18</v>
      </c>
      <c r="F322" s="26">
        <v>100</v>
      </c>
      <c r="G322" s="31">
        <v>0.8</v>
      </c>
      <c r="H322" s="24"/>
      <c r="I322" s="24"/>
      <c r="J322" s="28"/>
      <c r="K322" s="28"/>
      <c r="L322" s="15" t="s">
        <v>690</v>
      </c>
      <c r="M322" s="53">
        <v>80</v>
      </c>
    </row>
    <row r="323" spans="1:13" x14ac:dyDescent="0.15">
      <c r="A323" s="24">
        <v>141</v>
      </c>
      <c r="B323" s="16" t="s">
        <v>431</v>
      </c>
      <c r="C323" s="16" t="s">
        <v>695</v>
      </c>
      <c r="D323" s="15"/>
      <c r="E323" s="25">
        <v>30</v>
      </c>
      <c r="F323" s="26">
        <v>100</v>
      </c>
      <c r="G323" s="31">
        <v>0</v>
      </c>
      <c r="H323" s="24"/>
      <c r="I323" s="24"/>
      <c r="J323" s="28"/>
      <c r="K323" s="28"/>
      <c r="L323" s="15" t="s">
        <v>690</v>
      </c>
      <c r="M323" s="53">
        <v>0</v>
      </c>
    </row>
    <row r="324" spans="1:13" x14ac:dyDescent="0.15">
      <c r="A324" s="24">
        <v>26</v>
      </c>
      <c r="B324" s="16" t="s">
        <v>427</v>
      </c>
      <c r="C324" s="16" t="s">
        <v>361</v>
      </c>
      <c r="D324" s="15"/>
      <c r="E324" s="25">
        <v>1</v>
      </c>
      <c r="F324" s="26">
        <v>8</v>
      </c>
      <c r="G324" s="31">
        <v>0.2</v>
      </c>
      <c r="H324" s="24"/>
      <c r="I324" s="24"/>
      <c r="J324" s="28"/>
      <c r="K324" s="28"/>
      <c r="L324" s="15" t="s">
        <v>690</v>
      </c>
      <c r="M324" s="53">
        <v>1.6</v>
      </c>
    </row>
    <row r="325" spans="1:13" x14ac:dyDescent="0.15">
      <c r="A325" s="24">
        <v>497</v>
      </c>
      <c r="B325" s="16" t="s">
        <v>431</v>
      </c>
      <c r="C325" s="16" t="s">
        <v>594</v>
      </c>
      <c r="D325" s="15" t="s">
        <v>696</v>
      </c>
      <c r="E325" s="25">
        <v>1</v>
      </c>
      <c r="F325" s="26">
        <v>1</v>
      </c>
      <c r="G325" s="31">
        <v>0.4</v>
      </c>
      <c r="H325" s="24"/>
      <c r="I325" s="24"/>
      <c r="J325" s="28"/>
      <c r="K325" s="28"/>
      <c r="L325" s="15" t="s">
        <v>690</v>
      </c>
      <c r="M325" s="53">
        <v>0.4</v>
      </c>
    </row>
    <row r="326" spans="1:13" x14ac:dyDescent="0.15">
      <c r="A326" s="24">
        <v>497</v>
      </c>
      <c r="B326" s="16" t="s">
        <v>431</v>
      </c>
      <c r="C326" s="16" t="s">
        <v>594</v>
      </c>
      <c r="D326" s="15" t="s">
        <v>697</v>
      </c>
      <c r="E326" s="25">
        <v>30</v>
      </c>
      <c r="F326" s="26">
        <v>50</v>
      </c>
      <c r="G326" s="31">
        <v>0</v>
      </c>
      <c r="H326" s="24"/>
      <c r="I326" s="24"/>
      <c r="J326" s="28"/>
      <c r="K326" s="28"/>
      <c r="L326" s="15" t="s">
        <v>690</v>
      </c>
      <c r="M326" s="53">
        <v>0</v>
      </c>
    </row>
    <row r="327" spans="1:13" x14ac:dyDescent="0.15">
      <c r="A327" s="64">
        <v>114</v>
      </c>
      <c r="B327" s="65" t="s">
        <v>438</v>
      </c>
      <c r="C327" s="65" t="s">
        <v>499</v>
      </c>
      <c r="D327" s="65"/>
      <c r="E327" s="68">
        <v>5</v>
      </c>
      <c r="F327" s="69">
        <v>50</v>
      </c>
      <c r="G327" s="70"/>
      <c r="H327" s="64" t="s">
        <v>698</v>
      </c>
      <c r="I327" s="64">
        <v>50</v>
      </c>
      <c r="J327" s="28"/>
      <c r="K327" s="28"/>
      <c r="L327" s="15" t="s">
        <v>690</v>
      </c>
      <c r="M327" s="53"/>
    </row>
    <row r="328" spans="1:13" x14ac:dyDescent="0.15">
      <c r="A328" s="64">
        <v>114</v>
      </c>
      <c r="B328" s="65" t="s">
        <v>438</v>
      </c>
      <c r="C328" s="65" t="s">
        <v>499</v>
      </c>
      <c r="D328" s="65"/>
      <c r="E328" s="68">
        <v>1</v>
      </c>
      <c r="F328" s="69">
        <v>10</v>
      </c>
      <c r="G328" s="70"/>
      <c r="H328" s="64" t="s">
        <v>576</v>
      </c>
      <c r="I328" s="64">
        <v>50</v>
      </c>
      <c r="J328" s="28"/>
      <c r="K328" s="28"/>
      <c r="L328" s="15" t="s">
        <v>690</v>
      </c>
      <c r="M328" s="53"/>
    </row>
    <row r="329" spans="1:13" x14ac:dyDescent="0.15">
      <c r="A329" s="64">
        <v>114</v>
      </c>
      <c r="B329" s="65" t="s">
        <v>438</v>
      </c>
      <c r="C329" s="65" t="s">
        <v>499</v>
      </c>
      <c r="D329" s="65"/>
      <c r="E329" s="68">
        <v>4</v>
      </c>
      <c r="F329" s="69">
        <v>20</v>
      </c>
      <c r="G329" s="70"/>
      <c r="H329" s="64" t="s">
        <v>699</v>
      </c>
      <c r="I329" s="64">
        <v>40</v>
      </c>
      <c r="J329" s="28"/>
      <c r="K329" s="28"/>
      <c r="L329" s="15" t="s">
        <v>690</v>
      </c>
      <c r="M329" s="53"/>
    </row>
    <row r="330" spans="1:13" x14ac:dyDescent="0.15">
      <c r="A330" s="24">
        <v>151</v>
      </c>
      <c r="B330" s="16" t="s">
        <v>431</v>
      </c>
      <c r="C330" s="16" t="s">
        <v>19</v>
      </c>
      <c r="D330" s="15"/>
      <c r="E330" s="25">
        <v>5</v>
      </c>
      <c r="F330" s="26">
        <v>20</v>
      </c>
      <c r="G330" s="31">
        <v>0.8</v>
      </c>
      <c r="H330" s="24"/>
      <c r="I330" s="24"/>
      <c r="J330" s="28"/>
      <c r="K330" s="28"/>
      <c r="L330" s="15" t="s">
        <v>690</v>
      </c>
      <c r="M330" s="53">
        <v>16</v>
      </c>
    </row>
    <row r="331" spans="1:13" x14ac:dyDescent="0.15">
      <c r="A331" s="24">
        <v>204</v>
      </c>
      <c r="B331" s="16" t="s">
        <v>431</v>
      </c>
      <c r="C331" s="16" t="s">
        <v>24</v>
      </c>
      <c r="D331" s="15"/>
      <c r="E331" s="25">
        <v>1</v>
      </c>
      <c r="F331" s="26">
        <v>3</v>
      </c>
      <c r="G331" s="31">
        <v>0.4</v>
      </c>
      <c r="H331" s="24"/>
      <c r="I331" s="24"/>
      <c r="J331" s="28"/>
      <c r="K331" s="28"/>
      <c r="L331" s="15" t="s">
        <v>690</v>
      </c>
      <c r="M331" s="53">
        <v>1.2000000000000002</v>
      </c>
    </row>
    <row r="332" spans="1:13" x14ac:dyDescent="0.15">
      <c r="A332" s="24">
        <v>205</v>
      </c>
      <c r="B332" s="16" t="s">
        <v>431</v>
      </c>
      <c r="C332" s="16" t="s">
        <v>700</v>
      </c>
      <c r="D332" s="15"/>
      <c r="E332" s="25">
        <v>1</v>
      </c>
      <c r="F332" s="26">
        <v>5</v>
      </c>
      <c r="G332" s="31">
        <v>1</v>
      </c>
      <c r="H332" s="24"/>
      <c r="I332" s="24"/>
      <c r="J332" s="28"/>
      <c r="K332" s="28"/>
      <c r="L332" s="15" t="s">
        <v>690</v>
      </c>
      <c r="M332" s="53">
        <v>5</v>
      </c>
    </row>
    <row r="333" spans="1:13" x14ac:dyDescent="0.15">
      <c r="A333" s="24">
        <v>43</v>
      </c>
      <c r="B333" s="16" t="s">
        <v>427</v>
      </c>
      <c r="C333" s="16" t="s">
        <v>320</v>
      </c>
      <c r="D333" s="15"/>
      <c r="E333" s="25">
        <v>2</v>
      </c>
      <c r="F333" s="26">
        <v>20</v>
      </c>
      <c r="G333" s="31">
        <v>0</v>
      </c>
      <c r="H333" s="24"/>
      <c r="I333" s="24"/>
      <c r="J333" s="28"/>
      <c r="K333" s="28"/>
      <c r="L333" s="15" t="s">
        <v>690</v>
      </c>
      <c r="M333" s="53">
        <v>0</v>
      </c>
    </row>
    <row r="334" spans="1:13" x14ac:dyDescent="0.15">
      <c r="A334" s="24">
        <v>127</v>
      </c>
      <c r="B334" s="16" t="s">
        <v>431</v>
      </c>
      <c r="C334" s="16" t="s">
        <v>701</v>
      </c>
      <c r="D334" s="15"/>
      <c r="E334" s="25">
        <v>1</v>
      </c>
      <c r="F334" s="26">
        <v>5</v>
      </c>
      <c r="G334" s="31">
        <v>0.8</v>
      </c>
      <c r="H334" s="24"/>
      <c r="I334" s="24"/>
      <c r="J334" s="28"/>
      <c r="K334" s="28"/>
      <c r="L334" s="15" t="s">
        <v>690</v>
      </c>
      <c r="M334" s="53">
        <v>4</v>
      </c>
    </row>
    <row r="335" spans="1:13" x14ac:dyDescent="0.15">
      <c r="A335" s="41">
        <v>180</v>
      </c>
      <c r="B335" s="42" t="s">
        <v>431</v>
      </c>
      <c r="C335" s="42" t="s">
        <v>445</v>
      </c>
      <c r="D335" s="43"/>
      <c r="E335" s="44">
        <v>3</v>
      </c>
      <c r="F335" s="45">
        <v>10</v>
      </c>
      <c r="G335" s="46">
        <v>0.7</v>
      </c>
      <c r="H335" s="41"/>
      <c r="I335" s="41"/>
      <c r="J335" s="47"/>
      <c r="K335" s="47"/>
      <c r="L335" s="43" t="s">
        <v>690</v>
      </c>
      <c r="M335" s="53">
        <v>7</v>
      </c>
    </row>
    <row r="336" spans="1:13" x14ac:dyDescent="0.15">
      <c r="A336" s="24">
        <v>30</v>
      </c>
      <c r="B336" s="16" t="s">
        <v>427</v>
      </c>
      <c r="C336" s="16" t="s">
        <v>318</v>
      </c>
      <c r="D336" s="15"/>
      <c r="E336" s="25">
        <v>5</v>
      </c>
      <c r="F336" s="26">
        <v>25</v>
      </c>
      <c r="G336" s="31">
        <v>0</v>
      </c>
      <c r="H336" s="24"/>
      <c r="I336" s="24"/>
      <c r="J336" s="28"/>
      <c r="K336" s="28"/>
      <c r="L336" s="15" t="s">
        <v>703</v>
      </c>
      <c r="M336" s="53">
        <v>0</v>
      </c>
    </row>
    <row r="337" spans="1:13" x14ac:dyDescent="0.15">
      <c r="A337" s="24">
        <v>64</v>
      </c>
      <c r="B337" s="16" t="s">
        <v>427</v>
      </c>
      <c r="C337" s="16" t="s">
        <v>704</v>
      </c>
      <c r="D337" s="15"/>
      <c r="E337" s="25">
        <v>1</v>
      </c>
      <c r="F337" s="26">
        <v>10</v>
      </c>
      <c r="G337" s="31">
        <v>0</v>
      </c>
      <c r="H337" s="24"/>
      <c r="I337" s="24"/>
      <c r="J337" s="28"/>
      <c r="K337" s="28"/>
      <c r="L337" s="15" t="s">
        <v>703</v>
      </c>
      <c r="M337" s="53">
        <v>0</v>
      </c>
    </row>
    <row r="338" spans="1:13" x14ac:dyDescent="0.15">
      <c r="A338" s="64">
        <v>112</v>
      </c>
      <c r="B338" s="65" t="s">
        <v>438</v>
      </c>
      <c r="C338" s="65" t="s">
        <v>466</v>
      </c>
      <c r="D338" s="65"/>
      <c r="E338" s="68">
        <v>1</v>
      </c>
      <c r="F338" s="69">
        <v>35</v>
      </c>
      <c r="G338" s="70"/>
      <c r="H338" s="64" t="s">
        <v>705</v>
      </c>
      <c r="I338" s="64" t="s">
        <v>706</v>
      </c>
      <c r="J338" s="28"/>
      <c r="K338" s="28"/>
      <c r="L338" s="15" t="s">
        <v>703</v>
      </c>
      <c r="M338" s="53"/>
    </row>
    <row r="339" spans="1:13" x14ac:dyDescent="0.15">
      <c r="A339" s="64">
        <v>113</v>
      </c>
      <c r="B339" s="65" t="s">
        <v>438</v>
      </c>
      <c r="C339" s="65" t="s">
        <v>677</v>
      </c>
      <c r="D339" s="65"/>
      <c r="E339" s="68">
        <v>1</v>
      </c>
      <c r="F339" s="69">
        <v>50</v>
      </c>
      <c r="G339" s="70"/>
      <c r="H339" s="64" t="s">
        <v>707</v>
      </c>
      <c r="I339" s="64" t="s">
        <v>708</v>
      </c>
      <c r="J339" s="28"/>
      <c r="K339" s="28"/>
      <c r="L339" s="15" t="s">
        <v>703</v>
      </c>
      <c r="M339" s="53"/>
    </row>
    <row r="340" spans="1:13" x14ac:dyDescent="0.15">
      <c r="A340" s="64">
        <v>113</v>
      </c>
      <c r="B340" s="65" t="s">
        <v>438</v>
      </c>
      <c r="C340" s="65" t="s">
        <v>677</v>
      </c>
      <c r="D340" s="65"/>
      <c r="E340" s="68">
        <v>1</v>
      </c>
      <c r="F340" s="69">
        <v>50</v>
      </c>
      <c r="G340" s="70"/>
      <c r="H340" s="64" t="s">
        <v>709</v>
      </c>
      <c r="I340" s="64" t="s">
        <v>710</v>
      </c>
      <c r="J340" s="28"/>
      <c r="K340" s="28"/>
      <c r="L340" s="15" t="s">
        <v>703</v>
      </c>
      <c r="M340" s="53"/>
    </row>
    <row r="341" spans="1:13" x14ac:dyDescent="0.15">
      <c r="A341" s="64">
        <v>114</v>
      </c>
      <c r="B341" s="65" t="s">
        <v>438</v>
      </c>
      <c r="C341" s="65" t="s">
        <v>499</v>
      </c>
      <c r="D341" s="65"/>
      <c r="E341" s="68">
        <v>1</v>
      </c>
      <c r="F341" s="69">
        <v>30</v>
      </c>
      <c r="G341" s="70"/>
      <c r="H341" s="64" t="s">
        <v>711</v>
      </c>
      <c r="I341" s="64" t="s">
        <v>712</v>
      </c>
      <c r="J341" s="28"/>
      <c r="K341" s="28"/>
      <c r="L341" s="15" t="s">
        <v>703</v>
      </c>
      <c r="M341" s="53"/>
    </row>
    <row r="342" spans="1:13" x14ac:dyDescent="0.15">
      <c r="A342" s="64">
        <v>114</v>
      </c>
      <c r="B342" s="65" t="s">
        <v>438</v>
      </c>
      <c r="C342" s="65" t="s">
        <v>499</v>
      </c>
      <c r="D342" s="65"/>
      <c r="E342" s="68">
        <v>1</v>
      </c>
      <c r="F342" s="69">
        <v>30</v>
      </c>
      <c r="G342" s="70"/>
      <c r="H342" s="64" t="s">
        <v>713</v>
      </c>
      <c r="I342" s="64" t="s">
        <v>712</v>
      </c>
      <c r="J342" s="28"/>
      <c r="K342" s="28"/>
      <c r="L342" s="15" t="s">
        <v>703</v>
      </c>
      <c r="M342" s="53"/>
    </row>
    <row r="343" spans="1:13" x14ac:dyDescent="0.15">
      <c r="A343" s="64">
        <v>114</v>
      </c>
      <c r="B343" s="65" t="s">
        <v>438</v>
      </c>
      <c r="C343" s="65" t="s">
        <v>499</v>
      </c>
      <c r="D343" s="65"/>
      <c r="E343" s="68">
        <v>1</v>
      </c>
      <c r="F343" s="69">
        <v>30</v>
      </c>
      <c r="G343" s="70"/>
      <c r="H343" s="64" t="s">
        <v>713</v>
      </c>
      <c r="I343" s="64" t="s">
        <v>712</v>
      </c>
      <c r="J343" s="28"/>
      <c r="K343" s="28"/>
      <c r="L343" s="15" t="s">
        <v>703</v>
      </c>
      <c r="M343" s="53"/>
    </row>
    <row r="344" spans="1:13" x14ac:dyDescent="0.15">
      <c r="A344" s="64">
        <v>114</v>
      </c>
      <c r="B344" s="65" t="s">
        <v>438</v>
      </c>
      <c r="C344" s="65" t="s">
        <v>499</v>
      </c>
      <c r="D344" s="65"/>
      <c r="E344" s="68">
        <v>1</v>
      </c>
      <c r="F344" s="69">
        <v>30</v>
      </c>
      <c r="G344" s="70"/>
      <c r="H344" s="64" t="s">
        <v>714</v>
      </c>
      <c r="I344" s="64" t="s">
        <v>712</v>
      </c>
      <c r="J344" s="28"/>
      <c r="K344" s="28"/>
      <c r="L344" s="15" t="s">
        <v>703</v>
      </c>
      <c r="M344" s="53"/>
    </row>
    <row r="345" spans="1:13" x14ac:dyDescent="0.15">
      <c r="A345" s="24">
        <v>151</v>
      </c>
      <c r="B345" s="16" t="s">
        <v>431</v>
      </c>
      <c r="C345" s="16" t="s">
        <v>19</v>
      </c>
      <c r="D345" s="15"/>
      <c r="E345" s="25">
        <v>6</v>
      </c>
      <c r="F345" s="26">
        <v>40</v>
      </c>
      <c r="G345" s="31">
        <v>0.1</v>
      </c>
      <c r="H345" s="24"/>
      <c r="I345" s="24"/>
      <c r="J345" s="28"/>
      <c r="K345" s="28"/>
      <c r="L345" s="15" t="s">
        <v>703</v>
      </c>
      <c r="M345" s="53">
        <v>4</v>
      </c>
    </row>
    <row r="346" spans="1:13" x14ac:dyDescent="0.15">
      <c r="A346" s="24">
        <v>152</v>
      </c>
      <c r="B346" s="16" t="s">
        <v>431</v>
      </c>
      <c r="C346" s="16" t="s">
        <v>20</v>
      </c>
      <c r="D346" s="15"/>
      <c r="E346" s="25">
        <v>3</v>
      </c>
      <c r="F346" s="26">
        <v>50</v>
      </c>
      <c r="G346" s="31">
        <v>0.9</v>
      </c>
      <c r="H346" s="24"/>
      <c r="I346" s="24"/>
      <c r="J346" s="28"/>
      <c r="K346" s="28"/>
      <c r="L346" s="15" t="s">
        <v>703</v>
      </c>
      <c r="M346" s="53">
        <v>45</v>
      </c>
    </row>
    <row r="347" spans="1:13" x14ac:dyDescent="0.15">
      <c r="A347" s="24">
        <v>167</v>
      </c>
      <c r="B347" s="16" t="s">
        <v>431</v>
      </c>
      <c r="C347" s="16" t="s">
        <v>433</v>
      </c>
      <c r="D347" s="15"/>
      <c r="E347" s="25">
        <v>1</v>
      </c>
      <c r="F347" s="26">
        <v>20</v>
      </c>
      <c r="G347" s="31">
        <v>1</v>
      </c>
      <c r="H347" s="24"/>
      <c r="I347" s="24"/>
      <c r="J347" s="28"/>
      <c r="K347" s="28"/>
      <c r="L347" s="15" t="s">
        <v>703</v>
      </c>
      <c r="M347" s="53">
        <v>20</v>
      </c>
    </row>
    <row r="348" spans="1:13" x14ac:dyDescent="0.15">
      <c r="A348" s="24">
        <v>168</v>
      </c>
      <c r="B348" s="16" t="s">
        <v>431</v>
      </c>
      <c r="C348" s="16" t="s">
        <v>8</v>
      </c>
      <c r="D348" s="15"/>
      <c r="E348" s="25">
        <v>1</v>
      </c>
      <c r="F348" s="26">
        <v>30</v>
      </c>
      <c r="G348" s="31">
        <v>1</v>
      </c>
      <c r="H348" s="24"/>
      <c r="I348" s="24"/>
      <c r="J348" s="28"/>
      <c r="K348" s="28"/>
      <c r="L348" s="15" t="s">
        <v>703</v>
      </c>
      <c r="M348" s="53">
        <v>30</v>
      </c>
    </row>
    <row r="349" spans="1:13" x14ac:dyDescent="0.15">
      <c r="A349" s="24">
        <v>170</v>
      </c>
      <c r="B349" s="16" t="s">
        <v>431</v>
      </c>
      <c r="C349" s="16" t="s">
        <v>536</v>
      </c>
      <c r="D349" s="15"/>
      <c r="E349" s="25">
        <v>4</v>
      </c>
      <c r="F349" s="26">
        <v>80</v>
      </c>
      <c r="G349" s="31">
        <v>0.8</v>
      </c>
      <c r="H349" s="24"/>
      <c r="I349" s="24"/>
      <c r="J349" s="28"/>
      <c r="K349" s="28"/>
      <c r="L349" s="15" t="s">
        <v>703</v>
      </c>
      <c r="M349" s="53">
        <v>64</v>
      </c>
    </row>
    <row r="350" spans="1:13" x14ac:dyDescent="0.15">
      <c r="A350" s="24">
        <v>189</v>
      </c>
      <c r="B350" s="16" t="s">
        <v>431</v>
      </c>
      <c r="C350" s="16" t="s">
        <v>715</v>
      </c>
      <c r="D350" s="15"/>
      <c r="E350" s="25">
        <v>1</v>
      </c>
      <c r="F350" s="26">
        <v>20</v>
      </c>
      <c r="G350" s="31">
        <v>1</v>
      </c>
      <c r="H350" s="24"/>
      <c r="I350" s="24"/>
      <c r="J350" s="28"/>
      <c r="K350" s="28"/>
      <c r="L350" s="15" t="s">
        <v>703</v>
      </c>
      <c r="M350" s="53">
        <v>20</v>
      </c>
    </row>
    <row r="351" spans="1:13" x14ac:dyDescent="0.15">
      <c r="A351" s="24">
        <v>199</v>
      </c>
      <c r="B351" s="16" t="s">
        <v>431</v>
      </c>
      <c r="C351" s="16" t="s">
        <v>366</v>
      </c>
      <c r="D351" s="15"/>
      <c r="E351" s="25">
        <v>4</v>
      </c>
      <c r="F351" s="26">
        <v>30</v>
      </c>
      <c r="G351" s="31">
        <v>0.9</v>
      </c>
      <c r="H351" s="24"/>
      <c r="I351" s="24"/>
      <c r="J351" s="28"/>
      <c r="K351" s="28"/>
      <c r="L351" s="15" t="s">
        <v>703</v>
      </c>
      <c r="M351" s="53">
        <v>27</v>
      </c>
    </row>
    <row r="352" spans="1:13" x14ac:dyDescent="0.15">
      <c r="A352" s="24">
        <v>205</v>
      </c>
      <c r="B352" s="16" t="s">
        <v>431</v>
      </c>
      <c r="C352" s="16" t="s">
        <v>700</v>
      </c>
      <c r="D352" s="15"/>
      <c r="E352" s="25">
        <v>4</v>
      </c>
      <c r="F352" s="26">
        <v>80</v>
      </c>
      <c r="G352" s="31">
        <v>1</v>
      </c>
      <c r="H352" s="24"/>
      <c r="I352" s="24"/>
      <c r="J352" s="28"/>
      <c r="K352" s="28"/>
      <c r="L352" s="15" t="s">
        <v>703</v>
      </c>
      <c r="M352" s="53">
        <v>80</v>
      </c>
    </row>
    <row r="353" spans="1:13" x14ac:dyDescent="0.15">
      <c r="A353" s="24">
        <v>214</v>
      </c>
      <c r="B353" s="16" t="s">
        <v>431</v>
      </c>
      <c r="C353" s="16" t="s">
        <v>371</v>
      </c>
      <c r="D353" s="15"/>
      <c r="E353" s="25">
        <v>2</v>
      </c>
      <c r="F353" s="26">
        <v>20</v>
      </c>
      <c r="G353" s="31">
        <v>0.1</v>
      </c>
      <c r="H353" s="24"/>
      <c r="I353" s="24"/>
      <c r="J353" s="28"/>
      <c r="K353" s="28"/>
      <c r="L353" s="15" t="s">
        <v>703</v>
      </c>
      <c r="M353" s="53">
        <v>2</v>
      </c>
    </row>
    <row r="354" spans="1:13" x14ac:dyDescent="0.15">
      <c r="A354" s="24">
        <v>229</v>
      </c>
      <c r="B354" s="16" t="s">
        <v>431</v>
      </c>
      <c r="C354" s="16" t="s">
        <v>18</v>
      </c>
      <c r="D354" s="15"/>
      <c r="E354" s="25">
        <v>7</v>
      </c>
      <c r="F354" s="26">
        <v>280</v>
      </c>
      <c r="G354" s="31">
        <v>1</v>
      </c>
      <c r="H354" s="24"/>
      <c r="I354" s="24"/>
      <c r="J354" s="28"/>
      <c r="K354" s="28"/>
      <c r="L354" s="15" t="s">
        <v>703</v>
      </c>
      <c r="M354" s="53">
        <v>280</v>
      </c>
    </row>
    <row r="355" spans="1:13" x14ac:dyDescent="0.15">
      <c r="A355" s="24">
        <v>263</v>
      </c>
      <c r="B355" s="16" t="s">
        <v>431</v>
      </c>
      <c r="C355" s="16" t="s">
        <v>504</v>
      </c>
      <c r="D355" s="15"/>
      <c r="E355" s="25">
        <v>2</v>
      </c>
      <c r="F355" s="26">
        <v>100</v>
      </c>
      <c r="G355" s="31">
        <v>1</v>
      </c>
      <c r="H355" s="24"/>
      <c r="I355" s="24"/>
      <c r="J355" s="28"/>
      <c r="K355" s="28"/>
      <c r="L355" s="15" t="s">
        <v>703</v>
      </c>
      <c r="M355" s="53">
        <v>100</v>
      </c>
    </row>
    <row r="356" spans="1:13" x14ac:dyDescent="0.15">
      <c r="A356" s="24">
        <v>346</v>
      </c>
      <c r="B356" s="16" t="s">
        <v>431</v>
      </c>
      <c r="C356" s="16" t="s">
        <v>688</v>
      </c>
      <c r="D356" s="15"/>
      <c r="E356" s="25">
        <v>1</v>
      </c>
      <c r="F356" s="26">
        <v>15</v>
      </c>
      <c r="G356" s="31">
        <v>0.7</v>
      </c>
      <c r="H356" s="24"/>
      <c r="I356" s="24"/>
      <c r="J356" s="28"/>
      <c r="K356" s="28"/>
      <c r="L356" s="15" t="s">
        <v>703</v>
      </c>
      <c r="M356" s="53">
        <v>10.5</v>
      </c>
    </row>
    <row r="357" spans="1:13" x14ac:dyDescent="0.15">
      <c r="A357" s="24">
        <v>369</v>
      </c>
      <c r="B357" s="16" t="s">
        <v>431</v>
      </c>
      <c r="C357" s="16" t="s">
        <v>617</v>
      </c>
      <c r="D357" s="15"/>
      <c r="E357" s="25">
        <v>1</v>
      </c>
      <c r="F357" s="26">
        <v>50</v>
      </c>
      <c r="G357" s="31">
        <v>0.4</v>
      </c>
      <c r="H357" s="24"/>
      <c r="I357" s="24"/>
      <c r="J357" s="28"/>
      <c r="K357" s="28"/>
      <c r="L357" s="15" t="s">
        <v>703</v>
      </c>
      <c r="M357" s="53">
        <v>20</v>
      </c>
    </row>
    <row r="358" spans="1:13" x14ac:dyDescent="0.15">
      <c r="A358" s="24">
        <v>497</v>
      </c>
      <c r="B358" s="16" t="s">
        <v>431</v>
      </c>
      <c r="C358" s="42" t="s">
        <v>594</v>
      </c>
      <c r="D358" s="15" t="s">
        <v>388</v>
      </c>
      <c r="E358" s="25">
        <v>2</v>
      </c>
      <c r="F358" s="26">
        <v>40</v>
      </c>
      <c r="G358" s="31">
        <v>0.6</v>
      </c>
      <c r="H358" s="24"/>
      <c r="I358" s="24"/>
      <c r="J358" s="28"/>
      <c r="K358" s="28"/>
      <c r="L358" s="15" t="s">
        <v>703</v>
      </c>
      <c r="M358" s="53">
        <v>24</v>
      </c>
    </row>
    <row r="359" spans="1:13" x14ac:dyDescent="0.15">
      <c r="A359" s="24">
        <v>497</v>
      </c>
      <c r="B359" s="16" t="s">
        <v>431</v>
      </c>
      <c r="C359" s="42" t="s">
        <v>594</v>
      </c>
      <c r="D359" s="15" t="s">
        <v>716</v>
      </c>
      <c r="E359" s="25">
        <v>6</v>
      </c>
      <c r="F359" s="26">
        <v>1200</v>
      </c>
      <c r="G359" s="31">
        <v>0.95</v>
      </c>
      <c r="H359" s="24"/>
      <c r="I359" s="24"/>
      <c r="J359" s="28"/>
      <c r="K359" s="28" t="s">
        <v>717</v>
      </c>
      <c r="L359" s="15" t="s">
        <v>703</v>
      </c>
      <c r="M359" s="53">
        <v>1140</v>
      </c>
    </row>
    <row r="360" spans="1:13" x14ac:dyDescent="0.15">
      <c r="A360" s="24">
        <v>497</v>
      </c>
      <c r="B360" s="16" t="s">
        <v>431</v>
      </c>
      <c r="C360" s="42" t="s">
        <v>594</v>
      </c>
      <c r="D360" s="15" t="s">
        <v>718</v>
      </c>
      <c r="E360" s="25">
        <v>1</v>
      </c>
      <c r="F360" s="26">
        <v>20</v>
      </c>
      <c r="G360" s="31">
        <v>0.5</v>
      </c>
      <c r="H360" s="24"/>
      <c r="I360" s="24"/>
      <c r="J360" s="28"/>
      <c r="K360" s="28"/>
      <c r="L360" s="15" t="s">
        <v>703</v>
      </c>
      <c r="M360" s="53">
        <v>10</v>
      </c>
    </row>
    <row r="361" spans="1:13" x14ac:dyDescent="0.15">
      <c r="A361" s="24">
        <v>497</v>
      </c>
      <c r="B361" s="16" t="s">
        <v>431</v>
      </c>
      <c r="C361" s="42" t="s">
        <v>594</v>
      </c>
      <c r="D361" s="15" t="s">
        <v>719</v>
      </c>
      <c r="E361" s="25">
        <v>1</v>
      </c>
      <c r="F361" s="26">
        <v>5</v>
      </c>
      <c r="G361" s="31">
        <v>1</v>
      </c>
      <c r="H361" s="24"/>
      <c r="I361" s="24"/>
      <c r="J361" s="28"/>
      <c r="K361" s="28"/>
      <c r="L361" s="15" t="s">
        <v>703</v>
      </c>
      <c r="M361" s="53">
        <v>5</v>
      </c>
    </row>
    <row r="362" spans="1:13" x14ac:dyDescent="0.15">
      <c r="A362" s="24">
        <v>497</v>
      </c>
      <c r="B362" s="16" t="s">
        <v>431</v>
      </c>
      <c r="C362" s="42" t="s">
        <v>594</v>
      </c>
      <c r="D362" s="15" t="s">
        <v>720</v>
      </c>
      <c r="E362" s="25">
        <v>1</v>
      </c>
      <c r="F362" s="26">
        <v>15</v>
      </c>
      <c r="G362" s="31">
        <v>0.98</v>
      </c>
      <c r="H362" s="24"/>
      <c r="I362" s="24"/>
      <c r="J362" s="28"/>
      <c r="K362" s="28"/>
      <c r="L362" s="15" t="s">
        <v>703</v>
      </c>
      <c r="M362" s="53">
        <v>14.7</v>
      </c>
    </row>
    <row r="363" spans="1:13" x14ac:dyDescent="0.15">
      <c r="A363" s="24">
        <v>497</v>
      </c>
      <c r="B363" s="16" t="s">
        <v>431</v>
      </c>
      <c r="C363" s="42" t="s">
        <v>594</v>
      </c>
      <c r="D363" s="15" t="s">
        <v>721</v>
      </c>
      <c r="E363" s="25">
        <v>1</v>
      </c>
      <c r="F363" s="26">
        <v>5</v>
      </c>
      <c r="G363" s="31">
        <v>0.5</v>
      </c>
      <c r="H363" s="24"/>
      <c r="I363" s="24"/>
      <c r="J363" s="28"/>
      <c r="K363" s="28"/>
      <c r="L363" s="15" t="s">
        <v>703</v>
      </c>
      <c r="M363" s="53">
        <v>2.5</v>
      </c>
    </row>
    <row r="364" spans="1:13" x14ac:dyDescent="0.15">
      <c r="A364" s="41">
        <v>497</v>
      </c>
      <c r="B364" s="42" t="s">
        <v>431</v>
      </c>
      <c r="C364" s="42" t="s">
        <v>594</v>
      </c>
      <c r="D364" s="43" t="s">
        <v>722</v>
      </c>
      <c r="E364" s="44">
        <v>2</v>
      </c>
      <c r="F364" s="45">
        <v>60</v>
      </c>
      <c r="G364" s="46">
        <v>0.95</v>
      </c>
      <c r="H364" s="41"/>
      <c r="I364" s="41"/>
      <c r="J364" s="47"/>
      <c r="K364" s="47"/>
      <c r="L364" s="43" t="s">
        <v>703</v>
      </c>
      <c r="M364" s="53">
        <v>57</v>
      </c>
    </row>
    <row r="365" spans="1:13" x14ac:dyDescent="0.15">
      <c r="A365" s="41">
        <v>201</v>
      </c>
      <c r="B365" s="42" t="s">
        <v>431</v>
      </c>
      <c r="C365" s="42" t="s">
        <v>723</v>
      </c>
      <c r="D365" s="43"/>
      <c r="E365" s="44">
        <v>2</v>
      </c>
      <c r="F365" s="45">
        <v>30</v>
      </c>
      <c r="G365" s="46">
        <v>1</v>
      </c>
      <c r="H365" s="41"/>
      <c r="I365" s="41"/>
      <c r="J365" s="47"/>
      <c r="K365" s="47"/>
      <c r="L365" s="43" t="s">
        <v>724</v>
      </c>
      <c r="M365" s="53">
        <v>30</v>
      </c>
    </row>
    <row r="366" spans="1:13" x14ac:dyDescent="0.15">
      <c r="A366" s="24">
        <v>170</v>
      </c>
      <c r="B366" s="16" t="s">
        <v>431</v>
      </c>
      <c r="C366" s="16" t="s">
        <v>536</v>
      </c>
      <c r="D366" s="15" t="s">
        <v>725</v>
      </c>
      <c r="E366" s="25">
        <v>1</v>
      </c>
      <c r="F366" s="26">
        <v>20</v>
      </c>
      <c r="G366" s="31">
        <v>1</v>
      </c>
      <c r="H366" s="24"/>
      <c r="I366" s="24"/>
      <c r="J366" s="28"/>
      <c r="K366" s="28"/>
      <c r="L366" s="15" t="s">
        <v>731</v>
      </c>
      <c r="M366" s="53">
        <v>20</v>
      </c>
    </row>
    <row r="367" spans="1:13" x14ac:dyDescent="0.15">
      <c r="A367" s="24">
        <v>415</v>
      </c>
      <c r="B367" s="16" t="s">
        <v>431</v>
      </c>
      <c r="C367" s="16" t="s">
        <v>726</v>
      </c>
      <c r="D367" s="15" t="s">
        <v>727</v>
      </c>
      <c r="E367" s="25">
        <v>1</v>
      </c>
      <c r="F367" s="26">
        <v>3</v>
      </c>
      <c r="G367" s="31">
        <v>0.1</v>
      </c>
      <c r="H367" s="24"/>
      <c r="I367" s="24"/>
      <c r="J367" s="28"/>
      <c r="K367" s="28"/>
      <c r="L367" s="15" t="s">
        <v>731</v>
      </c>
      <c r="M367" s="53">
        <v>0.30000000000000004</v>
      </c>
    </row>
    <row r="368" spans="1:13" x14ac:dyDescent="0.15">
      <c r="A368" s="41">
        <v>494</v>
      </c>
      <c r="B368" s="42" t="s">
        <v>431</v>
      </c>
      <c r="C368" s="42" t="s">
        <v>474</v>
      </c>
      <c r="D368" s="43" t="s">
        <v>728</v>
      </c>
      <c r="E368" s="44">
        <v>1</v>
      </c>
      <c r="F368" s="45">
        <v>50</v>
      </c>
      <c r="G368" s="46">
        <v>0.6</v>
      </c>
      <c r="H368" s="41"/>
      <c r="I368" s="41"/>
      <c r="J368" s="47"/>
      <c r="K368" s="47"/>
      <c r="L368" s="15" t="s">
        <v>731</v>
      </c>
      <c r="M368" s="53">
        <v>30</v>
      </c>
    </row>
    <row r="369" spans="1:13" x14ac:dyDescent="0.15">
      <c r="A369" s="24">
        <v>392</v>
      </c>
      <c r="B369" s="16" t="s">
        <v>431</v>
      </c>
      <c r="C369" s="16" t="s">
        <v>27</v>
      </c>
      <c r="D369" s="15"/>
      <c r="E369" s="25">
        <v>1</v>
      </c>
      <c r="F369" s="26">
        <v>250</v>
      </c>
      <c r="G369" s="31">
        <v>0.3</v>
      </c>
      <c r="H369" s="24"/>
      <c r="I369" s="24"/>
      <c r="J369" s="28"/>
      <c r="K369" s="28"/>
      <c r="L369" s="15" t="s">
        <v>729</v>
      </c>
      <c r="M369" s="53">
        <v>75</v>
      </c>
    </row>
    <row r="370" spans="1:13" x14ac:dyDescent="0.15">
      <c r="A370" s="24">
        <v>369</v>
      </c>
      <c r="B370" s="16" t="s">
        <v>431</v>
      </c>
      <c r="C370" s="16" t="s">
        <v>617</v>
      </c>
      <c r="D370" s="15"/>
      <c r="E370" s="25">
        <v>1</v>
      </c>
      <c r="F370" s="26">
        <v>70</v>
      </c>
      <c r="G370" s="31">
        <v>0.5</v>
      </c>
      <c r="H370" s="24"/>
      <c r="I370" s="24"/>
      <c r="J370" s="28"/>
      <c r="K370" s="28"/>
      <c r="L370" s="15" t="s">
        <v>729</v>
      </c>
      <c r="M370" s="53">
        <v>35</v>
      </c>
    </row>
    <row r="371" spans="1:13" x14ac:dyDescent="0.15">
      <c r="A371" s="64">
        <v>114</v>
      </c>
      <c r="B371" s="65" t="s">
        <v>438</v>
      </c>
      <c r="C371" s="65" t="s">
        <v>499</v>
      </c>
      <c r="D371" s="65"/>
      <c r="E371" s="68">
        <v>2</v>
      </c>
      <c r="F371" s="69">
        <v>70</v>
      </c>
      <c r="G371" s="70" t="s">
        <v>430</v>
      </c>
      <c r="H371" s="64" t="s">
        <v>698</v>
      </c>
      <c r="I371" s="64">
        <v>50</v>
      </c>
      <c r="J371" s="28"/>
      <c r="K371" s="28"/>
      <c r="L371" s="15" t="s">
        <v>729</v>
      </c>
      <c r="M371" s="53"/>
    </row>
    <row r="372" spans="1:13" x14ac:dyDescent="0.15">
      <c r="A372" s="24">
        <v>377</v>
      </c>
      <c r="B372" s="16" t="s">
        <v>431</v>
      </c>
      <c r="C372" s="16" t="s">
        <v>22</v>
      </c>
      <c r="D372" s="15"/>
      <c r="E372" s="25">
        <v>20</v>
      </c>
      <c r="F372" s="26">
        <v>100</v>
      </c>
      <c r="G372" s="31">
        <v>0.7</v>
      </c>
      <c r="H372" s="24"/>
      <c r="I372" s="24"/>
      <c r="J372" s="28"/>
      <c r="K372" s="28"/>
      <c r="L372" s="15" t="s">
        <v>729</v>
      </c>
      <c r="M372" s="53">
        <v>70</v>
      </c>
    </row>
    <row r="373" spans="1:13" x14ac:dyDescent="0.15">
      <c r="A373" s="24">
        <v>212</v>
      </c>
      <c r="B373" s="16" t="s">
        <v>431</v>
      </c>
      <c r="C373" s="16" t="s">
        <v>10</v>
      </c>
      <c r="D373" s="15"/>
      <c r="E373" s="25">
        <v>2</v>
      </c>
      <c r="F373" s="26">
        <v>10</v>
      </c>
      <c r="G373" s="31">
        <v>0.7</v>
      </c>
      <c r="H373" s="24"/>
      <c r="I373" s="24"/>
      <c r="J373" s="28"/>
      <c r="K373" s="28"/>
      <c r="L373" s="15" t="s">
        <v>729</v>
      </c>
      <c r="M373" s="53">
        <v>7</v>
      </c>
    </row>
    <row r="374" spans="1:13" x14ac:dyDescent="0.15">
      <c r="A374" s="24">
        <v>376</v>
      </c>
      <c r="B374" s="16" t="s">
        <v>431</v>
      </c>
      <c r="C374" s="16" t="s">
        <v>21</v>
      </c>
      <c r="D374" s="15"/>
      <c r="E374" s="25">
        <v>10</v>
      </c>
      <c r="F374" s="26">
        <v>40</v>
      </c>
      <c r="G374" s="31">
        <v>0.7</v>
      </c>
      <c r="H374" s="24"/>
      <c r="I374" s="24"/>
      <c r="J374" s="28"/>
      <c r="K374" s="28"/>
      <c r="L374" s="15" t="s">
        <v>729</v>
      </c>
      <c r="M374" s="53">
        <v>28</v>
      </c>
    </row>
    <row r="375" spans="1:13" x14ac:dyDescent="0.15">
      <c r="A375" s="24">
        <v>263</v>
      </c>
      <c r="B375" s="16" t="s">
        <v>431</v>
      </c>
      <c r="C375" s="16" t="s">
        <v>504</v>
      </c>
      <c r="D375" s="15"/>
      <c r="E375" s="25">
        <v>2</v>
      </c>
      <c r="F375" s="26">
        <v>40</v>
      </c>
      <c r="G375" s="31">
        <v>1</v>
      </c>
      <c r="H375" s="24"/>
      <c r="I375" s="24"/>
      <c r="J375" s="28"/>
      <c r="K375" s="28"/>
      <c r="L375" s="15" t="s">
        <v>729</v>
      </c>
      <c r="M375" s="53">
        <v>40</v>
      </c>
    </row>
    <row r="376" spans="1:13" x14ac:dyDescent="0.15">
      <c r="A376" s="86">
        <v>111</v>
      </c>
      <c r="B376" s="87" t="s">
        <v>438</v>
      </c>
      <c r="C376" s="87" t="s">
        <v>439</v>
      </c>
      <c r="D376" s="87"/>
      <c r="E376" s="88">
        <v>1</v>
      </c>
      <c r="F376" s="89">
        <v>19</v>
      </c>
      <c r="G376" s="90"/>
      <c r="H376" s="86" t="s">
        <v>730</v>
      </c>
      <c r="I376" s="86">
        <v>74</v>
      </c>
      <c r="J376" s="47"/>
      <c r="K376" s="47"/>
      <c r="L376" s="43" t="s">
        <v>729</v>
      </c>
      <c r="M376" s="53"/>
    </row>
    <row r="377" spans="1:13" x14ac:dyDescent="0.15">
      <c r="A377" s="86">
        <v>112</v>
      </c>
      <c r="B377" s="87" t="s">
        <v>438</v>
      </c>
      <c r="C377" s="87" t="s">
        <v>466</v>
      </c>
      <c r="D377" s="87"/>
      <c r="E377" s="88">
        <v>1</v>
      </c>
      <c r="F377" s="89">
        <v>50</v>
      </c>
      <c r="G377" s="90"/>
      <c r="H377" s="86" t="s">
        <v>732</v>
      </c>
      <c r="I377" s="86" t="s">
        <v>733</v>
      </c>
      <c r="J377" s="47" t="s">
        <v>734</v>
      </c>
      <c r="K377" s="47"/>
      <c r="L377" s="43" t="s">
        <v>735</v>
      </c>
      <c r="M377" s="53"/>
    </row>
    <row r="378" spans="1:13" x14ac:dyDescent="0.15">
      <c r="A378" s="64">
        <v>112</v>
      </c>
      <c r="B378" s="65" t="s">
        <v>438</v>
      </c>
      <c r="C378" s="65" t="s">
        <v>466</v>
      </c>
      <c r="D378" s="65"/>
      <c r="E378" s="68">
        <v>1</v>
      </c>
      <c r="F378" s="69">
        <v>30</v>
      </c>
      <c r="G378" s="70"/>
      <c r="H378" s="64" t="s">
        <v>736</v>
      </c>
      <c r="I378" s="64" t="s">
        <v>737</v>
      </c>
      <c r="J378" s="28"/>
      <c r="K378" s="28"/>
      <c r="L378" s="15" t="s">
        <v>738</v>
      </c>
      <c r="M378" s="53"/>
    </row>
    <row r="379" spans="1:13" x14ac:dyDescent="0.15">
      <c r="A379" s="24">
        <v>151</v>
      </c>
      <c r="B379" s="16" t="s">
        <v>431</v>
      </c>
      <c r="C379" s="16" t="s">
        <v>19</v>
      </c>
      <c r="D379" s="15"/>
      <c r="E379" s="25">
        <v>1</v>
      </c>
      <c r="F379" s="26">
        <v>5</v>
      </c>
      <c r="G379" s="31">
        <v>0</v>
      </c>
      <c r="H379" s="24"/>
      <c r="I379" s="24"/>
      <c r="J379" s="28"/>
      <c r="K379" s="28"/>
      <c r="L379" s="15" t="s">
        <v>738</v>
      </c>
      <c r="M379" s="53">
        <v>0</v>
      </c>
    </row>
    <row r="380" spans="1:13" x14ac:dyDescent="0.15">
      <c r="A380" s="24">
        <v>168</v>
      </c>
      <c r="B380" s="16" t="s">
        <v>431</v>
      </c>
      <c r="C380" s="16" t="s">
        <v>8</v>
      </c>
      <c r="D380" s="15"/>
      <c r="E380" s="25">
        <v>1</v>
      </c>
      <c r="F380" s="26">
        <v>10</v>
      </c>
      <c r="G380" s="31">
        <v>0.9</v>
      </c>
      <c r="H380" s="24"/>
      <c r="I380" s="24"/>
      <c r="J380" s="28"/>
      <c r="K380" s="28"/>
      <c r="L380" s="15" t="s">
        <v>738</v>
      </c>
      <c r="M380" s="53">
        <v>9</v>
      </c>
    </row>
    <row r="381" spans="1:13" x14ac:dyDescent="0.15">
      <c r="A381" s="24">
        <v>196</v>
      </c>
      <c r="B381" s="16" t="s">
        <v>431</v>
      </c>
      <c r="C381" s="16" t="s">
        <v>364</v>
      </c>
      <c r="D381" s="15"/>
      <c r="E381" s="25">
        <v>1</v>
      </c>
      <c r="F381" s="26">
        <v>10</v>
      </c>
      <c r="G381" s="31">
        <v>0.5</v>
      </c>
      <c r="H381" s="24"/>
      <c r="I381" s="24"/>
      <c r="J381" s="28"/>
      <c r="K381" s="28"/>
      <c r="L381" s="15" t="s">
        <v>738</v>
      </c>
      <c r="M381" s="53">
        <v>5</v>
      </c>
    </row>
    <row r="382" spans="1:13" x14ac:dyDescent="0.15">
      <c r="A382" s="24">
        <v>206</v>
      </c>
      <c r="B382" s="16" t="s">
        <v>431</v>
      </c>
      <c r="C382" s="16" t="s">
        <v>450</v>
      </c>
      <c r="D382" s="15"/>
      <c r="E382" s="25">
        <v>1</v>
      </c>
      <c r="F382" s="26">
        <v>5</v>
      </c>
      <c r="G382" s="31">
        <v>0.3</v>
      </c>
      <c r="H382" s="24"/>
      <c r="I382" s="24"/>
      <c r="J382" s="28"/>
      <c r="K382" s="28"/>
      <c r="L382" s="15" t="s">
        <v>738</v>
      </c>
      <c r="M382" s="53">
        <v>1.5</v>
      </c>
    </row>
    <row r="383" spans="1:13" x14ac:dyDescent="0.15">
      <c r="A383" s="24">
        <v>209</v>
      </c>
      <c r="B383" s="16" t="s">
        <v>431</v>
      </c>
      <c r="C383" s="16" t="s">
        <v>539</v>
      </c>
      <c r="D383" s="15"/>
      <c r="E383" s="25">
        <v>1</v>
      </c>
      <c r="F383" s="26">
        <v>10</v>
      </c>
      <c r="G383" s="31">
        <v>0.9</v>
      </c>
      <c r="H383" s="24"/>
      <c r="I383" s="24"/>
      <c r="J383" s="28"/>
      <c r="K383" s="28"/>
      <c r="L383" s="15" t="s">
        <v>738</v>
      </c>
      <c r="M383" s="53">
        <v>9</v>
      </c>
    </row>
    <row r="384" spans="1:13" x14ac:dyDescent="0.15">
      <c r="A384" s="24">
        <v>212</v>
      </c>
      <c r="B384" s="16" t="s">
        <v>431</v>
      </c>
      <c r="C384" s="16" t="s">
        <v>10</v>
      </c>
      <c r="D384" s="15"/>
      <c r="E384" s="25">
        <v>1</v>
      </c>
      <c r="F384" s="26">
        <v>2</v>
      </c>
      <c r="G384" s="31">
        <v>0</v>
      </c>
      <c r="H384" s="24"/>
      <c r="I384" s="24"/>
      <c r="J384" s="28"/>
      <c r="K384" s="28"/>
      <c r="L384" s="15" t="s">
        <v>738</v>
      </c>
      <c r="M384" s="53">
        <v>0</v>
      </c>
    </row>
    <row r="385" spans="1:13" x14ac:dyDescent="0.15">
      <c r="A385" s="24">
        <v>246</v>
      </c>
      <c r="B385" s="16" t="s">
        <v>431</v>
      </c>
      <c r="C385" s="16" t="s">
        <v>739</v>
      </c>
      <c r="D385" s="15"/>
      <c r="E385" s="25">
        <v>1</v>
      </c>
      <c r="F385" s="26">
        <v>20</v>
      </c>
      <c r="G385" s="31">
        <v>0.2</v>
      </c>
      <c r="H385" s="24"/>
      <c r="I385" s="24"/>
      <c r="J385" s="28"/>
      <c r="K385" s="28"/>
      <c r="L385" s="15" t="s">
        <v>738</v>
      </c>
      <c r="M385" s="53">
        <v>4</v>
      </c>
    </row>
    <row r="386" spans="1:13" x14ac:dyDescent="0.15">
      <c r="A386" s="24">
        <v>299</v>
      </c>
      <c r="B386" s="16" t="s">
        <v>431</v>
      </c>
      <c r="C386" s="16" t="s">
        <v>687</v>
      </c>
      <c r="D386" s="15"/>
      <c r="E386" s="25">
        <v>1</v>
      </c>
      <c r="F386" s="26">
        <v>10</v>
      </c>
      <c r="G386" s="31">
        <v>0.8</v>
      </c>
      <c r="H386" s="24"/>
      <c r="I386" s="24"/>
      <c r="J386" s="28"/>
      <c r="K386" s="28"/>
      <c r="L386" s="15" t="s">
        <v>738</v>
      </c>
      <c r="M386" s="53">
        <v>8</v>
      </c>
    </row>
    <row r="387" spans="1:13" x14ac:dyDescent="0.15">
      <c r="A387" s="24">
        <v>341</v>
      </c>
      <c r="B387" s="16" t="s">
        <v>431</v>
      </c>
      <c r="C387" s="16" t="s">
        <v>740</v>
      </c>
      <c r="D387" s="15"/>
      <c r="E387" s="25">
        <v>1</v>
      </c>
      <c r="F387" s="26">
        <v>10</v>
      </c>
      <c r="G387" s="31">
        <v>0.8</v>
      </c>
      <c r="H387" s="24"/>
      <c r="I387" s="24"/>
      <c r="J387" s="28"/>
      <c r="K387" s="28"/>
      <c r="L387" s="15" t="s">
        <v>738</v>
      </c>
      <c r="M387" s="53">
        <v>8</v>
      </c>
    </row>
    <row r="388" spans="1:13" x14ac:dyDescent="0.15">
      <c r="A388" s="24">
        <v>405</v>
      </c>
      <c r="B388" s="16" t="s">
        <v>431</v>
      </c>
      <c r="C388" s="16" t="s">
        <v>741</v>
      </c>
      <c r="D388" s="15"/>
      <c r="E388" s="25">
        <v>1</v>
      </c>
      <c r="F388" s="26">
        <v>20</v>
      </c>
      <c r="G388" s="31">
        <v>0.8</v>
      </c>
      <c r="H388" s="24"/>
      <c r="I388" s="24"/>
      <c r="J388" s="28"/>
      <c r="K388" s="28"/>
      <c r="L388" s="15" t="s">
        <v>738</v>
      </c>
      <c r="M388" s="53">
        <v>16</v>
      </c>
    </row>
    <row r="389" spans="1:13" x14ac:dyDescent="0.15">
      <c r="A389" s="24">
        <v>497</v>
      </c>
      <c r="B389" s="16" t="s">
        <v>431</v>
      </c>
      <c r="C389" s="16" t="s">
        <v>594</v>
      </c>
      <c r="D389" s="15" t="s">
        <v>742</v>
      </c>
      <c r="E389" s="25">
        <v>1</v>
      </c>
      <c r="F389" s="26">
        <v>2</v>
      </c>
      <c r="G389" s="31">
        <v>0</v>
      </c>
      <c r="H389" s="24"/>
      <c r="I389" s="24"/>
      <c r="J389" s="28"/>
      <c r="K389" s="28"/>
      <c r="L389" s="15" t="s">
        <v>738</v>
      </c>
      <c r="M389" s="53">
        <v>0</v>
      </c>
    </row>
    <row r="390" spans="1:13" x14ac:dyDescent="0.15">
      <c r="A390" s="24">
        <v>497</v>
      </c>
      <c r="B390" s="16" t="s">
        <v>431</v>
      </c>
      <c r="C390" s="16" t="s">
        <v>594</v>
      </c>
      <c r="D390" s="15" t="s">
        <v>743</v>
      </c>
      <c r="E390" s="25">
        <v>1</v>
      </c>
      <c r="F390" s="26">
        <v>3</v>
      </c>
      <c r="G390" s="31">
        <v>0.2</v>
      </c>
      <c r="H390" s="24"/>
      <c r="I390" s="24"/>
      <c r="J390" s="28"/>
      <c r="K390" s="28"/>
      <c r="L390" s="15" t="s">
        <v>738</v>
      </c>
      <c r="M390" s="53">
        <v>0.60000000000000009</v>
      </c>
    </row>
    <row r="391" spans="1:13" x14ac:dyDescent="0.15">
      <c r="A391" s="24">
        <v>59</v>
      </c>
      <c r="B391" s="16" t="s">
        <v>427</v>
      </c>
      <c r="C391" s="16" t="s">
        <v>457</v>
      </c>
      <c r="D391" s="15" t="s">
        <v>430</v>
      </c>
      <c r="E391" s="25">
        <v>1</v>
      </c>
      <c r="F391" s="26">
        <v>2</v>
      </c>
      <c r="G391" s="31">
        <v>0</v>
      </c>
      <c r="H391" s="24"/>
      <c r="I391" s="24"/>
      <c r="J391" s="28"/>
      <c r="K391" s="28"/>
      <c r="L391" s="15" t="s">
        <v>738</v>
      </c>
      <c r="M391" s="53">
        <v>0</v>
      </c>
    </row>
    <row r="392" spans="1:13" x14ac:dyDescent="0.15">
      <c r="A392" s="24">
        <v>385</v>
      </c>
      <c r="B392" s="16" t="s">
        <v>431</v>
      </c>
      <c r="C392" s="16" t="s">
        <v>382</v>
      </c>
      <c r="D392" s="15" t="s">
        <v>430</v>
      </c>
      <c r="E392" s="25">
        <v>2</v>
      </c>
      <c r="F392" s="26">
        <v>5</v>
      </c>
      <c r="G392" s="31">
        <v>0.3</v>
      </c>
      <c r="H392" s="24"/>
      <c r="I392" s="24"/>
      <c r="J392" s="28"/>
      <c r="K392" s="28"/>
      <c r="L392" s="15" t="s">
        <v>738</v>
      </c>
      <c r="M392" s="53">
        <v>1.5</v>
      </c>
    </row>
    <row r="393" spans="1:13" x14ac:dyDescent="0.15">
      <c r="A393" s="24">
        <v>497</v>
      </c>
      <c r="B393" s="16" t="s">
        <v>431</v>
      </c>
      <c r="C393" s="16" t="s">
        <v>594</v>
      </c>
      <c r="D393" s="15" t="s">
        <v>727</v>
      </c>
      <c r="E393" s="25">
        <v>2</v>
      </c>
      <c r="F393" s="26">
        <v>5</v>
      </c>
      <c r="G393" s="31">
        <v>0.8</v>
      </c>
      <c r="H393" s="24"/>
      <c r="I393" s="24"/>
      <c r="J393" s="28"/>
      <c r="K393" s="28"/>
      <c r="L393" s="15" t="s">
        <v>738</v>
      </c>
      <c r="M393" s="53">
        <v>4</v>
      </c>
    </row>
    <row r="394" spans="1:13" x14ac:dyDescent="0.15">
      <c r="A394" s="24">
        <v>219</v>
      </c>
      <c r="B394" s="16" t="s">
        <v>431</v>
      </c>
      <c r="C394" s="16" t="s">
        <v>384</v>
      </c>
      <c r="D394" s="15" t="s">
        <v>430</v>
      </c>
      <c r="E394" s="25">
        <v>3</v>
      </c>
      <c r="F394" s="26">
        <v>50</v>
      </c>
      <c r="G394" s="31">
        <v>0.2</v>
      </c>
      <c r="H394" s="24"/>
      <c r="I394" s="24"/>
      <c r="J394" s="28"/>
      <c r="K394" s="28"/>
      <c r="L394" s="15" t="s">
        <v>738</v>
      </c>
      <c r="M394" s="53">
        <v>10</v>
      </c>
    </row>
    <row r="395" spans="1:13" x14ac:dyDescent="0.15">
      <c r="A395" s="24">
        <v>383</v>
      </c>
      <c r="B395" s="16" t="s">
        <v>431</v>
      </c>
      <c r="C395" s="16" t="s">
        <v>744</v>
      </c>
      <c r="D395" s="15"/>
      <c r="E395" s="25">
        <v>4</v>
      </c>
      <c r="F395" s="26">
        <v>20</v>
      </c>
      <c r="G395" s="31">
        <v>0.2</v>
      </c>
      <c r="H395" s="24"/>
      <c r="I395" s="24"/>
      <c r="J395" s="28"/>
      <c r="K395" s="28"/>
      <c r="L395" s="15" t="s">
        <v>738</v>
      </c>
      <c r="M395" s="53">
        <v>4</v>
      </c>
    </row>
    <row r="396" spans="1:13" x14ac:dyDescent="0.15">
      <c r="A396" s="41">
        <v>243</v>
      </c>
      <c r="B396" s="42" t="s">
        <v>431</v>
      </c>
      <c r="C396" s="42" t="s">
        <v>365</v>
      </c>
      <c r="D396" s="43"/>
      <c r="E396" s="44">
        <v>1</v>
      </c>
      <c r="F396" s="45">
        <v>20</v>
      </c>
      <c r="G396" s="46">
        <v>0.1</v>
      </c>
      <c r="H396" s="41"/>
      <c r="I396" s="41"/>
      <c r="J396" s="47"/>
      <c r="K396" s="47"/>
      <c r="L396" s="43" t="s">
        <v>738</v>
      </c>
      <c r="M396" s="53">
        <v>2</v>
      </c>
    </row>
    <row r="397" spans="1:13" x14ac:dyDescent="0.15">
      <c r="A397" s="24">
        <v>377</v>
      </c>
      <c r="B397" s="16" t="s">
        <v>431</v>
      </c>
      <c r="C397" s="16" t="s">
        <v>22</v>
      </c>
      <c r="D397" s="15"/>
      <c r="E397" s="25">
        <v>4</v>
      </c>
      <c r="F397" s="26">
        <v>35</v>
      </c>
      <c r="G397" s="31">
        <v>0.8</v>
      </c>
      <c r="H397" s="24"/>
      <c r="I397" s="24"/>
      <c r="J397" s="28" t="s">
        <v>1165</v>
      </c>
      <c r="K397" s="28"/>
      <c r="L397" s="15" t="s">
        <v>1166</v>
      </c>
      <c r="M397" s="53">
        <v>28</v>
      </c>
    </row>
    <row r="398" spans="1:13" x14ac:dyDescent="0.15">
      <c r="A398" s="24">
        <v>376</v>
      </c>
      <c r="B398" s="16" t="s">
        <v>431</v>
      </c>
      <c r="C398" s="16" t="s">
        <v>21</v>
      </c>
      <c r="D398" s="15"/>
      <c r="E398" s="25">
        <v>5</v>
      </c>
      <c r="F398" s="26">
        <v>16</v>
      </c>
      <c r="G398" s="31">
        <v>0.8</v>
      </c>
      <c r="H398" s="24"/>
      <c r="I398" s="24"/>
      <c r="J398" s="28" t="s">
        <v>1165</v>
      </c>
      <c r="K398" s="28"/>
      <c r="L398" s="15" t="s">
        <v>1166</v>
      </c>
      <c r="M398" s="53">
        <v>12.8</v>
      </c>
    </row>
    <row r="399" spans="1:13" x14ac:dyDescent="0.15">
      <c r="A399" s="24">
        <v>245</v>
      </c>
      <c r="B399" s="16" t="s">
        <v>431</v>
      </c>
      <c r="C399" s="16" t="s">
        <v>1153</v>
      </c>
      <c r="D399" s="15"/>
      <c r="E399" s="25">
        <v>25</v>
      </c>
      <c r="F399" s="26">
        <v>250</v>
      </c>
      <c r="G399" s="31">
        <v>0</v>
      </c>
      <c r="H399" s="24"/>
      <c r="I399" s="24"/>
      <c r="J399" s="28" t="s">
        <v>1165</v>
      </c>
      <c r="K399" s="28" t="s">
        <v>1167</v>
      </c>
      <c r="L399" s="15" t="s">
        <v>1166</v>
      </c>
      <c r="M399" s="53">
        <v>0</v>
      </c>
    </row>
    <row r="400" spans="1:13" x14ac:dyDescent="0.15">
      <c r="A400" s="24">
        <v>245</v>
      </c>
      <c r="B400" s="16" t="s">
        <v>431</v>
      </c>
      <c r="C400" s="16" t="s">
        <v>1153</v>
      </c>
      <c r="D400" s="15"/>
      <c r="E400" s="25">
        <v>30</v>
      </c>
      <c r="F400" s="26">
        <v>300</v>
      </c>
      <c r="G400" s="31">
        <v>0</v>
      </c>
      <c r="H400" s="24"/>
      <c r="I400" s="24"/>
      <c r="J400" s="28" t="s">
        <v>1165</v>
      </c>
      <c r="K400" s="28" t="s">
        <v>1168</v>
      </c>
      <c r="L400" s="15" t="s">
        <v>1166</v>
      </c>
      <c r="M400" s="53">
        <v>0</v>
      </c>
    </row>
    <row r="401" spans="1:13" x14ac:dyDescent="0.15">
      <c r="A401" s="24">
        <v>409</v>
      </c>
      <c r="B401" s="16" t="s">
        <v>431</v>
      </c>
      <c r="C401" s="16" t="s">
        <v>372</v>
      </c>
      <c r="D401" s="15"/>
      <c r="E401" s="25">
        <v>1</v>
      </c>
      <c r="F401" s="26">
        <v>80</v>
      </c>
      <c r="G401" s="31">
        <v>0</v>
      </c>
      <c r="H401" s="24"/>
      <c r="I401" s="24"/>
      <c r="J401" s="28" t="s">
        <v>1165</v>
      </c>
      <c r="K401" s="28" t="s">
        <v>1169</v>
      </c>
      <c r="L401" s="15" t="s">
        <v>1166</v>
      </c>
      <c r="M401" s="53">
        <v>0</v>
      </c>
    </row>
    <row r="402" spans="1:13" x14ac:dyDescent="0.15">
      <c r="A402" s="24">
        <v>13</v>
      </c>
      <c r="B402" s="16" t="s">
        <v>427</v>
      </c>
      <c r="C402" s="16" t="s">
        <v>1170</v>
      </c>
      <c r="D402" s="15"/>
      <c r="E402" s="25">
        <v>240</v>
      </c>
      <c r="F402" s="26">
        <v>50</v>
      </c>
      <c r="G402" s="31">
        <v>0</v>
      </c>
      <c r="H402" s="24"/>
      <c r="I402" s="24"/>
      <c r="J402" s="28" t="s">
        <v>1165</v>
      </c>
      <c r="K402" s="28" t="s">
        <v>1171</v>
      </c>
      <c r="L402" s="15" t="s">
        <v>1166</v>
      </c>
      <c r="M402" s="53">
        <v>0</v>
      </c>
    </row>
    <row r="403" spans="1:13" x14ac:dyDescent="0.15">
      <c r="A403" s="24">
        <v>375</v>
      </c>
      <c r="B403" s="16" t="s">
        <v>431</v>
      </c>
      <c r="C403" s="16" t="s">
        <v>23</v>
      </c>
      <c r="D403" s="15"/>
      <c r="E403" s="25">
        <v>3</v>
      </c>
      <c r="F403" s="26">
        <v>50</v>
      </c>
      <c r="G403" s="31">
        <v>0.95</v>
      </c>
      <c r="H403" s="24"/>
      <c r="I403" s="24"/>
      <c r="J403" s="28" t="s">
        <v>1165</v>
      </c>
      <c r="K403" s="28"/>
      <c r="L403" s="15" t="s">
        <v>1166</v>
      </c>
      <c r="M403" s="53">
        <v>47.5</v>
      </c>
    </row>
    <row r="404" spans="1:13" x14ac:dyDescent="0.15">
      <c r="A404" s="24">
        <v>124</v>
      </c>
      <c r="B404" s="16" t="s">
        <v>431</v>
      </c>
      <c r="C404" s="16" t="s">
        <v>3</v>
      </c>
      <c r="D404" s="15"/>
      <c r="E404" s="25">
        <v>1</v>
      </c>
      <c r="F404" s="26">
        <v>10</v>
      </c>
      <c r="G404" s="31">
        <v>0.9</v>
      </c>
      <c r="H404" s="24"/>
      <c r="I404" s="24"/>
      <c r="J404" s="28" t="s">
        <v>1165</v>
      </c>
      <c r="K404" s="28"/>
      <c r="L404" s="15" t="s">
        <v>1166</v>
      </c>
      <c r="M404" s="53">
        <v>9</v>
      </c>
    </row>
    <row r="405" spans="1:13" x14ac:dyDescent="0.15">
      <c r="A405" s="24">
        <v>313</v>
      </c>
      <c r="B405" s="16" t="s">
        <v>431</v>
      </c>
      <c r="C405" s="16" t="s">
        <v>850</v>
      </c>
      <c r="D405" s="15"/>
      <c r="E405" s="25">
        <v>1</v>
      </c>
      <c r="F405" s="26">
        <v>15</v>
      </c>
      <c r="G405" s="31">
        <v>0.2</v>
      </c>
      <c r="H405" s="24"/>
      <c r="I405" s="24"/>
      <c r="J405" s="28" t="s">
        <v>1165</v>
      </c>
      <c r="K405" s="28"/>
      <c r="L405" s="15" t="s">
        <v>1166</v>
      </c>
      <c r="M405" s="53">
        <v>3</v>
      </c>
    </row>
    <row r="406" spans="1:13" x14ac:dyDescent="0.15">
      <c r="A406" s="24">
        <v>378</v>
      </c>
      <c r="B406" s="16" t="s">
        <v>431</v>
      </c>
      <c r="C406" s="16" t="s">
        <v>609</v>
      </c>
      <c r="D406" s="15"/>
      <c r="E406" s="25">
        <v>1</v>
      </c>
      <c r="F406" s="26">
        <v>5</v>
      </c>
      <c r="G406" s="31">
        <v>0.9</v>
      </c>
      <c r="H406" s="24"/>
      <c r="I406" s="24"/>
      <c r="J406" s="28" t="s">
        <v>1165</v>
      </c>
      <c r="K406" s="28"/>
      <c r="L406" s="15" t="s">
        <v>1166</v>
      </c>
      <c r="M406" s="53">
        <v>4.5</v>
      </c>
    </row>
    <row r="407" spans="1:13" x14ac:dyDescent="0.15">
      <c r="A407" s="24">
        <v>152</v>
      </c>
      <c r="B407" s="16" t="s">
        <v>431</v>
      </c>
      <c r="C407" s="16" t="s">
        <v>20</v>
      </c>
      <c r="D407" s="15"/>
      <c r="E407" s="25">
        <v>1</v>
      </c>
      <c r="F407" s="26">
        <v>30</v>
      </c>
      <c r="G407" s="31">
        <v>0.8</v>
      </c>
      <c r="H407" s="24"/>
      <c r="I407" s="24"/>
      <c r="J407" s="28" t="s">
        <v>1165</v>
      </c>
      <c r="K407" s="28"/>
      <c r="L407" s="15" t="s">
        <v>1166</v>
      </c>
      <c r="M407" s="53">
        <v>24</v>
      </c>
    </row>
    <row r="408" spans="1:13" x14ac:dyDescent="0.15">
      <c r="A408" s="24">
        <v>259</v>
      </c>
      <c r="B408" s="16" t="s">
        <v>431</v>
      </c>
      <c r="C408" s="16" t="s">
        <v>1091</v>
      </c>
      <c r="D408" s="15" t="s">
        <v>1227</v>
      </c>
      <c r="E408" s="25">
        <v>1</v>
      </c>
      <c r="F408" s="26">
        <v>5</v>
      </c>
      <c r="G408" s="31">
        <v>0.6</v>
      </c>
      <c r="H408" s="24"/>
      <c r="I408" s="24"/>
      <c r="J408" s="28" t="s">
        <v>1165</v>
      </c>
      <c r="K408" s="28"/>
      <c r="L408" s="15" t="s">
        <v>1166</v>
      </c>
      <c r="M408" s="53">
        <v>3</v>
      </c>
    </row>
    <row r="409" spans="1:13" x14ac:dyDescent="0.15">
      <c r="A409" s="24">
        <v>497</v>
      </c>
      <c r="B409" s="16" t="s">
        <v>431</v>
      </c>
      <c r="C409" s="16" t="s">
        <v>594</v>
      </c>
      <c r="D409" s="15" t="s">
        <v>727</v>
      </c>
      <c r="E409" s="25">
        <v>1</v>
      </c>
      <c r="F409" s="26">
        <v>2</v>
      </c>
      <c r="G409" s="31">
        <v>1</v>
      </c>
      <c r="H409" s="24"/>
      <c r="I409" s="24"/>
      <c r="J409" s="28" t="s">
        <v>1165</v>
      </c>
      <c r="K409" s="28"/>
      <c r="L409" s="15" t="s">
        <v>1166</v>
      </c>
      <c r="M409" s="53">
        <v>2</v>
      </c>
    </row>
    <row r="410" spans="1:13" x14ac:dyDescent="0.15">
      <c r="A410" s="24">
        <v>44</v>
      </c>
      <c r="B410" s="16" t="s">
        <v>427</v>
      </c>
      <c r="C410" s="16" t="s">
        <v>356</v>
      </c>
      <c r="D410" s="15"/>
      <c r="E410" s="25">
        <v>1</v>
      </c>
      <c r="F410" s="26">
        <v>5</v>
      </c>
      <c r="G410" s="31">
        <v>0</v>
      </c>
      <c r="H410" s="24"/>
      <c r="I410" s="24"/>
      <c r="J410" s="28" t="s">
        <v>1156</v>
      </c>
      <c r="K410" s="28"/>
      <c r="L410" s="15" t="s">
        <v>1157</v>
      </c>
      <c r="M410" s="53">
        <v>0</v>
      </c>
    </row>
    <row r="411" spans="1:13" x14ac:dyDescent="0.15">
      <c r="A411" s="24">
        <v>149</v>
      </c>
      <c r="B411" s="16" t="s">
        <v>431</v>
      </c>
      <c r="C411" s="16" t="s">
        <v>1158</v>
      </c>
      <c r="D411" s="15"/>
      <c r="E411" s="25">
        <v>2</v>
      </c>
      <c r="F411" s="26">
        <v>80</v>
      </c>
      <c r="G411" s="31">
        <v>0.9</v>
      </c>
      <c r="H411" s="24"/>
      <c r="I411" s="24"/>
      <c r="J411" s="28" t="s">
        <v>1156</v>
      </c>
      <c r="K411" s="28"/>
      <c r="L411" s="15" t="s">
        <v>1157</v>
      </c>
      <c r="M411" s="53">
        <v>72</v>
      </c>
    </row>
    <row r="412" spans="1:13" x14ac:dyDescent="0.15">
      <c r="A412" s="24">
        <v>151</v>
      </c>
      <c r="B412" s="16" t="s">
        <v>431</v>
      </c>
      <c r="C412" s="16" t="s">
        <v>19</v>
      </c>
      <c r="D412" s="15"/>
      <c r="E412" s="25">
        <v>1</v>
      </c>
      <c r="F412" s="26">
        <v>5</v>
      </c>
      <c r="G412" s="31">
        <v>0.5</v>
      </c>
      <c r="H412" s="24"/>
      <c r="I412" s="24"/>
      <c r="J412" s="28" t="s">
        <v>1156</v>
      </c>
      <c r="K412" s="28"/>
      <c r="L412" s="15" t="s">
        <v>1157</v>
      </c>
      <c r="M412" s="53">
        <v>2.5</v>
      </c>
    </row>
    <row r="413" spans="1:13" x14ac:dyDescent="0.15">
      <c r="A413" s="24">
        <v>167</v>
      </c>
      <c r="B413" s="16" t="s">
        <v>431</v>
      </c>
      <c r="C413" s="16" t="s">
        <v>433</v>
      </c>
      <c r="D413" s="15"/>
      <c r="E413" s="25">
        <v>3</v>
      </c>
      <c r="F413" s="26">
        <v>100</v>
      </c>
      <c r="G413" s="31">
        <v>1</v>
      </c>
      <c r="H413" s="24"/>
      <c r="I413" s="24"/>
      <c r="J413" s="28" t="s">
        <v>1156</v>
      </c>
      <c r="K413" s="28"/>
      <c r="L413" s="15" t="s">
        <v>1157</v>
      </c>
      <c r="M413" s="53">
        <v>100</v>
      </c>
    </row>
    <row r="414" spans="1:13" x14ac:dyDescent="0.15">
      <c r="A414" s="24">
        <v>243</v>
      </c>
      <c r="B414" s="16" t="s">
        <v>431</v>
      </c>
      <c r="C414" s="16" t="s">
        <v>365</v>
      </c>
      <c r="D414" s="15" t="s">
        <v>1159</v>
      </c>
      <c r="E414" s="25">
        <v>1</v>
      </c>
      <c r="F414" s="26">
        <v>20</v>
      </c>
      <c r="G414" s="31">
        <v>0.5</v>
      </c>
      <c r="H414" s="24"/>
      <c r="I414" s="24"/>
      <c r="J414" s="28" t="s">
        <v>1156</v>
      </c>
      <c r="K414" s="28"/>
      <c r="L414" s="15" t="s">
        <v>1157</v>
      </c>
      <c r="M414" s="53">
        <v>10</v>
      </c>
    </row>
    <row r="415" spans="1:13" x14ac:dyDescent="0.15">
      <c r="A415" s="24">
        <v>346</v>
      </c>
      <c r="B415" s="16" t="s">
        <v>431</v>
      </c>
      <c r="C415" s="16" t="s">
        <v>688</v>
      </c>
      <c r="D415" s="15"/>
      <c r="E415" s="25">
        <v>14</v>
      </c>
      <c r="F415" s="26">
        <v>420</v>
      </c>
      <c r="G415" s="31">
        <v>0.5</v>
      </c>
      <c r="H415" s="24"/>
      <c r="I415" s="24"/>
      <c r="J415" s="28" t="s">
        <v>1156</v>
      </c>
      <c r="K415" s="28"/>
      <c r="L415" s="15" t="s">
        <v>1157</v>
      </c>
      <c r="M415" s="53">
        <v>210</v>
      </c>
    </row>
    <row r="416" spans="1:13" x14ac:dyDescent="0.15">
      <c r="A416" s="24">
        <v>376</v>
      </c>
      <c r="B416" s="16" t="s">
        <v>431</v>
      </c>
      <c r="C416" s="16" t="s">
        <v>21</v>
      </c>
      <c r="D416" s="15"/>
      <c r="E416" s="25">
        <v>7</v>
      </c>
      <c r="F416" s="26">
        <v>35</v>
      </c>
      <c r="G416" s="31">
        <v>0.5</v>
      </c>
      <c r="H416" s="24"/>
      <c r="I416" s="24"/>
      <c r="J416" s="28" t="s">
        <v>1156</v>
      </c>
      <c r="K416" s="28"/>
      <c r="L416" s="15" t="s">
        <v>1157</v>
      </c>
      <c r="M416" s="53">
        <v>17.5</v>
      </c>
    </row>
    <row r="417" spans="1:13" x14ac:dyDescent="0.15">
      <c r="A417" s="24">
        <v>404</v>
      </c>
      <c r="B417" s="16" t="s">
        <v>431</v>
      </c>
      <c r="C417" s="16" t="s">
        <v>756</v>
      </c>
      <c r="D417" s="15"/>
      <c r="E417" s="25">
        <v>1</v>
      </c>
      <c r="F417" s="26">
        <v>15</v>
      </c>
      <c r="G417" s="31">
        <v>0.5</v>
      </c>
      <c r="H417" s="24"/>
      <c r="I417" s="24"/>
      <c r="J417" s="28" t="s">
        <v>1156</v>
      </c>
      <c r="K417" s="28"/>
      <c r="L417" s="15" t="s">
        <v>1157</v>
      </c>
      <c r="M417" s="53">
        <v>7.5</v>
      </c>
    </row>
    <row r="418" spans="1:13" x14ac:dyDescent="0.15">
      <c r="A418" s="24">
        <v>417</v>
      </c>
      <c r="B418" s="16" t="s">
        <v>431</v>
      </c>
      <c r="C418" s="16" t="s">
        <v>377</v>
      </c>
      <c r="D418" s="15"/>
      <c r="E418" s="25">
        <v>1</v>
      </c>
      <c r="F418" s="26">
        <v>5</v>
      </c>
      <c r="G418" s="31">
        <v>0.7</v>
      </c>
      <c r="H418" s="24"/>
      <c r="I418" s="24"/>
      <c r="J418" s="28" t="s">
        <v>1156</v>
      </c>
      <c r="K418" s="28"/>
      <c r="L418" s="15" t="s">
        <v>1157</v>
      </c>
      <c r="M418" s="53">
        <v>3.5</v>
      </c>
    </row>
    <row r="419" spans="1:13" x14ac:dyDescent="0.15">
      <c r="A419" s="24">
        <v>19</v>
      </c>
      <c r="B419" s="16" t="s">
        <v>427</v>
      </c>
      <c r="C419" s="16" t="s">
        <v>745</v>
      </c>
      <c r="D419" s="15"/>
      <c r="E419" s="25">
        <v>18</v>
      </c>
      <c r="F419" s="26">
        <v>80</v>
      </c>
      <c r="G419" s="31">
        <v>0</v>
      </c>
      <c r="H419" s="24"/>
      <c r="I419" s="24"/>
      <c r="J419" s="28"/>
      <c r="K419" s="28"/>
      <c r="L419" s="15" t="s">
        <v>746</v>
      </c>
      <c r="M419" s="53">
        <v>0</v>
      </c>
    </row>
    <row r="420" spans="1:13" x14ac:dyDescent="0.15">
      <c r="A420" s="24">
        <v>46</v>
      </c>
      <c r="B420" s="16" t="s">
        <v>427</v>
      </c>
      <c r="C420" s="16" t="s">
        <v>323</v>
      </c>
      <c r="D420" s="15"/>
      <c r="E420" s="25">
        <v>1</v>
      </c>
      <c r="F420" s="26">
        <v>3</v>
      </c>
      <c r="G420" s="31">
        <v>0</v>
      </c>
      <c r="H420" s="24"/>
      <c r="I420" s="24"/>
      <c r="J420" s="28"/>
      <c r="K420" s="28"/>
      <c r="L420" s="15" t="s">
        <v>746</v>
      </c>
      <c r="M420" s="53">
        <v>0</v>
      </c>
    </row>
    <row r="421" spans="1:13" x14ac:dyDescent="0.15">
      <c r="A421" s="24">
        <v>143</v>
      </c>
      <c r="B421" s="16" t="s">
        <v>431</v>
      </c>
      <c r="C421" s="16" t="s">
        <v>16</v>
      </c>
      <c r="D421" s="15"/>
      <c r="E421" s="25">
        <v>2</v>
      </c>
      <c r="F421" s="26">
        <v>10</v>
      </c>
      <c r="G421" s="31">
        <v>0.9</v>
      </c>
      <c r="H421" s="24"/>
      <c r="I421" s="24"/>
      <c r="J421" s="28"/>
      <c r="K421" s="28"/>
      <c r="L421" s="15" t="s">
        <v>746</v>
      </c>
      <c r="M421" s="53">
        <v>9</v>
      </c>
    </row>
    <row r="422" spans="1:13" x14ac:dyDescent="0.15">
      <c r="A422" s="24">
        <v>190</v>
      </c>
      <c r="B422" s="16" t="s">
        <v>431</v>
      </c>
      <c r="C422" s="16" t="s">
        <v>442</v>
      </c>
      <c r="D422" s="15"/>
      <c r="E422" s="25">
        <v>2</v>
      </c>
      <c r="F422" s="26">
        <v>10</v>
      </c>
      <c r="G422" s="31">
        <v>0.9</v>
      </c>
      <c r="H422" s="24"/>
      <c r="I422" s="24"/>
      <c r="J422" s="28"/>
      <c r="K422" s="28"/>
      <c r="L422" s="15" t="s">
        <v>746</v>
      </c>
      <c r="M422" s="53">
        <v>9</v>
      </c>
    </row>
    <row r="423" spans="1:13" x14ac:dyDescent="0.15">
      <c r="A423" s="24">
        <v>195</v>
      </c>
      <c r="B423" s="16" t="s">
        <v>431</v>
      </c>
      <c r="C423" s="16" t="s">
        <v>494</v>
      </c>
      <c r="D423" s="15"/>
      <c r="E423" s="25">
        <v>4</v>
      </c>
      <c r="F423" s="26">
        <v>50</v>
      </c>
      <c r="G423" s="31">
        <v>0.9</v>
      </c>
      <c r="H423" s="24"/>
      <c r="I423" s="24"/>
      <c r="J423" s="28"/>
      <c r="K423" s="28"/>
      <c r="L423" s="15" t="s">
        <v>746</v>
      </c>
      <c r="M423" s="53">
        <v>45</v>
      </c>
    </row>
    <row r="424" spans="1:13" x14ac:dyDescent="0.15">
      <c r="A424" s="24">
        <v>399</v>
      </c>
      <c r="B424" s="16" t="s">
        <v>431</v>
      </c>
      <c r="C424" s="16" t="s">
        <v>747</v>
      </c>
      <c r="D424" s="15"/>
      <c r="E424" s="25">
        <v>3</v>
      </c>
      <c r="F424" s="26">
        <v>10</v>
      </c>
      <c r="G424" s="31">
        <v>1</v>
      </c>
      <c r="H424" s="24"/>
      <c r="I424" s="24"/>
      <c r="J424" s="28"/>
      <c r="K424" s="28"/>
      <c r="L424" s="15" t="s">
        <v>746</v>
      </c>
      <c r="M424" s="53">
        <v>10</v>
      </c>
    </row>
    <row r="425" spans="1:13" x14ac:dyDescent="0.15">
      <c r="A425" s="24">
        <v>199</v>
      </c>
      <c r="B425" s="16" t="s">
        <v>431</v>
      </c>
      <c r="C425" s="16" t="s">
        <v>366</v>
      </c>
      <c r="D425" s="15"/>
      <c r="E425" s="25">
        <v>3</v>
      </c>
      <c r="F425" s="26">
        <v>20</v>
      </c>
      <c r="G425" s="31">
        <v>0.8</v>
      </c>
      <c r="H425" s="24"/>
      <c r="I425" s="24"/>
      <c r="J425" s="28"/>
      <c r="K425" s="28"/>
      <c r="L425" s="15" t="s">
        <v>746</v>
      </c>
      <c r="M425" s="53">
        <v>16</v>
      </c>
    </row>
    <row r="426" spans="1:13" x14ac:dyDescent="0.15">
      <c r="A426" s="24">
        <v>377</v>
      </c>
      <c r="B426" s="16" t="s">
        <v>431</v>
      </c>
      <c r="C426" s="16" t="s">
        <v>748</v>
      </c>
      <c r="D426" s="15"/>
      <c r="E426" s="25">
        <v>20</v>
      </c>
      <c r="F426" s="26">
        <v>150</v>
      </c>
      <c r="G426" s="31">
        <v>0.8</v>
      </c>
      <c r="H426" s="24"/>
      <c r="I426" s="24"/>
      <c r="J426" s="28"/>
      <c r="K426" s="28"/>
      <c r="L426" s="15" t="s">
        <v>746</v>
      </c>
      <c r="M426" s="53">
        <v>120</v>
      </c>
    </row>
    <row r="427" spans="1:13" x14ac:dyDescent="0.15">
      <c r="A427" s="24">
        <v>151</v>
      </c>
      <c r="B427" s="16" t="s">
        <v>431</v>
      </c>
      <c r="C427" s="16" t="s">
        <v>19</v>
      </c>
      <c r="D427" s="15"/>
      <c r="E427" s="25">
        <v>1</v>
      </c>
      <c r="F427" s="26">
        <v>5</v>
      </c>
      <c r="G427" s="31">
        <v>0.1</v>
      </c>
      <c r="H427" s="24"/>
      <c r="I427" s="24"/>
      <c r="J427" s="28"/>
      <c r="K427" s="28"/>
      <c r="L427" s="15" t="s">
        <v>746</v>
      </c>
      <c r="M427" s="53">
        <v>0.5</v>
      </c>
    </row>
    <row r="428" spans="1:13" x14ac:dyDescent="0.15">
      <c r="A428" s="24">
        <v>153</v>
      </c>
      <c r="B428" s="16" t="s">
        <v>431</v>
      </c>
      <c r="C428" s="16" t="s">
        <v>749</v>
      </c>
      <c r="D428" s="15"/>
      <c r="E428" s="25">
        <v>15</v>
      </c>
      <c r="F428" s="26">
        <v>40</v>
      </c>
      <c r="G428" s="31">
        <v>1</v>
      </c>
      <c r="H428" s="24"/>
      <c r="I428" s="24"/>
      <c r="J428" s="28"/>
      <c r="K428" s="28"/>
      <c r="L428" s="15" t="s">
        <v>746</v>
      </c>
      <c r="M428" s="53">
        <v>40</v>
      </c>
    </row>
    <row r="429" spans="1:13" x14ac:dyDescent="0.15">
      <c r="A429" s="24">
        <v>166</v>
      </c>
      <c r="B429" s="16" t="s">
        <v>431</v>
      </c>
      <c r="C429" s="16" t="s">
        <v>524</v>
      </c>
      <c r="D429" s="15"/>
      <c r="E429" s="25">
        <v>4</v>
      </c>
      <c r="F429" s="26">
        <v>20</v>
      </c>
      <c r="G429" s="31">
        <v>0.3</v>
      </c>
      <c r="H429" s="24"/>
      <c r="I429" s="24"/>
      <c r="J429" s="28"/>
      <c r="K429" s="28"/>
      <c r="L429" s="15" t="s">
        <v>746</v>
      </c>
      <c r="M429" s="53">
        <v>6</v>
      </c>
    </row>
    <row r="430" spans="1:13" x14ac:dyDescent="0.15">
      <c r="A430" s="24">
        <v>168</v>
      </c>
      <c r="B430" s="16" t="s">
        <v>431</v>
      </c>
      <c r="C430" s="16" t="s">
        <v>8</v>
      </c>
      <c r="D430" s="15"/>
      <c r="E430" s="25">
        <v>2</v>
      </c>
      <c r="F430" s="26">
        <v>52</v>
      </c>
      <c r="G430" s="31">
        <v>0.9</v>
      </c>
      <c r="H430" s="24"/>
      <c r="I430" s="24"/>
      <c r="J430" s="28"/>
      <c r="K430" s="28"/>
      <c r="L430" s="15" t="s">
        <v>746</v>
      </c>
      <c r="M430" s="53">
        <v>46.800000000000004</v>
      </c>
    </row>
    <row r="431" spans="1:13" x14ac:dyDescent="0.15">
      <c r="A431" s="24">
        <v>210</v>
      </c>
      <c r="B431" s="16" t="s">
        <v>431</v>
      </c>
      <c r="C431" s="16" t="s">
        <v>451</v>
      </c>
      <c r="D431" s="15"/>
      <c r="E431" s="25">
        <v>1</v>
      </c>
      <c r="F431" s="26">
        <v>60</v>
      </c>
      <c r="G431" s="31">
        <v>1</v>
      </c>
      <c r="H431" s="24"/>
      <c r="I431" s="24"/>
      <c r="J431" s="28"/>
      <c r="K431" s="28"/>
      <c r="L431" s="15" t="s">
        <v>746</v>
      </c>
      <c r="M431" s="53">
        <v>60</v>
      </c>
    </row>
    <row r="432" spans="1:13" x14ac:dyDescent="0.15">
      <c r="A432" s="24">
        <v>212</v>
      </c>
      <c r="B432" s="16" t="s">
        <v>431</v>
      </c>
      <c r="C432" s="16" t="s">
        <v>10</v>
      </c>
      <c r="D432" s="15"/>
      <c r="E432" s="25">
        <v>3</v>
      </c>
      <c r="F432" s="26">
        <v>10</v>
      </c>
      <c r="G432" s="31">
        <v>0.5</v>
      </c>
      <c r="H432" s="24"/>
      <c r="I432" s="24"/>
      <c r="J432" s="28"/>
      <c r="K432" s="28"/>
      <c r="L432" s="15" t="s">
        <v>746</v>
      </c>
      <c r="M432" s="53">
        <v>5</v>
      </c>
    </row>
    <row r="433" spans="1:13" x14ac:dyDescent="0.15">
      <c r="A433" s="24">
        <v>253</v>
      </c>
      <c r="B433" s="16" t="s">
        <v>431</v>
      </c>
      <c r="C433" s="16" t="s">
        <v>750</v>
      </c>
      <c r="D433" s="15"/>
      <c r="E433" s="25">
        <v>9</v>
      </c>
      <c r="F433" s="26">
        <v>100</v>
      </c>
      <c r="G433" s="31">
        <v>1</v>
      </c>
      <c r="H433" s="24"/>
      <c r="I433" s="24"/>
      <c r="J433" s="28"/>
      <c r="K433" s="28"/>
      <c r="L433" s="15" t="s">
        <v>746</v>
      </c>
      <c r="M433" s="53">
        <v>100</v>
      </c>
    </row>
    <row r="434" spans="1:13" x14ac:dyDescent="0.15">
      <c r="A434" s="24">
        <v>170</v>
      </c>
      <c r="B434" s="16" t="s">
        <v>431</v>
      </c>
      <c r="C434" s="16" t="s">
        <v>536</v>
      </c>
      <c r="D434" s="15"/>
      <c r="E434" s="25">
        <v>2</v>
      </c>
      <c r="F434" s="26">
        <v>50</v>
      </c>
      <c r="G434" s="31">
        <v>0.2</v>
      </c>
      <c r="H434" s="24"/>
      <c r="I434" s="24"/>
      <c r="J434" s="28"/>
      <c r="K434" s="28"/>
      <c r="L434" s="15" t="s">
        <v>746</v>
      </c>
      <c r="M434" s="53">
        <v>10</v>
      </c>
    </row>
    <row r="435" spans="1:13" x14ac:dyDescent="0.15">
      <c r="A435" s="24">
        <v>425</v>
      </c>
      <c r="B435" s="16" t="s">
        <v>431</v>
      </c>
      <c r="C435" s="16" t="s">
        <v>383</v>
      </c>
      <c r="D435" s="15"/>
      <c r="E435" s="25">
        <v>3</v>
      </c>
      <c r="F435" s="26">
        <v>15</v>
      </c>
      <c r="G435" s="31">
        <v>0.8</v>
      </c>
      <c r="H435" s="24"/>
      <c r="I435" s="24"/>
      <c r="J435" s="28"/>
      <c r="K435" s="28"/>
      <c r="L435" s="15" t="s">
        <v>746</v>
      </c>
      <c r="M435" s="53">
        <v>12</v>
      </c>
    </row>
    <row r="436" spans="1:13" x14ac:dyDescent="0.15">
      <c r="A436" s="24">
        <v>145</v>
      </c>
      <c r="B436" s="16" t="s">
        <v>431</v>
      </c>
      <c r="C436" s="16" t="s">
        <v>751</v>
      </c>
      <c r="D436" s="15"/>
      <c r="E436" s="25">
        <v>4</v>
      </c>
      <c r="F436" s="26">
        <v>8</v>
      </c>
      <c r="G436" s="31">
        <v>0.5</v>
      </c>
      <c r="H436" s="24"/>
      <c r="I436" s="24"/>
      <c r="J436" s="28"/>
      <c r="K436" s="28"/>
      <c r="L436" s="15" t="s">
        <v>746</v>
      </c>
      <c r="M436" s="53">
        <v>4</v>
      </c>
    </row>
    <row r="437" spans="1:13" x14ac:dyDescent="0.15">
      <c r="A437" s="24">
        <v>33</v>
      </c>
      <c r="B437" s="16" t="s">
        <v>427</v>
      </c>
      <c r="C437" s="16" t="s">
        <v>752</v>
      </c>
      <c r="D437" s="15"/>
      <c r="E437" s="25">
        <v>1</v>
      </c>
      <c r="F437" s="26">
        <v>6</v>
      </c>
      <c r="G437" s="31">
        <v>0</v>
      </c>
      <c r="H437" s="24"/>
      <c r="I437" s="24"/>
      <c r="J437" s="28"/>
      <c r="K437" s="28"/>
      <c r="L437" s="15" t="s">
        <v>746</v>
      </c>
      <c r="M437" s="53">
        <v>0</v>
      </c>
    </row>
    <row r="438" spans="1:13" x14ac:dyDescent="0.15">
      <c r="A438" s="24">
        <v>151</v>
      </c>
      <c r="B438" s="16" t="s">
        <v>431</v>
      </c>
      <c r="C438" s="16" t="s">
        <v>19</v>
      </c>
      <c r="D438" s="15"/>
      <c r="E438" s="25">
        <v>10</v>
      </c>
      <c r="F438" s="26">
        <v>50</v>
      </c>
      <c r="G438" s="31">
        <v>0.5</v>
      </c>
      <c r="H438" s="24"/>
      <c r="I438" s="24"/>
      <c r="J438" s="28"/>
      <c r="K438" s="28"/>
      <c r="L438" s="15" t="s">
        <v>746</v>
      </c>
      <c r="M438" s="53">
        <v>25</v>
      </c>
    </row>
    <row r="439" spans="1:13" x14ac:dyDescent="0.15">
      <c r="A439" s="24">
        <v>48</v>
      </c>
      <c r="B439" s="16" t="s">
        <v>427</v>
      </c>
      <c r="C439" s="16" t="s">
        <v>753</v>
      </c>
      <c r="D439" s="15"/>
      <c r="E439" s="25">
        <v>1</v>
      </c>
      <c r="F439" s="26">
        <v>3</v>
      </c>
      <c r="G439" s="31">
        <v>0</v>
      </c>
      <c r="H439" s="24"/>
      <c r="I439" s="24"/>
      <c r="J439" s="28"/>
      <c r="K439" s="28"/>
      <c r="L439" s="15" t="s">
        <v>746</v>
      </c>
      <c r="M439" s="53">
        <v>0</v>
      </c>
    </row>
    <row r="440" spans="1:13" x14ac:dyDescent="0.15">
      <c r="A440" s="24">
        <v>376</v>
      </c>
      <c r="B440" s="16" t="s">
        <v>431</v>
      </c>
      <c r="C440" s="16" t="s">
        <v>754</v>
      </c>
      <c r="D440" s="15"/>
      <c r="E440" s="25">
        <v>35</v>
      </c>
      <c r="F440" s="26">
        <v>70</v>
      </c>
      <c r="G440" s="31">
        <v>0.8</v>
      </c>
      <c r="H440" s="24"/>
      <c r="I440" s="24"/>
      <c r="J440" s="28"/>
      <c r="K440" s="28"/>
      <c r="L440" s="15" t="s">
        <v>746</v>
      </c>
      <c r="M440" s="53">
        <v>56</v>
      </c>
    </row>
    <row r="441" spans="1:13" x14ac:dyDescent="0.15">
      <c r="A441" s="24">
        <v>198</v>
      </c>
      <c r="B441" s="16" t="s">
        <v>431</v>
      </c>
      <c r="C441" s="16" t="s">
        <v>607</v>
      </c>
      <c r="D441" s="15"/>
      <c r="E441" s="25">
        <v>1</v>
      </c>
      <c r="F441" s="26">
        <v>8</v>
      </c>
      <c r="G441" s="31">
        <v>1</v>
      </c>
      <c r="H441" s="24"/>
      <c r="I441" s="24"/>
      <c r="J441" s="28"/>
      <c r="K441" s="28"/>
      <c r="L441" s="15" t="s">
        <v>746</v>
      </c>
      <c r="M441" s="53">
        <v>8</v>
      </c>
    </row>
    <row r="442" spans="1:13" x14ac:dyDescent="0.15">
      <c r="A442" s="24">
        <v>131</v>
      </c>
      <c r="B442" s="16" t="s">
        <v>431</v>
      </c>
      <c r="C442" s="16" t="s">
        <v>755</v>
      </c>
      <c r="D442" s="15"/>
      <c r="E442" s="25">
        <v>4</v>
      </c>
      <c r="F442" s="26">
        <v>40</v>
      </c>
      <c r="G442" s="31">
        <v>0.1</v>
      </c>
      <c r="H442" s="24"/>
      <c r="I442" s="24"/>
      <c r="J442" s="28"/>
      <c r="K442" s="28"/>
      <c r="L442" s="15" t="s">
        <v>746</v>
      </c>
      <c r="M442" s="53">
        <v>4</v>
      </c>
    </row>
    <row r="443" spans="1:13" x14ac:dyDescent="0.15">
      <c r="A443" s="24">
        <v>349</v>
      </c>
      <c r="B443" s="16" t="s">
        <v>431</v>
      </c>
      <c r="C443" s="16" t="s">
        <v>360</v>
      </c>
      <c r="D443" s="15"/>
      <c r="E443" s="25">
        <v>1</v>
      </c>
      <c r="F443" s="26">
        <v>5</v>
      </c>
      <c r="G443" s="31">
        <v>0.1</v>
      </c>
      <c r="H443" s="24"/>
      <c r="I443" s="24"/>
      <c r="J443" s="28"/>
      <c r="K443" s="28"/>
      <c r="L443" s="15" t="s">
        <v>746</v>
      </c>
      <c r="M443" s="53">
        <v>0.5</v>
      </c>
    </row>
    <row r="444" spans="1:13" x14ac:dyDescent="0.15">
      <c r="A444" s="24">
        <v>59</v>
      </c>
      <c r="B444" s="16" t="s">
        <v>427</v>
      </c>
      <c r="C444" s="16" t="s">
        <v>457</v>
      </c>
      <c r="D444" s="15"/>
      <c r="E444" s="25">
        <v>3</v>
      </c>
      <c r="F444" s="26">
        <v>80</v>
      </c>
      <c r="G444" s="31">
        <v>0</v>
      </c>
      <c r="H444" s="24"/>
      <c r="I444" s="24"/>
      <c r="J444" s="28"/>
      <c r="K444" s="28"/>
      <c r="L444" s="15" t="s">
        <v>746</v>
      </c>
      <c r="M444" s="53">
        <v>0</v>
      </c>
    </row>
    <row r="445" spans="1:13" x14ac:dyDescent="0.15">
      <c r="A445" s="24">
        <v>206</v>
      </c>
      <c r="B445" s="16" t="s">
        <v>431</v>
      </c>
      <c r="C445" s="16" t="s">
        <v>450</v>
      </c>
      <c r="D445" s="15"/>
      <c r="E445" s="25">
        <v>1</v>
      </c>
      <c r="F445" s="26">
        <v>5</v>
      </c>
      <c r="G445" s="31">
        <v>0.1</v>
      </c>
      <c r="H445" s="24"/>
      <c r="I445" s="24"/>
      <c r="J445" s="28"/>
      <c r="K445" s="28"/>
      <c r="L445" s="15" t="s">
        <v>746</v>
      </c>
      <c r="M445" s="53">
        <v>0.5</v>
      </c>
    </row>
    <row r="446" spans="1:13" x14ac:dyDescent="0.15">
      <c r="A446" s="24">
        <v>404</v>
      </c>
      <c r="B446" s="16" t="s">
        <v>431</v>
      </c>
      <c r="C446" s="16" t="s">
        <v>756</v>
      </c>
      <c r="D446" s="15"/>
      <c r="E446" s="25">
        <v>1</v>
      </c>
      <c r="F446" s="26">
        <v>6</v>
      </c>
      <c r="G446" s="31">
        <v>0.2</v>
      </c>
      <c r="H446" s="24"/>
      <c r="I446" s="24"/>
      <c r="J446" s="28"/>
      <c r="K446" s="28"/>
      <c r="L446" s="15" t="s">
        <v>746</v>
      </c>
      <c r="M446" s="53">
        <v>1.2000000000000002</v>
      </c>
    </row>
    <row r="447" spans="1:13" x14ac:dyDescent="0.15">
      <c r="A447" s="41">
        <v>263</v>
      </c>
      <c r="B447" s="42" t="s">
        <v>431</v>
      </c>
      <c r="C447" s="42" t="s">
        <v>504</v>
      </c>
      <c r="D447" s="43"/>
      <c r="E447" s="44">
        <v>1</v>
      </c>
      <c r="F447" s="45">
        <v>40</v>
      </c>
      <c r="G447" s="46">
        <v>1</v>
      </c>
      <c r="H447" s="41"/>
      <c r="I447" s="41"/>
      <c r="J447" s="47"/>
      <c r="K447" s="47"/>
      <c r="L447" s="43" t="s">
        <v>746</v>
      </c>
      <c r="M447" s="53">
        <v>40</v>
      </c>
    </row>
    <row r="448" spans="1:13" x14ac:dyDescent="0.15">
      <c r="A448" s="24">
        <v>298</v>
      </c>
      <c r="B448" s="16" t="s">
        <v>431</v>
      </c>
      <c r="C448" s="16" t="s">
        <v>666</v>
      </c>
      <c r="D448" s="15" t="s">
        <v>757</v>
      </c>
      <c r="E448" s="25">
        <v>1</v>
      </c>
      <c r="F448" s="26">
        <v>25</v>
      </c>
      <c r="G448" s="31">
        <v>1</v>
      </c>
      <c r="H448" s="24"/>
      <c r="I448" s="24"/>
      <c r="J448" s="28" t="s">
        <v>758</v>
      </c>
      <c r="K448" s="28"/>
      <c r="L448" s="15" t="s">
        <v>759</v>
      </c>
      <c r="M448" s="53">
        <v>25</v>
      </c>
    </row>
    <row r="449" spans="1:13" x14ac:dyDescent="0.15">
      <c r="A449" s="41">
        <v>497</v>
      </c>
      <c r="B449" s="42" t="s">
        <v>431</v>
      </c>
      <c r="C449" s="42" t="s">
        <v>594</v>
      </c>
      <c r="D449" s="43" t="s">
        <v>760</v>
      </c>
      <c r="E449" s="44">
        <v>1</v>
      </c>
      <c r="F449" s="45">
        <v>3</v>
      </c>
      <c r="G449" s="46">
        <v>1</v>
      </c>
      <c r="H449" s="41"/>
      <c r="I449" s="41"/>
      <c r="J449" s="47" t="s">
        <v>758</v>
      </c>
      <c r="K449" s="47" t="s">
        <v>761</v>
      </c>
      <c r="L449" s="43" t="s">
        <v>759</v>
      </c>
      <c r="M449" s="53">
        <v>3</v>
      </c>
    </row>
    <row r="450" spans="1:13" x14ac:dyDescent="0.15">
      <c r="A450" s="24">
        <v>409</v>
      </c>
      <c r="B450" s="16" t="s">
        <v>431</v>
      </c>
      <c r="C450" s="16" t="s">
        <v>372</v>
      </c>
      <c r="D450" s="15" t="s">
        <v>762</v>
      </c>
      <c r="E450" s="25">
        <v>5</v>
      </c>
      <c r="F450" s="26">
        <v>25</v>
      </c>
      <c r="G450" s="31">
        <v>0</v>
      </c>
      <c r="H450" s="24"/>
      <c r="I450" s="24"/>
      <c r="J450" s="28"/>
      <c r="K450" s="28"/>
      <c r="L450" s="15" t="s">
        <v>763</v>
      </c>
      <c r="M450" s="53">
        <v>0</v>
      </c>
    </row>
    <row r="451" spans="1:13" x14ac:dyDescent="0.15">
      <c r="A451" s="24">
        <v>169</v>
      </c>
      <c r="B451" s="16" t="s">
        <v>431</v>
      </c>
      <c r="C451" s="16" t="s">
        <v>9</v>
      </c>
      <c r="D451" s="15" t="s">
        <v>764</v>
      </c>
      <c r="E451" s="25">
        <v>1</v>
      </c>
      <c r="F451" s="26">
        <v>30</v>
      </c>
      <c r="G451" s="31">
        <v>1</v>
      </c>
      <c r="H451" s="24"/>
      <c r="I451" s="24"/>
      <c r="J451" s="28"/>
      <c r="K451" s="28"/>
      <c r="L451" s="15" t="s">
        <v>763</v>
      </c>
      <c r="M451" s="53">
        <v>30</v>
      </c>
    </row>
    <row r="452" spans="1:13" x14ac:dyDescent="0.15">
      <c r="A452" s="24">
        <v>497</v>
      </c>
      <c r="B452" s="16" t="s">
        <v>431</v>
      </c>
      <c r="C452" s="16" t="s">
        <v>594</v>
      </c>
      <c r="D452" s="15" t="s">
        <v>765</v>
      </c>
      <c r="E452" s="25">
        <v>1</v>
      </c>
      <c r="F452" s="26">
        <v>1</v>
      </c>
      <c r="G452" s="31">
        <v>0.9</v>
      </c>
      <c r="H452" s="24"/>
      <c r="I452" s="24"/>
      <c r="J452" s="28"/>
      <c r="K452" s="28"/>
      <c r="L452" s="15" t="s">
        <v>763</v>
      </c>
      <c r="M452" s="53">
        <v>0.9</v>
      </c>
    </row>
    <row r="453" spans="1:13" x14ac:dyDescent="0.15">
      <c r="A453" s="24">
        <v>497</v>
      </c>
      <c r="B453" s="16" t="s">
        <v>431</v>
      </c>
      <c r="C453" s="16" t="s">
        <v>594</v>
      </c>
      <c r="D453" s="15" t="s">
        <v>765</v>
      </c>
      <c r="E453" s="25">
        <v>1</v>
      </c>
      <c r="F453" s="26">
        <v>1</v>
      </c>
      <c r="G453" s="31">
        <v>0.9</v>
      </c>
      <c r="H453" s="24"/>
      <c r="I453" s="24"/>
      <c r="J453" s="28"/>
      <c r="K453" s="28"/>
      <c r="L453" s="15" t="s">
        <v>763</v>
      </c>
      <c r="M453" s="53">
        <v>0.9</v>
      </c>
    </row>
    <row r="454" spans="1:13" x14ac:dyDescent="0.15">
      <c r="A454" s="24">
        <v>497</v>
      </c>
      <c r="B454" s="16" t="s">
        <v>431</v>
      </c>
      <c r="C454" s="16" t="s">
        <v>594</v>
      </c>
      <c r="D454" s="15" t="s">
        <v>765</v>
      </c>
      <c r="E454" s="25">
        <v>1</v>
      </c>
      <c r="F454" s="26">
        <v>12</v>
      </c>
      <c r="G454" s="31">
        <v>0.9</v>
      </c>
      <c r="H454" s="24"/>
      <c r="I454" s="24"/>
      <c r="J454" s="28"/>
      <c r="K454" s="28"/>
      <c r="L454" s="15" t="s">
        <v>763</v>
      </c>
      <c r="M454" s="53">
        <v>10.8</v>
      </c>
    </row>
    <row r="455" spans="1:13" x14ac:dyDescent="0.15">
      <c r="A455" s="24">
        <v>497</v>
      </c>
      <c r="B455" s="16" t="s">
        <v>431</v>
      </c>
      <c r="C455" s="16" t="s">
        <v>594</v>
      </c>
      <c r="D455" s="15" t="s">
        <v>765</v>
      </c>
      <c r="E455" s="25">
        <v>1</v>
      </c>
      <c r="F455" s="26">
        <v>8</v>
      </c>
      <c r="G455" s="31">
        <v>0.9</v>
      </c>
      <c r="H455" s="24"/>
      <c r="I455" s="24"/>
      <c r="J455" s="28"/>
      <c r="K455" s="28"/>
      <c r="L455" s="15" t="s">
        <v>763</v>
      </c>
      <c r="M455" s="53">
        <v>7.2</v>
      </c>
    </row>
    <row r="456" spans="1:13" x14ac:dyDescent="0.15">
      <c r="A456" s="86">
        <v>111</v>
      </c>
      <c r="B456" s="87" t="s">
        <v>438</v>
      </c>
      <c r="C456" s="87" t="s">
        <v>439</v>
      </c>
      <c r="D456" s="87" t="s">
        <v>766</v>
      </c>
      <c r="E456" s="88">
        <v>1</v>
      </c>
      <c r="F456" s="89">
        <v>15</v>
      </c>
      <c r="G456" s="90"/>
      <c r="H456" s="86" t="s">
        <v>766</v>
      </c>
      <c r="I456" s="86" t="s">
        <v>767</v>
      </c>
      <c r="J456" s="47"/>
      <c r="K456" s="47"/>
      <c r="L456" s="43" t="s">
        <v>763</v>
      </c>
      <c r="M456" s="53"/>
    </row>
    <row r="457" spans="1:13" x14ac:dyDescent="0.15">
      <c r="A457" s="24">
        <v>4</v>
      </c>
      <c r="B457" s="16" t="s">
        <v>427</v>
      </c>
      <c r="C457" s="16" t="s">
        <v>511</v>
      </c>
      <c r="D457" s="15"/>
      <c r="E457" s="25">
        <v>12</v>
      </c>
      <c r="F457" s="26">
        <v>13</v>
      </c>
      <c r="G457" s="31">
        <v>0</v>
      </c>
      <c r="H457" s="24"/>
      <c r="I457" s="24"/>
      <c r="J457" s="28"/>
      <c r="K457" s="28" t="s">
        <v>768</v>
      </c>
      <c r="L457" s="15" t="s">
        <v>769</v>
      </c>
      <c r="M457" s="53">
        <v>0</v>
      </c>
    </row>
    <row r="458" spans="1:13" x14ac:dyDescent="0.15">
      <c r="A458" s="24">
        <v>50</v>
      </c>
      <c r="B458" s="16" t="s">
        <v>427</v>
      </c>
      <c r="C458" s="16" t="s">
        <v>325</v>
      </c>
      <c r="D458" s="15"/>
      <c r="E458" s="25">
        <v>9</v>
      </c>
      <c r="F458" s="26">
        <v>11</v>
      </c>
      <c r="G458" s="31">
        <v>0</v>
      </c>
      <c r="H458" s="24"/>
      <c r="I458" s="24"/>
      <c r="J458" s="28"/>
      <c r="K458" s="28" t="s">
        <v>770</v>
      </c>
      <c r="L458" s="15" t="s">
        <v>769</v>
      </c>
      <c r="M458" s="53">
        <v>0</v>
      </c>
    </row>
    <row r="459" spans="1:13" x14ac:dyDescent="0.15">
      <c r="A459" s="24">
        <v>141</v>
      </c>
      <c r="B459" s="16" t="s">
        <v>431</v>
      </c>
      <c r="C459" s="16" t="s">
        <v>695</v>
      </c>
      <c r="D459" s="15"/>
      <c r="E459" s="25">
        <v>40</v>
      </c>
      <c r="F459" s="26">
        <v>500</v>
      </c>
      <c r="G459" s="31">
        <v>0</v>
      </c>
      <c r="H459" s="24"/>
      <c r="I459" s="24"/>
      <c r="J459" s="28"/>
      <c r="K459" s="28" t="s">
        <v>771</v>
      </c>
      <c r="L459" s="15" t="s">
        <v>769</v>
      </c>
      <c r="M459" s="53">
        <v>0</v>
      </c>
    </row>
    <row r="460" spans="1:13" x14ac:dyDescent="0.15">
      <c r="A460" s="24">
        <v>155</v>
      </c>
      <c r="B460" s="16" t="s">
        <v>431</v>
      </c>
      <c r="C460" s="16" t="s">
        <v>520</v>
      </c>
      <c r="D460" s="15"/>
      <c r="E460" s="25">
        <v>1</v>
      </c>
      <c r="F460" s="26">
        <v>5</v>
      </c>
      <c r="G460" s="31">
        <v>0.1</v>
      </c>
      <c r="H460" s="24"/>
      <c r="I460" s="24"/>
      <c r="J460" s="28"/>
      <c r="K460" s="28"/>
      <c r="L460" s="15" t="s">
        <v>769</v>
      </c>
      <c r="M460" s="53">
        <v>0.5</v>
      </c>
    </row>
    <row r="461" spans="1:13" x14ac:dyDescent="0.15">
      <c r="A461" s="24">
        <v>179</v>
      </c>
      <c r="B461" s="16" t="s">
        <v>431</v>
      </c>
      <c r="C461" s="16" t="s">
        <v>392</v>
      </c>
      <c r="D461" s="15"/>
      <c r="E461" s="25">
        <v>1</v>
      </c>
      <c r="F461" s="26">
        <v>19</v>
      </c>
      <c r="G461" s="31">
        <v>0.3</v>
      </c>
      <c r="H461" s="24"/>
      <c r="I461" s="24"/>
      <c r="J461" s="28"/>
      <c r="K461" s="28"/>
      <c r="L461" s="15" t="s">
        <v>769</v>
      </c>
      <c r="M461" s="53">
        <v>5.7</v>
      </c>
    </row>
    <row r="462" spans="1:13" x14ac:dyDescent="0.15">
      <c r="A462" s="24">
        <v>190</v>
      </c>
      <c r="B462" s="16" t="s">
        <v>431</v>
      </c>
      <c r="C462" s="16" t="s">
        <v>442</v>
      </c>
      <c r="D462" s="15"/>
      <c r="E462" s="25">
        <v>2</v>
      </c>
      <c r="F462" s="26">
        <v>6</v>
      </c>
      <c r="G462" s="31">
        <v>0.9</v>
      </c>
      <c r="H462" s="24"/>
      <c r="I462" s="24"/>
      <c r="J462" s="28"/>
      <c r="K462" s="28"/>
      <c r="L462" s="15" t="s">
        <v>769</v>
      </c>
      <c r="M462" s="53">
        <v>5.4</v>
      </c>
    </row>
    <row r="463" spans="1:13" x14ac:dyDescent="0.15">
      <c r="A463" s="24">
        <v>212</v>
      </c>
      <c r="B463" s="16" t="s">
        <v>431</v>
      </c>
      <c r="C463" s="16" t="s">
        <v>10</v>
      </c>
      <c r="D463" s="15"/>
      <c r="E463" s="25">
        <v>12</v>
      </c>
      <c r="F463" s="26">
        <v>75</v>
      </c>
      <c r="G463" s="31">
        <v>0.5</v>
      </c>
      <c r="H463" s="24"/>
      <c r="I463" s="24"/>
      <c r="J463" s="28"/>
      <c r="K463" s="28"/>
      <c r="L463" s="15" t="s">
        <v>769</v>
      </c>
      <c r="M463" s="53">
        <v>37.5</v>
      </c>
    </row>
    <row r="464" spans="1:13" x14ac:dyDescent="0.15">
      <c r="A464" s="24">
        <v>213</v>
      </c>
      <c r="B464" s="16" t="s">
        <v>431</v>
      </c>
      <c r="C464" s="16" t="s">
        <v>11</v>
      </c>
      <c r="D464" s="15"/>
      <c r="E464" s="25">
        <v>1</v>
      </c>
      <c r="F464" s="26">
        <v>35</v>
      </c>
      <c r="G464" s="31">
        <v>0.5</v>
      </c>
      <c r="H464" s="24"/>
      <c r="I464" s="24"/>
      <c r="J464" s="28"/>
      <c r="K464" s="28" t="s">
        <v>772</v>
      </c>
      <c r="L464" s="15" t="s">
        <v>769</v>
      </c>
      <c r="M464" s="53">
        <v>17.5</v>
      </c>
    </row>
    <row r="465" spans="1:13" x14ac:dyDescent="0.15">
      <c r="A465" s="24">
        <v>289</v>
      </c>
      <c r="B465" s="16" t="s">
        <v>431</v>
      </c>
      <c r="C465" s="16" t="s">
        <v>380</v>
      </c>
      <c r="D465" s="15"/>
      <c r="E465" s="25">
        <v>3</v>
      </c>
      <c r="F465" s="26">
        <v>30</v>
      </c>
      <c r="G465" s="31">
        <v>1</v>
      </c>
      <c r="H465" s="24"/>
      <c r="I465" s="24"/>
      <c r="J465" s="28"/>
      <c r="K465" s="28"/>
      <c r="L465" s="15" t="s">
        <v>769</v>
      </c>
      <c r="M465" s="53">
        <v>30</v>
      </c>
    </row>
    <row r="466" spans="1:13" x14ac:dyDescent="0.15">
      <c r="A466" s="24">
        <v>434</v>
      </c>
      <c r="B466" s="16" t="s">
        <v>431</v>
      </c>
      <c r="C466" s="16" t="s">
        <v>773</v>
      </c>
      <c r="D466" s="15"/>
      <c r="E466" s="25">
        <v>9</v>
      </c>
      <c r="F466" s="26">
        <v>18</v>
      </c>
      <c r="G466" s="31">
        <v>1</v>
      </c>
      <c r="H466" s="24"/>
      <c r="I466" s="24"/>
      <c r="J466" s="28"/>
      <c r="K466" s="28" t="s">
        <v>774</v>
      </c>
      <c r="L466" s="15" t="s">
        <v>769</v>
      </c>
      <c r="M466" s="53">
        <v>18</v>
      </c>
    </row>
    <row r="467" spans="1:13" x14ac:dyDescent="0.15">
      <c r="A467" s="41">
        <v>434</v>
      </c>
      <c r="B467" s="42" t="s">
        <v>431</v>
      </c>
      <c r="C467" s="42" t="s">
        <v>773</v>
      </c>
      <c r="D467" s="43"/>
      <c r="E467" s="44">
        <v>2</v>
      </c>
      <c r="F467" s="45">
        <v>8</v>
      </c>
      <c r="G467" s="46">
        <v>1</v>
      </c>
      <c r="H467" s="41"/>
      <c r="I467" s="41"/>
      <c r="J467" s="47"/>
      <c r="K467" s="47" t="s">
        <v>775</v>
      </c>
      <c r="L467" s="43" t="s">
        <v>769</v>
      </c>
      <c r="M467" s="53">
        <v>8</v>
      </c>
    </row>
    <row r="468" spans="1:13" x14ac:dyDescent="0.15">
      <c r="A468" s="24">
        <v>388</v>
      </c>
      <c r="B468" s="16" t="s">
        <v>431</v>
      </c>
      <c r="C468" s="16" t="s">
        <v>776</v>
      </c>
      <c r="D468" s="15"/>
      <c r="E468" s="25">
        <v>11</v>
      </c>
      <c r="F468" s="26">
        <v>80</v>
      </c>
      <c r="G468" s="31">
        <v>1</v>
      </c>
      <c r="H468" s="24"/>
      <c r="I468" s="24"/>
      <c r="J468" s="28"/>
      <c r="K468" s="28"/>
      <c r="L468" s="15" t="s">
        <v>777</v>
      </c>
      <c r="M468" s="53">
        <v>80</v>
      </c>
    </row>
    <row r="469" spans="1:13" x14ac:dyDescent="0.15">
      <c r="A469" s="24">
        <v>211</v>
      </c>
      <c r="B469" s="16" t="s">
        <v>431</v>
      </c>
      <c r="C469" s="16" t="s">
        <v>541</v>
      </c>
      <c r="D469" s="15"/>
      <c r="E469" s="25">
        <v>3</v>
      </c>
      <c r="F469" s="26">
        <v>20</v>
      </c>
      <c r="G469" s="31">
        <v>1</v>
      </c>
      <c r="H469" s="24"/>
      <c r="I469" s="24"/>
      <c r="J469" s="28"/>
      <c r="K469" s="28"/>
      <c r="L469" s="15" t="s">
        <v>777</v>
      </c>
      <c r="M469" s="53">
        <v>20</v>
      </c>
    </row>
    <row r="470" spans="1:13" x14ac:dyDescent="0.15">
      <c r="A470" s="24">
        <v>427</v>
      </c>
      <c r="B470" s="16" t="s">
        <v>431</v>
      </c>
      <c r="C470" s="16" t="s">
        <v>15</v>
      </c>
      <c r="D470" s="15"/>
      <c r="E470" s="25">
        <v>1</v>
      </c>
      <c r="F470" s="26">
        <v>10</v>
      </c>
      <c r="G470" s="31">
        <v>0.5</v>
      </c>
      <c r="H470" s="24"/>
      <c r="I470" s="24"/>
      <c r="J470" s="28"/>
      <c r="K470" s="28"/>
      <c r="L470" s="15" t="s">
        <v>777</v>
      </c>
      <c r="M470" s="53">
        <v>5</v>
      </c>
    </row>
    <row r="471" spans="1:13" x14ac:dyDescent="0.15">
      <c r="A471" s="24">
        <v>212</v>
      </c>
      <c r="B471" s="16" t="s">
        <v>431</v>
      </c>
      <c r="C471" s="16" t="s">
        <v>10</v>
      </c>
      <c r="D471" s="15"/>
      <c r="E471" s="25">
        <v>4</v>
      </c>
      <c r="F471" s="26">
        <v>8</v>
      </c>
      <c r="G471" s="31">
        <v>0.5</v>
      </c>
      <c r="H471" s="24"/>
      <c r="I471" s="24"/>
      <c r="J471" s="28"/>
      <c r="K471" s="28"/>
      <c r="L471" s="15" t="s">
        <v>777</v>
      </c>
      <c r="M471" s="53">
        <v>4</v>
      </c>
    </row>
    <row r="472" spans="1:13" x14ac:dyDescent="0.15">
      <c r="A472" s="24">
        <v>382</v>
      </c>
      <c r="B472" s="16" t="s">
        <v>431</v>
      </c>
      <c r="C472" s="16" t="s">
        <v>378</v>
      </c>
      <c r="D472" s="15"/>
      <c r="E472" s="25">
        <v>1</v>
      </c>
      <c r="F472" s="26">
        <v>5</v>
      </c>
      <c r="G472" s="31">
        <v>0.8</v>
      </c>
      <c r="H472" s="24"/>
      <c r="I472" s="24"/>
      <c r="J472" s="28"/>
      <c r="K472" s="28"/>
      <c r="L472" s="15" t="s">
        <v>777</v>
      </c>
      <c r="M472" s="53">
        <v>4</v>
      </c>
    </row>
    <row r="473" spans="1:13" x14ac:dyDescent="0.15">
      <c r="A473" s="24">
        <v>68</v>
      </c>
      <c r="B473" s="16" t="s">
        <v>427</v>
      </c>
      <c r="C473" s="16" t="s">
        <v>515</v>
      </c>
      <c r="D473" s="15"/>
      <c r="E473" s="25">
        <v>1</v>
      </c>
      <c r="F473" s="26">
        <v>1</v>
      </c>
      <c r="G473" s="31">
        <v>0</v>
      </c>
      <c r="H473" s="24"/>
      <c r="I473" s="24"/>
      <c r="J473" s="28"/>
      <c r="K473" s="28" t="s">
        <v>778</v>
      </c>
      <c r="L473" s="15" t="s">
        <v>777</v>
      </c>
      <c r="M473" s="53">
        <v>0</v>
      </c>
    </row>
    <row r="474" spans="1:13" x14ac:dyDescent="0.15">
      <c r="A474" s="24">
        <v>209</v>
      </c>
      <c r="B474" s="16" t="s">
        <v>431</v>
      </c>
      <c r="C474" s="16" t="s">
        <v>539</v>
      </c>
      <c r="D474" s="15"/>
      <c r="E474" s="25">
        <v>1</v>
      </c>
      <c r="F474" s="26">
        <v>5</v>
      </c>
      <c r="G474" s="31">
        <v>1</v>
      </c>
      <c r="H474" s="24"/>
      <c r="I474" s="24"/>
      <c r="J474" s="28"/>
      <c r="K474" s="28"/>
      <c r="L474" s="15" t="s">
        <v>777</v>
      </c>
      <c r="M474" s="53">
        <v>5</v>
      </c>
    </row>
    <row r="475" spans="1:13" x14ac:dyDescent="0.15">
      <c r="A475" s="24">
        <v>246</v>
      </c>
      <c r="B475" s="16" t="s">
        <v>431</v>
      </c>
      <c r="C475" s="16" t="s">
        <v>739</v>
      </c>
      <c r="D475" s="15"/>
      <c r="E475" s="25">
        <v>1</v>
      </c>
      <c r="F475" s="26">
        <v>5</v>
      </c>
      <c r="G475" s="31">
        <v>0.8</v>
      </c>
      <c r="H475" s="24"/>
      <c r="I475" s="24"/>
      <c r="J475" s="28"/>
      <c r="K475" s="28"/>
      <c r="L475" s="15" t="s">
        <v>777</v>
      </c>
      <c r="M475" s="53">
        <v>4</v>
      </c>
    </row>
    <row r="476" spans="1:13" x14ac:dyDescent="0.15">
      <c r="A476" s="24">
        <v>219</v>
      </c>
      <c r="B476" s="16" t="s">
        <v>431</v>
      </c>
      <c r="C476" s="16" t="s">
        <v>384</v>
      </c>
      <c r="D476" s="15"/>
      <c r="E476" s="25">
        <v>2</v>
      </c>
      <c r="F476" s="26">
        <v>50</v>
      </c>
      <c r="G476" s="31">
        <v>0.5</v>
      </c>
      <c r="H476" s="24"/>
      <c r="I476" s="24"/>
      <c r="J476" s="28"/>
      <c r="K476" s="28"/>
      <c r="L476" s="15" t="s">
        <v>777</v>
      </c>
      <c r="M476" s="53">
        <v>25</v>
      </c>
    </row>
    <row r="477" spans="1:13" x14ac:dyDescent="0.15">
      <c r="A477" s="24">
        <v>377</v>
      </c>
      <c r="B477" s="16" t="s">
        <v>431</v>
      </c>
      <c r="C477" s="16" t="s">
        <v>22</v>
      </c>
      <c r="D477" s="15"/>
      <c r="E477" s="25">
        <v>10</v>
      </c>
      <c r="F477" s="26">
        <v>50</v>
      </c>
      <c r="G477" s="31">
        <v>0.8</v>
      </c>
      <c r="H477" s="24"/>
      <c r="I477" s="24"/>
      <c r="J477" s="28"/>
      <c r="K477" s="28"/>
      <c r="L477" s="15" t="s">
        <v>777</v>
      </c>
      <c r="M477" s="53">
        <v>40</v>
      </c>
    </row>
    <row r="478" spans="1:13" x14ac:dyDescent="0.15">
      <c r="A478" s="24">
        <v>376</v>
      </c>
      <c r="B478" s="16" t="s">
        <v>431</v>
      </c>
      <c r="C478" s="16" t="s">
        <v>21</v>
      </c>
      <c r="D478" s="15"/>
      <c r="E478" s="25">
        <v>6</v>
      </c>
      <c r="F478" s="26">
        <v>18</v>
      </c>
      <c r="G478" s="31">
        <v>0.8</v>
      </c>
      <c r="H478" s="24"/>
      <c r="I478" s="24"/>
      <c r="J478" s="28"/>
      <c r="K478" s="28"/>
      <c r="L478" s="15" t="s">
        <v>777</v>
      </c>
      <c r="M478" s="53">
        <v>14.4</v>
      </c>
    </row>
    <row r="479" spans="1:13" x14ac:dyDescent="0.15">
      <c r="A479" s="24">
        <v>314</v>
      </c>
      <c r="B479" s="16" t="s">
        <v>431</v>
      </c>
      <c r="C479" s="16" t="s">
        <v>779</v>
      </c>
      <c r="D479" s="15"/>
      <c r="E479" s="25">
        <v>12</v>
      </c>
      <c r="F479" s="26">
        <v>360</v>
      </c>
      <c r="G479" s="31">
        <v>1</v>
      </c>
      <c r="H479" s="24"/>
      <c r="I479" s="24"/>
      <c r="J479" s="28"/>
      <c r="K479" s="28"/>
      <c r="L479" s="15" t="s">
        <v>777</v>
      </c>
      <c r="M479" s="53">
        <v>360</v>
      </c>
    </row>
    <row r="480" spans="1:13" x14ac:dyDescent="0.15">
      <c r="A480" s="24">
        <v>168</v>
      </c>
      <c r="B480" s="16" t="s">
        <v>431</v>
      </c>
      <c r="C480" s="16" t="s">
        <v>8</v>
      </c>
      <c r="D480" s="15"/>
      <c r="E480" s="25">
        <v>10</v>
      </c>
      <c r="F480" s="26">
        <v>200</v>
      </c>
      <c r="G480" s="31">
        <v>1</v>
      </c>
      <c r="H480" s="24"/>
      <c r="I480" s="24"/>
      <c r="J480" s="28"/>
      <c r="K480" s="28"/>
      <c r="L480" s="15" t="s">
        <v>777</v>
      </c>
      <c r="M480" s="53">
        <v>200</v>
      </c>
    </row>
    <row r="481" spans="1:13" x14ac:dyDescent="0.15">
      <c r="A481" s="24">
        <v>148</v>
      </c>
      <c r="B481" s="16" t="s">
        <v>431</v>
      </c>
      <c r="C481" s="16" t="s">
        <v>432</v>
      </c>
      <c r="D481" s="15"/>
      <c r="E481" s="25">
        <v>5</v>
      </c>
      <c r="F481" s="26">
        <v>15</v>
      </c>
      <c r="G481" s="31">
        <v>0.9</v>
      </c>
      <c r="H481" s="24"/>
      <c r="I481" s="24"/>
      <c r="J481" s="28"/>
      <c r="K481" s="28"/>
      <c r="L481" s="15" t="s">
        <v>777</v>
      </c>
      <c r="M481" s="53">
        <v>13.5</v>
      </c>
    </row>
    <row r="482" spans="1:13" x14ac:dyDescent="0.15">
      <c r="A482" s="24">
        <v>293</v>
      </c>
      <c r="B482" s="16" t="s">
        <v>431</v>
      </c>
      <c r="C482" s="16" t="s">
        <v>390</v>
      </c>
      <c r="D482" s="15"/>
      <c r="E482" s="25">
        <v>2</v>
      </c>
      <c r="F482" s="26">
        <v>20</v>
      </c>
      <c r="G482" s="31">
        <v>0.9</v>
      </c>
      <c r="H482" s="24"/>
      <c r="I482" s="24"/>
      <c r="J482" s="28"/>
      <c r="K482" s="28"/>
      <c r="L482" s="15" t="s">
        <v>777</v>
      </c>
      <c r="M482" s="53">
        <v>18</v>
      </c>
    </row>
    <row r="483" spans="1:13" x14ac:dyDescent="0.15">
      <c r="A483" s="24">
        <v>369</v>
      </c>
      <c r="B483" s="16" t="s">
        <v>431</v>
      </c>
      <c r="C483" s="16" t="s">
        <v>617</v>
      </c>
      <c r="D483" s="15"/>
      <c r="E483" s="25">
        <v>1</v>
      </c>
      <c r="F483" s="26">
        <v>80</v>
      </c>
      <c r="G483" s="31">
        <v>0.2</v>
      </c>
      <c r="H483" s="24"/>
      <c r="I483" s="24"/>
      <c r="J483" s="28"/>
      <c r="K483" s="28"/>
      <c r="L483" s="15" t="s">
        <v>777</v>
      </c>
      <c r="M483" s="53">
        <v>16</v>
      </c>
    </row>
    <row r="484" spans="1:13" x14ac:dyDescent="0.15">
      <c r="A484" s="24">
        <v>442</v>
      </c>
      <c r="B484" s="16" t="s">
        <v>431</v>
      </c>
      <c r="C484" s="16" t="s">
        <v>780</v>
      </c>
      <c r="D484" s="15"/>
      <c r="E484" s="25">
        <v>1</v>
      </c>
      <c r="F484" s="26">
        <v>5</v>
      </c>
      <c r="G484" s="31">
        <v>0.5</v>
      </c>
      <c r="H484" s="24"/>
      <c r="I484" s="24"/>
      <c r="J484" s="28"/>
      <c r="K484" s="28"/>
      <c r="L484" s="15" t="s">
        <v>777</v>
      </c>
      <c r="M484" s="53">
        <v>2.5</v>
      </c>
    </row>
    <row r="485" spans="1:13" x14ac:dyDescent="0.15">
      <c r="A485" s="24">
        <v>205</v>
      </c>
      <c r="B485" s="16" t="s">
        <v>431</v>
      </c>
      <c r="C485" s="16" t="s">
        <v>700</v>
      </c>
      <c r="D485" s="15"/>
      <c r="E485" s="25">
        <v>10</v>
      </c>
      <c r="F485" s="26">
        <v>10</v>
      </c>
      <c r="G485" s="31">
        <v>1</v>
      </c>
      <c r="H485" s="24"/>
      <c r="I485" s="24"/>
      <c r="J485" s="28"/>
      <c r="K485" s="28"/>
      <c r="L485" s="15" t="s">
        <v>777</v>
      </c>
      <c r="M485" s="53">
        <v>10</v>
      </c>
    </row>
    <row r="486" spans="1:13" x14ac:dyDescent="0.15">
      <c r="A486" s="24">
        <v>204</v>
      </c>
      <c r="B486" s="16" t="s">
        <v>431</v>
      </c>
      <c r="C486" s="16" t="s">
        <v>24</v>
      </c>
      <c r="D486" s="15"/>
      <c r="E486" s="25">
        <v>1</v>
      </c>
      <c r="F486" s="26">
        <v>3</v>
      </c>
      <c r="G486" s="31">
        <v>0.1</v>
      </c>
      <c r="H486" s="24"/>
      <c r="I486" s="24"/>
      <c r="J486" s="28"/>
      <c r="K486" s="28"/>
      <c r="L486" s="15" t="s">
        <v>777</v>
      </c>
      <c r="M486" s="53">
        <v>0.30000000000000004</v>
      </c>
    </row>
    <row r="487" spans="1:13" x14ac:dyDescent="0.15">
      <c r="A487" s="24">
        <v>151</v>
      </c>
      <c r="B487" s="16" t="s">
        <v>431</v>
      </c>
      <c r="C487" s="16" t="s">
        <v>19</v>
      </c>
      <c r="D487" s="15"/>
      <c r="E487" s="25">
        <v>2</v>
      </c>
      <c r="F487" s="26">
        <v>10</v>
      </c>
      <c r="G487" s="31">
        <v>0.8</v>
      </c>
      <c r="H487" s="24"/>
      <c r="I487" s="24"/>
      <c r="J487" s="28"/>
      <c r="K487" s="28"/>
      <c r="L487" s="15" t="s">
        <v>777</v>
      </c>
      <c r="M487" s="53">
        <v>8</v>
      </c>
    </row>
    <row r="488" spans="1:13" x14ac:dyDescent="0.15">
      <c r="A488" s="41">
        <v>46</v>
      </c>
      <c r="B488" s="42" t="s">
        <v>427</v>
      </c>
      <c r="C488" s="42" t="s">
        <v>323</v>
      </c>
      <c r="D488" s="43"/>
      <c r="E488" s="44">
        <v>1</v>
      </c>
      <c r="F488" s="45">
        <v>3</v>
      </c>
      <c r="G488" s="46">
        <v>0</v>
      </c>
      <c r="H488" s="41"/>
      <c r="I488" s="41"/>
      <c r="J488" s="47"/>
      <c r="K488" s="47"/>
      <c r="L488" s="43" t="s">
        <v>777</v>
      </c>
      <c r="M488" s="53">
        <v>0</v>
      </c>
    </row>
    <row r="489" spans="1:13" x14ac:dyDescent="0.15">
      <c r="A489" s="24">
        <v>376</v>
      </c>
      <c r="B489" s="16" t="s">
        <v>431</v>
      </c>
      <c r="C489" s="16" t="s">
        <v>21</v>
      </c>
      <c r="D489" s="15"/>
      <c r="E489" s="25">
        <v>2</v>
      </c>
      <c r="F489" s="26">
        <v>10</v>
      </c>
      <c r="G489" s="31">
        <v>0.6</v>
      </c>
      <c r="H489" s="24"/>
      <c r="I489" s="24"/>
      <c r="J489" s="28"/>
      <c r="K489" s="28"/>
      <c r="L489" s="15" t="s">
        <v>781</v>
      </c>
      <c r="M489" s="53">
        <v>6</v>
      </c>
    </row>
    <row r="490" spans="1:13" x14ac:dyDescent="0.15">
      <c r="A490" s="24">
        <v>377</v>
      </c>
      <c r="B490" s="16" t="s">
        <v>431</v>
      </c>
      <c r="C490" s="16" t="s">
        <v>22</v>
      </c>
      <c r="D490" s="15"/>
      <c r="E490" s="25">
        <v>15</v>
      </c>
      <c r="F490" s="26">
        <v>105</v>
      </c>
      <c r="G490" s="31">
        <v>0.6</v>
      </c>
      <c r="H490" s="24"/>
      <c r="I490" s="24"/>
      <c r="J490" s="28"/>
      <c r="K490" s="28"/>
      <c r="L490" s="15" t="s">
        <v>781</v>
      </c>
      <c r="M490" s="53">
        <v>63</v>
      </c>
    </row>
    <row r="491" spans="1:13" x14ac:dyDescent="0.15">
      <c r="A491" s="24">
        <v>46</v>
      </c>
      <c r="B491" s="16" t="s">
        <v>427</v>
      </c>
      <c r="C491" s="16" t="s">
        <v>323</v>
      </c>
      <c r="D491" s="15"/>
      <c r="E491" s="25">
        <v>3</v>
      </c>
      <c r="F491" s="26">
        <v>15</v>
      </c>
      <c r="G491" s="31">
        <v>0</v>
      </c>
      <c r="H491" s="24"/>
      <c r="I491" s="24"/>
      <c r="J491" s="28"/>
      <c r="K491" s="28"/>
      <c r="L491" s="15" t="s">
        <v>781</v>
      </c>
      <c r="M491" s="53">
        <v>0</v>
      </c>
    </row>
    <row r="492" spans="1:13" x14ac:dyDescent="0.15">
      <c r="A492" s="24">
        <v>382</v>
      </c>
      <c r="B492" s="16" t="s">
        <v>431</v>
      </c>
      <c r="C492" s="16" t="s">
        <v>378</v>
      </c>
      <c r="D492" s="15"/>
      <c r="E492" s="25">
        <v>1</v>
      </c>
      <c r="F492" s="26">
        <v>10</v>
      </c>
      <c r="G492" s="31">
        <v>0.5</v>
      </c>
      <c r="H492" s="24"/>
      <c r="I492" s="24"/>
      <c r="J492" s="28"/>
      <c r="K492" s="28"/>
      <c r="L492" s="15" t="s">
        <v>781</v>
      </c>
      <c r="M492" s="53">
        <v>5</v>
      </c>
    </row>
    <row r="493" spans="1:13" x14ac:dyDescent="0.15">
      <c r="A493" s="24">
        <v>470</v>
      </c>
      <c r="B493" s="16" t="s">
        <v>431</v>
      </c>
      <c r="C493" s="16" t="s">
        <v>782</v>
      </c>
      <c r="D493" s="15"/>
      <c r="E493" s="25">
        <v>1</v>
      </c>
      <c r="F493" s="26">
        <v>10</v>
      </c>
      <c r="G493" s="31">
        <v>0.1</v>
      </c>
      <c r="H493" s="24"/>
      <c r="I493" s="24"/>
      <c r="J493" s="28"/>
      <c r="K493" s="28"/>
      <c r="L493" s="15" t="s">
        <v>781</v>
      </c>
      <c r="M493" s="53">
        <v>1</v>
      </c>
    </row>
    <row r="494" spans="1:13" x14ac:dyDescent="0.15">
      <c r="A494" s="24">
        <v>51</v>
      </c>
      <c r="B494" s="16" t="s">
        <v>427</v>
      </c>
      <c r="C494" s="16" t="s">
        <v>2</v>
      </c>
      <c r="D494" s="15"/>
      <c r="E494" s="25">
        <v>1</v>
      </c>
      <c r="F494" s="26">
        <v>10</v>
      </c>
      <c r="G494" s="31">
        <v>0</v>
      </c>
      <c r="H494" s="24"/>
      <c r="I494" s="24"/>
      <c r="J494" s="28"/>
      <c r="K494" s="28"/>
      <c r="L494" s="15" t="s">
        <v>781</v>
      </c>
      <c r="M494" s="53">
        <v>0</v>
      </c>
    </row>
    <row r="495" spans="1:13" x14ac:dyDescent="0.15">
      <c r="A495" s="24">
        <v>219</v>
      </c>
      <c r="B495" s="16" t="s">
        <v>431</v>
      </c>
      <c r="C495" s="16" t="s">
        <v>384</v>
      </c>
      <c r="D495" s="15"/>
      <c r="E495" s="25">
        <v>1</v>
      </c>
      <c r="F495" s="26">
        <v>10</v>
      </c>
      <c r="G495" s="31">
        <v>0.2</v>
      </c>
      <c r="H495" s="24"/>
      <c r="I495" s="24"/>
      <c r="J495" s="28"/>
      <c r="K495" s="28"/>
      <c r="L495" s="15" t="s">
        <v>781</v>
      </c>
      <c r="M495" s="53">
        <v>2</v>
      </c>
    </row>
    <row r="496" spans="1:13" x14ac:dyDescent="0.15">
      <c r="A496" s="24">
        <v>31</v>
      </c>
      <c r="B496" s="16" t="s">
        <v>427</v>
      </c>
      <c r="C496" s="16" t="s">
        <v>783</v>
      </c>
      <c r="D496" s="15"/>
      <c r="E496" s="25">
        <v>1</v>
      </c>
      <c r="F496" s="26">
        <v>5</v>
      </c>
      <c r="G496" s="31">
        <v>0</v>
      </c>
      <c r="H496" s="24"/>
      <c r="I496" s="24"/>
      <c r="J496" s="28"/>
      <c r="K496" s="28"/>
      <c r="L496" s="15" t="s">
        <v>781</v>
      </c>
      <c r="M496" s="53">
        <v>0</v>
      </c>
    </row>
    <row r="497" spans="1:13" x14ac:dyDescent="0.15">
      <c r="A497" s="24">
        <v>28</v>
      </c>
      <c r="B497" s="16" t="s">
        <v>427</v>
      </c>
      <c r="C497" s="16" t="s">
        <v>598</v>
      </c>
      <c r="D497" s="15"/>
      <c r="E497" s="25">
        <v>1</v>
      </c>
      <c r="F497" s="26">
        <v>10</v>
      </c>
      <c r="G497" s="31">
        <v>0</v>
      </c>
      <c r="H497" s="24"/>
      <c r="I497" s="24"/>
      <c r="J497" s="28"/>
      <c r="K497" s="28"/>
      <c r="L497" s="15" t="s">
        <v>781</v>
      </c>
      <c r="M497" s="53">
        <v>0</v>
      </c>
    </row>
    <row r="498" spans="1:13" x14ac:dyDescent="0.15">
      <c r="A498" s="24">
        <v>366</v>
      </c>
      <c r="B498" s="16" t="s">
        <v>431</v>
      </c>
      <c r="C498" s="16" t="s">
        <v>784</v>
      </c>
      <c r="D498" s="15"/>
      <c r="E498" s="25">
        <v>1</v>
      </c>
      <c r="F498" s="26">
        <v>4</v>
      </c>
      <c r="G498" s="31">
        <v>7.0000000000000007E-2</v>
      </c>
      <c r="H498" s="24"/>
      <c r="I498" s="24"/>
      <c r="J498" s="28"/>
      <c r="K498" s="28"/>
      <c r="L498" s="15" t="s">
        <v>781</v>
      </c>
      <c r="M498" s="53">
        <v>0.28000000000000003</v>
      </c>
    </row>
    <row r="499" spans="1:13" x14ac:dyDescent="0.15">
      <c r="A499" s="24">
        <v>444</v>
      </c>
      <c r="B499" s="16" t="s">
        <v>431</v>
      </c>
      <c r="C499" s="16" t="s">
        <v>785</v>
      </c>
      <c r="D499" s="15"/>
      <c r="E499" s="25">
        <v>2</v>
      </c>
      <c r="F499" s="26">
        <v>13</v>
      </c>
      <c r="G499" s="31">
        <v>1</v>
      </c>
      <c r="H499" s="24"/>
      <c r="I499" s="24"/>
      <c r="J499" s="28"/>
      <c r="K499" s="28"/>
      <c r="L499" s="15" t="s">
        <v>781</v>
      </c>
      <c r="M499" s="53">
        <v>13</v>
      </c>
    </row>
    <row r="500" spans="1:13" x14ac:dyDescent="0.15">
      <c r="A500" s="24">
        <v>223</v>
      </c>
      <c r="B500" s="16" t="s">
        <v>431</v>
      </c>
      <c r="C500" s="16" t="s">
        <v>786</v>
      </c>
      <c r="D500" s="15"/>
      <c r="E500" s="25">
        <v>4</v>
      </c>
      <c r="F500" s="26">
        <v>40</v>
      </c>
      <c r="G500" s="31">
        <v>1</v>
      </c>
      <c r="H500" s="24"/>
      <c r="I500" s="24"/>
      <c r="J500" s="28"/>
      <c r="K500" s="28"/>
      <c r="L500" s="15" t="s">
        <v>781</v>
      </c>
      <c r="M500" s="53">
        <v>40</v>
      </c>
    </row>
    <row r="501" spans="1:13" x14ac:dyDescent="0.15">
      <c r="A501" s="41">
        <v>224</v>
      </c>
      <c r="B501" s="42" t="s">
        <v>431</v>
      </c>
      <c r="C501" s="42" t="s">
        <v>787</v>
      </c>
      <c r="D501" s="43"/>
      <c r="E501" s="44">
        <v>2</v>
      </c>
      <c r="F501" s="45">
        <v>50</v>
      </c>
      <c r="G501" s="46">
        <v>0.8</v>
      </c>
      <c r="H501" s="41"/>
      <c r="I501" s="41"/>
      <c r="J501" s="47"/>
      <c r="K501" s="47"/>
      <c r="L501" s="43" t="s">
        <v>781</v>
      </c>
      <c r="M501" s="53">
        <v>40</v>
      </c>
    </row>
    <row r="502" spans="1:13" x14ac:dyDescent="0.15">
      <c r="A502" s="64">
        <v>111</v>
      </c>
      <c r="B502" s="65" t="s">
        <v>438</v>
      </c>
      <c r="C502" s="65" t="s">
        <v>439</v>
      </c>
      <c r="D502" s="65"/>
      <c r="E502" s="68">
        <v>1</v>
      </c>
      <c r="F502" s="69">
        <v>33</v>
      </c>
      <c r="G502" s="70"/>
      <c r="H502" s="64" t="s">
        <v>788</v>
      </c>
      <c r="I502" s="64" t="s">
        <v>789</v>
      </c>
      <c r="J502" s="28"/>
      <c r="K502" s="28"/>
      <c r="L502" s="15" t="s">
        <v>790</v>
      </c>
      <c r="M502" s="53"/>
    </row>
    <row r="503" spans="1:13" x14ac:dyDescent="0.15">
      <c r="A503" s="24">
        <v>170</v>
      </c>
      <c r="B503" s="16" t="s">
        <v>431</v>
      </c>
      <c r="C503" s="16" t="s">
        <v>536</v>
      </c>
      <c r="D503" s="15"/>
      <c r="E503" s="25">
        <v>3</v>
      </c>
      <c r="F503" s="26">
        <v>36</v>
      </c>
      <c r="G503" s="31">
        <v>0.5</v>
      </c>
      <c r="H503" s="24"/>
      <c r="I503" s="24"/>
      <c r="J503" s="28"/>
      <c r="K503" s="28"/>
      <c r="L503" s="15" t="s">
        <v>790</v>
      </c>
      <c r="M503" s="53">
        <v>18</v>
      </c>
    </row>
    <row r="504" spans="1:13" x14ac:dyDescent="0.15">
      <c r="A504" s="24">
        <v>179</v>
      </c>
      <c r="B504" s="16" t="s">
        <v>431</v>
      </c>
      <c r="C504" s="16" t="s">
        <v>392</v>
      </c>
      <c r="D504" s="15"/>
      <c r="E504" s="25">
        <v>1</v>
      </c>
      <c r="F504" s="26">
        <v>8</v>
      </c>
      <c r="G504" s="31">
        <v>0.3</v>
      </c>
      <c r="H504" s="24"/>
      <c r="I504" s="24"/>
      <c r="J504" s="28"/>
      <c r="K504" s="28"/>
      <c r="L504" s="15" t="s">
        <v>790</v>
      </c>
      <c r="M504" s="53">
        <v>2.4</v>
      </c>
    </row>
    <row r="505" spans="1:13" x14ac:dyDescent="0.15">
      <c r="A505" s="24">
        <v>219</v>
      </c>
      <c r="B505" s="16" t="s">
        <v>431</v>
      </c>
      <c r="C505" s="16" t="s">
        <v>384</v>
      </c>
      <c r="D505" s="15"/>
      <c r="E505" s="25">
        <v>1</v>
      </c>
      <c r="F505" s="26">
        <v>17</v>
      </c>
      <c r="G505" s="31">
        <v>0.3</v>
      </c>
      <c r="H505" s="24"/>
      <c r="I505" s="24"/>
      <c r="J505" s="28"/>
      <c r="K505" s="28"/>
      <c r="L505" s="15" t="s">
        <v>790</v>
      </c>
      <c r="M505" s="53">
        <v>5.0999999999999996</v>
      </c>
    </row>
    <row r="506" spans="1:13" x14ac:dyDescent="0.15">
      <c r="A506" s="24">
        <v>227</v>
      </c>
      <c r="B506" s="16" t="s">
        <v>431</v>
      </c>
      <c r="C506" s="16" t="s">
        <v>396</v>
      </c>
      <c r="D506" s="15"/>
      <c r="E506" s="25">
        <v>1</v>
      </c>
      <c r="F506" s="26">
        <v>15</v>
      </c>
      <c r="G506" s="31">
        <v>0.2</v>
      </c>
      <c r="H506" s="24"/>
      <c r="I506" s="24"/>
      <c r="J506" s="28"/>
      <c r="K506" s="28" t="s">
        <v>791</v>
      </c>
      <c r="L506" s="15" t="s">
        <v>790</v>
      </c>
      <c r="M506" s="53">
        <v>3</v>
      </c>
    </row>
    <row r="507" spans="1:13" x14ac:dyDescent="0.15">
      <c r="A507" s="24">
        <v>282</v>
      </c>
      <c r="B507" s="16" t="s">
        <v>431</v>
      </c>
      <c r="C507" s="16" t="s">
        <v>444</v>
      </c>
      <c r="D507" s="15"/>
      <c r="E507" s="25">
        <v>28</v>
      </c>
      <c r="F507" s="26">
        <v>254.8</v>
      </c>
      <c r="G507" s="31">
        <v>0.5</v>
      </c>
      <c r="H507" s="24"/>
      <c r="I507" s="24"/>
      <c r="J507" s="28"/>
      <c r="K507" s="28"/>
      <c r="L507" s="15" t="s">
        <v>790</v>
      </c>
      <c r="M507" s="53">
        <v>127.4</v>
      </c>
    </row>
    <row r="508" spans="1:13" x14ac:dyDescent="0.15">
      <c r="A508" s="24">
        <v>285</v>
      </c>
      <c r="B508" s="16" t="s">
        <v>431</v>
      </c>
      <c r="C508" s="16" t="s">
        <v>398</v>
      </c>
      <c r="D508" s="15"/>
      <c r="E508" s="25">
        <v>1</v>
      </c>
      <c r="F508" s="26">
        <v>7</v>
      </c>
      <c r="G508" s="31">
        <v>0.5</v>
      </c>
      <c r="H508" s="24"/>
      <c r="I508" s="24"/>
      <c r="J508" s="28"/>
      <c r="K508" s="28"/>
      <c r="L508" s="15" t="s">
        <v>790</v>
      </c>
      <c r="M508" s="53">
        <v>3.5</v>
      </c>
    </row>
    <row r="509" spans="1:13" x14ac:dyDescent="0.15">
      <c r="A509" s="24">
        <v>376</v>
      </c>
      <c r="B509" s="16" t="s">
        <v>431</v>
      </c>
      <c r="C509" s="16" t="s">
        <v>21</v>
      </c>
      <c r="D509" s="15"/>
      <c r="E509" s="25">
        <v>18</v>
      </c>
      <c r="F509" s="26">
        <v>90</v>
      </c>
      <c r="G509" s="31">
        <v>0.5</v>
      </c>
      <c r="H509" s="24"/>
      <c r="I509" s="24"/>
      <c r="J509" s="28"/>
      <c r="K509" s="28"/>
      <c r="L509" s="15" t="s">
        <v>790</v>
      </c>
      <c r="M509" s="53">
        <v>45</v>
      </c>
    </row>
    <row r="510" spans="1:13" x14ac:dyDescent="0.15">
      <c r="A510" s="24">
        <v>377</v>
      </c>
      <c r="B510" s="16" t="s">
        <v>431</v>
      </c>
      <c r="C510" s="16" t="s">
        <v>22</v>
      </c>
      <c r="D510" s="15"/>
      <c r="E510" s="25">
        <v>32</v>
      </c>
      <c r="F510" s="26">
        <v>288</v>
      </c>
      <c r="G510" s="31">
        <v>0.5</v>
      </c>
      <c r="H510" s="24"/>
      <c r="I510" s="24"/>
      <c r="J510" s="28"/>
      <c r="K510" s="28"/>
      <c r="L510" s="15" t="s">
        <v>790</v>
      </c>
      <c r="M510" s="53">
        <v>144</v>
      </c>
    </row>
    <row r="511" spans="1:13" x14ac:dyDescent="0.15">
      <c r="A511" s="24">
        <v>406</v>
      </c>
      <c r="B511" s="16" t="s">
        <v>431</v>
      </c>
      <c r="C511" s="16" t="s">
        <v>792</v>
      </c>
      <c r="D511" s="15"/>
      <c r="E511" s="25">
        <v>6</v>
      </c>
      <c r="F511" s="26">
        <v>14</v>
      </c>
      <c r="G511" s="31">
        <v>0.7</v>
      </c>
      <c r="H511" s="24"/>
      <c r="I511" s="24"/>
      <c r="J511" s="28"/>
      <c r="K511" s="28"/>
      <c r="L511" s="15" t="s">
        <v>790</v>
      </c>
      <c r="M511" s="53">
        <v>9.7999999999999989</v>
      </c>
    </row>
    <row r="512" spans="1:13" x14ac:dyDescent="0.15">
      <c r="A512" s="24">
        <v>427</v>
      </c>
      <c r="B512" s="16" t="s">
        <v>431</v>
      </c>
      <c r="C512" s="16" t="s">
        <v>15</v>
      </c>
      <c r="D512" s="15"/>
      <c r="E512" s="25">
        <v>6</v>
      </c>
      <c r="F512" s="26">
        <v>59</v>
      </c>
      <c r="G512" s="31">
        <v>0.5</v>
      </c>
      <c r="H512" s="24"/>
      <c r="I512" s="24"/>
      <c r="J512" s="28"/>
      <c r="K512" s="28"/>
      <c r="L512" s="15" t="s">
        <v>790</v>
      </c>
      <c r="M512" s="53">
        <v>29.5</v>
      </c>
    </row>
    <row r="513" spans="1:13" x14ac:dyDescent="0.15">
      <c r="A513" s="41">
        <v>457</v>
      </c>
      <c r="B513" s="42" t="s">
        <v>431</v>
      </c>
      <c r="C513" s="42" t="s">
        <v>399</v>
      </c>
      <c r="D513" s="43"/>
      <c r="E513" s="44">
        <v>1</v>
      </c>
      <c r="F513" s="45">
        <v>20</v>
      </c>
      <c r="G513" s="46">
        <v>0.4</v>
      </c>
      <c r="H513" s="41"/>
      <c r="I513" s="41"/>
      <c r="J513" s="47"/>
      <c r="K513" s="47"/>
      <c r="L513" s="43" t="s">
        <v>790</v>
      </c>
      <c r="M513" s="53">
        <v>8</v>
      </c>
    </row>
    <row r="514" spans="1:13" x14ac:dyDescent="0.15">
      <c r="A514" s="24">
        <v>44</v>
      </c>
      <c r="B514" s="16" t="s">
        <v>427</v>
      </c>
      <c r="C514" s="16" t="s">
        <v>356</v>
      </c>
      <c r="D514" s="15"/>
      <c r="E514" s="25">
        <v>6</v>
      </c>
      <c r="F514" s="26">
        <v>50</v>
      </c>
      <c r="G514" s="31">
        <v>0</v>
      </c>
      <c r="H514" s="24"/>
      <c r="I514" s="24"/>
      <c r="J514" s="28" t="s">
        <v>793</v>
      </c>
      <c r="K514" s="28"/>
      <c r="L514" s="15" t="s">
        <v>794</v>
      </c>
      <c r="M514" s="53">
        <v>0</v>
      </c>
    </row>
    <row r="515" spans="1:13" x14ac:dyDescent="0.15">
      <c r="A515" s="24">
        <v>51</v>
      </c>
      <c r="B515" s="16" t="s">
        <v>427</v>
      </c>
      <c r="C515" s="16" t="s">
        <v>2</v>
      </c>
      <c r="D515" s="15"/>
      <c r="E515" s="25">
        <v>1</v>
      </c>
      <c r="F515" s="26">
        <v>20</v>
      </c>
      <c r="G515" s="31">
        <v>0</v>
      </c>
      <c r="H515" s="24"/>
      <c r="I515" s="24"/>
      <c r="J515" s="28" t="s">
        <v>795</v>
      </c>
      <c r="K515" s="28"/>
      <c r="L515" s="15" t="s">
        <v>794</v>
      </c>
      <c r="M515" s="53">
        <v>0</v>
      </c>
    </row>
    <row r="516" spans="1:13" x14ac:dyDescent="0.15">
      <c r="A516" s="24">
        <v>156</v>
      </c>
      <c r="B516" s="16" t="s">
        <v>431</v>
      </c>
      <c r="C516" s="16" t="s">
        <v>796</v>
      </c>
      <c r="D516" s="15"/>
      <c r="E516" s="25">
        <v>2</v>
      </c>
      <c r="F516" s="26">
        <v>15</v>
      </c>
      <c r="G516" s="31">
        <v>1</v>
      </c>
      <c r="H516" s="24"/>
      <c r="I516" s="24"/>
      <c r="J516" s="28" t="s">
        <v>797</v>
      </c>
      <c r="K516" s="28"/>
      <c r="L516" s="15" t="s">
        <v>794</v>
      </c>
      <c r="M516" s="53">
        <v>15</v>
      </c>
    </row>
    <row r="517" spans="1:13" x14ac:dyDescent="0.15">
      <c r="A517" s="24">
        <v>167</v>
      </c>
      <c r="B517" s="16" t="s">
        <v>431</v>
      </c>
      <c r="C517" s="16" t="s">
        <v>433</v>
      </c>
      <c r="D517" s="15"/>
      <c r="E517" s="25">
        <v>2</v>
      </c>
      <c r="F517" s="26">
        <v>18</v>
      </c>
      <c r="G517" s="31">
        <v>1</v>
      </c>
      <c r="H517" s="24"/>
      <c r="I517" s="24"/>
      <c r="J517" s="28" t="s">
        <v>798</v>
      </c>
      <c r="K517" s="28"/>
      <c r="L517" s="15" t="s">
        <v>794</v>
      </c>
      <c r="M517" s="53">
        <v>18</v>
      </c>
    </row>
    <row r="518" spans="1:13" x14ac:dyDescent="0.15">
      <c r="A518" s="24">
        <v>179</v>
      </c>
      <c r="B518" s="16" t="s">
        <v>431</v>
      </c>
      <c r="C518" s="16" t="s">
        <v>392</v>
      </c>
      <c r="D518" s="15"/>
      <c r="E518" s="25">
        <v>4</v>
      </c>
      <c r="F518" s="26">
        <v>25</v>
      </c>
      <c r="G518" s="31">
        <v>0.1</v>
      </c>
      <c r="H518" s="24"/>
      <c r="I518" s="24"/>
      <c r="J518" s="28" t="s">
        <v>799</v>
      </c>
      <c r="K518" s="28"/>
      <c r="L518" s="15" t="s">
        <v>794</v>
      </c>
      <c r="M518" s="53">
        <v>2.5</v>
      </c>
    </row>
    <row r="519" spans="1:13" x14ac:dyDescent="0.15">
      <c r="A519" s="24">
        <v>206</v>
      </c>
      <c r="B519" s="16" t="s">
        <v>431</v>
      </c>
      <c r="C519" s="16" t="s">
        <v>450</v>
      </c>
      <c r="D519" s="15"/>
      <c r="E519" s="25">
        <v>2</v>
      </c>
      <c r="F519" s="26">
        <v>16</v>
      </c>
      <c r="G519" s="31">
        <v>0.1</v>
      </c>
      <c r="H519" s="24"/>
      <c r="I519" s="24"/>
      <c r="J519" s="28" t="s">
        <v>800</v>
      </c>
      <c r="K519" s="28"/>
      <c r="L519" s="15" t="s">
        <v>794</v>
      </c>
      <c r="M519" s="53">
        <v>1.6</v>
      </c>
    </row>
    <row r="520" spans="1:13" x14ac:dyDescent="0.15">
      <c r="A520" s="24">
        <v>376</v>
      </c>
      <c r="B520" s="16" t="s">
        <v>431</v>
      </c>
      <c r="C520" s="16" t="s">
        <v>21</v>
      </c>
      <c r="D520" s="15"/>
      <c r="E520" s="25">
        <v>20</v>
      </c>
      <c r="F520" s="26">
        <v>100</v>
      </c>
      <c r="G520" s="31">
        <v>0.4</v>
      </c>
      <c r="H520" s="24"/>
      <c r="I520" s="24"/>
      <c r="J520" s="28" t="s">
        <v>801</v>
      </c>
      <c r="K520" s="28"/>
      <c r="L520" s="15" t="s">
        <v>794</v>
      </c>
      <c r="M520" s="53">
        <v>40</v>
      </c>
    </row>
    <row r="521" spans="1:13" x14ac:dyDescent="0.15">
      <c r="A521" s="24">
        <v>377</v>
      </c>
      <c r="B521" s="16" t="s">
        <v>431</v>
      </c>
      <c r="C521" s="16" t="s">
        <v>22</v>
      </c>
      <c r="D521" s="15"/>
      <c r="E521" s="25">
        <v>16</v>
      </c>
      <c r="F521" s="26">
        <v>120</v>
      </c>
      <c r="G521" s="31">
        <v>0.4</v>
      </c>
      <c r="H521" s="24"/>
      <c r="I521" s="24"/>
      <c r="J521" s="28" t="s">
        <v>802</v>
      </c>
      <c r="K521" s="28"/>
      <c r="L521" s="15" t="s">
        <v>794</v>
      </c>
      <c r="M521" s="53">
        <v>48</v>
      </c>
    </row>
    <row r="522" spans="1:13" x14ac:dyDescent="0.15">
      <c r="A522" s="24">
        <v>497</v>
      </c>
      <c r="B522" s="16" t="s">
        <v>431</v>
      </c>
      <c r="C522" s="16" t="s">
        <v>594</v>
      </c>
      <c r="D522" s="15" t="s">
        <v>803</v>
      </c>
      <c r="E522" s="25">
        <v>2</v>
      </c>
      <c r="F522" s="26">
        <v>15</v>
      </c>
      <c r="G522" s="31">
        <v>0.85</v>
      </c>
      <c r="H522" s="24"/>
      <c r="I522" s="24"/>
      <c r="J522" s="28" t="s">
        <v>804</v>
      </c>
      <c r="K522" s="28"/>
      <c r="L522" s="15" t="s">
        <v>794</v>
      </c>
      <c r="M522" s="53">
        <v>12.75</v>
      </c>
    </row>
    <row r="523" spans="1:13" x14ac:dyDescent="0.15">
      <c r="A523" s="24">
        <v>497</v>
      </c>
      <c r="B523" s="16" t="s">
        <v>805</v>
      </c>
      <c r="C523" s="16" t="s">
        <v>594</v>
      </c>
      <c r="D523" s="15" t="s">
        <v>806</v>
      </c>
      <c r="E523" s="25">
        <v>16</v>
      </c>
      <c r="F523" s="26">
        <v>32</v>
      </c>
      <c r="G523" s="31">
        <v>1</v>
      </c>
      <c r="H523" s="24"/>
      <c r="I523" s="24"/>
      <c r="J523" s="28" t="s">
        <v>799</v>
      </c>
      <c r="K523" s="28"/>
      <c r="L523" s="15" t="s">
        <v>794</v>
      </c>
      <c r="M523" s="53">
        <v>32</v>
      </c>
    </row>
    <row r="524" spans="1:13" x14ac:dyDescent="0.15">
      <c r="A524" s="24">
        <v>151</v>
      </c>
      <c r="B524" s="16" t="s">
        <v>431</v>
      </c>
      <c r="C524" s="16" t="s">
        <v>19</v>
      </c>
      <c r="D524" s="15"/>
      <c r="E524" s="25">
        <v>2</v>
      </c>
      <c r="F524" s="26">
        <v>16</v>
      </c>
      <c r="G524" s="31">
        <v>0.3</v>
      </c>
      <c r="H524" s="24"/>
      <c r="I524" s="24"/>
      <c r="J524" s="28" t="s">
        <v>799</v>
      </c>
      <c r="K524" s="28"/>
      <c r="L524" s="15" t="s">
        <v>794</v>
      </c>
      <c r="M524" s="53">
        <v>4.8</v>
      </c>
    </row>
    <row r="525" spans="1:13" x14ac:dyDescent="0.15">
      <c r="A525" s="24">
        <v>168</v>
      </c>
      <c r="B525" s="16" t="s">
        <v>431</v>
      </c>
      <c r="C525" s="16" t="s">
        <v>8</v>
      </c>
      <c r="D525" s="15"/>
      <c r="E525" s="25">
        <v>8</v>
      </c>
      <c r="F525" s="26">
        <v>160</v>
      </c>
      <c r="G525" s="31">
        <v>0.95</v>
      </c>
      <c r="H525" s="24"/>
      <c r="I525" s="24"/>
      <c r="J525" s="28" t="s">
        <v>799</v>
      </c>
      <c r="K525" s="28"/>
      <c r="L525" s="15" t="s">
        <v>794</v>
      </c>
      <c r="M525" s="53">
        <v>152</v>
      </c>
    </row>
    <row r="526" spans="1:13" x14ac:dyDescent="0.15">
      <c r="A526" s="24">
        <v>213</v>
      </c>
      <c r="B526" s="16" t="s">
        <v>431</v>
      </c>
      <c r="C526" s="16" t="s">
        <v>11</v>
      </c>
      <c r="D526" s="15" t="s">
        <v>807</v>
      </c>
      <c r="E526" s="25">
        <v>1</v>
      </c>
      <c r="F526" s="26">
        <v>10</v>
      </c>
      <c r="G526" s="31">
        <v>0.1</v>
      </c>
      <c r="H526" s="24"/>
      <c r="I526" s="24"/>
      <c r="J526" s="28" t="s">
        <v>799</v>
      </c>
      <c r="K526" s="28"/>
      <c r="L526" s="15" t="s">
        <v>794</v>
      </c>
      <c r="M526" s="53">
        <v>1</v>
      </c>
    </row>
    <row r="527" spans="1:13" x14ac:dyDescent="0.15">
      <c r="A527" s="24">
        <v>170</v>
      </c>
      <c r="B527" s="16" t="s">
        <v>431</v>
      </c>
      <c r="C527" s="16" t="s">
        <v>536</v>
      </c>
      <c r="D527" s="15"/>
      <c r="E527" s="25">
        <v>3</v>
      </c>
      <c r="F527" s="26">
        <v>24</v>
      </c>
      <c r="G527" s="31">
        <v>0.3</v>
      </c>
      <c r="H527" s="24"/>
      <c r="I527" s="24"/>
      <c r="J527" s="28" t="s">
        <v>808</v>
      </c>
      <c r="K527" s="28"/>
      <c r="L527" s="15" t="s">
        <v>794</v>
      </c>
      <c r="M527" s="53">
        <v>7.1999999999999993</v>
      </c>
    </row>
    <row r="528" spans="1:13" x14ac:dyDescent="0.15">
      <c r="A528" s="24">
        <v>204</v>
      </c>
      <c r="B528" s="16" t="s">
        <v>431</v>
      </c>
      <c r="C528" s="16" t="s">
        <v>24</v>
      </c>
      <c r="D528" s="15"/>
      <c r="E528" s="25">
        <v>4</v>
      </c>
      <c r="F528" s="26">
        <v>16</v>
      </c>
      <c r="G528" s="31">
        <v>0.3</v>
      </c>
      <c r="H528" s="24"/>
      <c r="I528" s="24"/>
      <c r="J528" s="28" t="s">
        <v>799</v>
      </c>
      <c r="K528" s="28"/>
      <c r="L528" s="15" t="s">
        <v>794</v>
      </c>
      <c r="M528" s="53">
        <v>4.8</v>
      </c>
    </row>
    <row r="529" spans="1:13" x14ac:dyDescent="0.15">
      <c r="A529" s="24">
        <v>497</v>
      </c>
      <c r="B529" s="16" t="s">
        <v>809</v>
      </c>
      <c r="C529" s="16" t="s">
        <v>594</v>
      </c>
      <c r="D529" s="15" t="s">
        <v>810</v>
      </c>
      <c r="E529" s="25">
        <v>6</v>
      </c>
      <c r="F529" s="26">
        <v>18</v>
      </c>
      <c r="G529" s="31">
        <v>1</v>
      </c>
      <c r="H529" s="24"/>
      <c r="I529" s="24"/>
      <c r="J529" s="28" t="s">
        <v>811</v>
      </c>
      <c r="K529" s="28"/>
      <c r="L529" s="15" t="s">
        <v>794</v>
      </c>
      <c r="M529" s="53">
        <v>18</v>
      </c>
    </row>
    <row r="530" spans="1:13" x14ac:dyDescent="0.15">
      <c r="A530" s="24">
        <v>497</v>
      </c>
      <c r="B530" s="16" t="s">
        <v>431</v>
      </c>
      <c r="C530" s="16" t="s">
        <v>594</v>
      </c>
      <c r="D530" s="15" t="s">
        <v>812</v>
      </c>
      <c r="E530" s="25">
        <v>1</v>
      </c>
      <c r="F530" s="26">
        <v>60</v>
      </c>
      <c r="G530" s="31">
        <v>0.6</v>
      </c>
      <c r="H530" s="24"/>
      <c r="I530" s="24"/>
      <c r="J530" s="28" t="s">
        <v>596</v>
      </c>
      <c r="K530" s="28"/>
      <c r="L530" s="15" t="s">
        <v>794</v>
      </c>
      <c r="M530" s="53">
        <v>36</v>
      </c>
    </row>
    <row r="531" spans="1:13" x14ac:dyDescent="0.15">
      <c r="A531" s="41">
        <v>497</v>
      </c>
      <c r="B531" s="42" t="s">
        <v>431</v>
      </c>
      <c r="C531" s="42" t="s">
        <v>594</v>
      </c>
      <c r="D531" s="43" t="s">
        <v>813</v>
      </c>
      <c r="E531" s="44">
        <v>3</v>
      </c>
      <c r="F531" s="45">
        <v>18</v>
      </c>
      <c r="G531" s="46">
        <v>0.6</v>
      </c>
      <c r="H531" s="41"/>
      <c r="I531" s="41"/>
      <c r="J531" s="47" t="s">
        <v>799</v>
      </c>
      <c r="K531" s="47"/>
      <c r="L531" s="43" t="s">
        <v>794</v>
      </c>
      <c r="M531" s="53">
        <v>10.799999999999999</v>
      </c>
    </row>
    <row r="532" spans="1:13" x14ac:dyDescent="0.15">
      <c r="A532" s="64">
        <v>114</v>
      </c>
      <c r="B532" s="65" t="s">
        <v>438</v>
      </c>
      <c r="C532" s="65" t="s">
        <v>499</v>
      </c>
      <c r="D532" s="65"/>
      <c r="E532" s="68">
        <v>9</v>
      </c>
      <c r="F532" s="69">
        <v>90</v>
      </c>
      <c r="G532" s="70"/>
      <c r="H532" s="64" t="s">
        <v>814</v>
      </c>
      <c r="I532" s="64">
        <v>32</v>
      </c>
      <c r="J532" s="28" t="s">
        <v>815</v>
      </c>
      <c r="K532" s="28"/>
      <c r="L532" s="15" t="s">
        <v>816</v>
      </c>
      <c r="M532" s="53"/>
    </row>
    <row r="533" spans="1:13" x14ac:dyDescent="0.15">
      <c r="A533" s="64">
        <v>114</v>
      </c>
      <c r="B533" s="65" t="s">
        <v>438</v>
      </c>
      <c r="C533" s="65" t="s">
        <v>499</v>
      </c>
      <c r="D533" s="65"/>
      <c r="E533" s="68">
        <v>2</v>
      </c>
      <c r="F533" s="69">
        <v>17</v>
      </c>
      <c r="G533" s="70"/>
      <c r="H533" s="64" t="s">
        <v>817</v>
      </c>
      <c r="I533" s="64">
        <v>32</v>
      </c>
      <c r="J533" s="28" t="s">
        <v>815</v>
      </c>
      <c r="K533" s="28"/>
      <c r="L533" s="15" t="s">
        <v>816</v>
      </c>
      <c r="M533" s="53"/>
    </row>
    <row r="534" spans="1:13" x14ac:dyDescent="0.15">
      <c r="A534" s="64">
        <v>114</v>
      </c>
      <c r="B534" s="65" t="s">
        <v>438</v>
      </c>
      <c r="C534" s="65" t="s">
        <v>499</v>
      </c>
      <c r="D534" s="65"/>
      <c r="E534" s="68">
        <v>5</v>
      </c>
      <c r="F534" s="69">
        <v>175</v>
      </c>
      <c r="G534" s="70"/>
      <c r="H534" s="64" t="s">
        <v>634</v>
      </c>
      <c r="I534" s="64">
        <v>50</v>
      </c>
      <c r="J534" s="28" t="s">
        <v>815</v>
      </c>
      <c r="K534" s="28"/>
      <c r="L534" s="15" t="s">
        <v>816</v>
      </c>
      <c r="M534" s="53"/>
    </row>
    <row r="535" spans="1:13" x14ac:dyDescent="0.15">
      <c r="A535" s="64">
        <v>114</v>
      </c>
      <c r="B535" s="65" t="s">
        <v>438</v>
      </c>
      <c r="C535" s="65" t="s">
        <v>499</v>
      </c>
      <c r="D535" s="65"/>
      <c r="E535" s="68">
        <v>1</v>
      </c>
      <c r="F535" s="69">
        <v>27</v>
      </c>
      <c r="G535" s="70"/>
      <c r="H535" s="64" t="s">
        <v>818</v>
      </c>
      <c r="I535" s="64">
        <v>50</v>
      </c>
      <c r="J535" s="28" t="s">
        <v>815</v>
      </c>
      <c r="K535" s="28"/>
      <c r="L535" s="15" t="s">
        <v>816</v>
      </c>
      <c r="M535" s="53"/>
    </row>
    <row r="536" spans="1:13" x14ac:dyDescent="0.15">
      <c r="A536" s="64">
        <v>114</v>
      </c>
      <c r="B536" s="65" t="s">
        <v>438</v>
      </c>
      <c r="C536" s="65" t="s">
        <v>499</v>
      </c>
      <c r="D536" s="65"/>
      <c r="E536" s="68">
        <v>2</v>
      </c>
      <c r="F536" s="69">
        <v>66</v>
      </c>
      <c r="G536" s="70"/>
      <c r="H536" s="64" t="s">
        <v>819</v>
      </c>
      <c r="I536" s="64">
        <v>50</v>
      </c>
      <c r="J536" s="28" t="s">
        <v>815</v>
      </c>
      <c r="K536" s="28"/>
      <c r="L536" s="15" t="s">
        <v>816</v>
      </c>
      <c r="M536" s="53"/>
    </row>
    <row r="537" spans="1:13" x14ac:dyDescent="0.15">
      <c r="A537" s="64">
        <v>114</v>
      </c>
      <c r="B537" s="65" t="s">
        <v>438</v>
      </c>
      <c r="C537" s="65" t="s">
        <v>499</v>
      </c>
      <c r="D537" s="65"/>
      <c r="E537" s="68">
        <v>1</v>
      </c>
      <c r="F537" s="69">
        <v>3.5</v>
      </c>
      <c r="G537" s="70"/>
      <c r="H537" s="64" t="s">
        <v>820</v>
      </c>
      <c r="I537" s="64">
        <v>24</v>
      </c>
      <c r="J537" s="28" t="s">
        <v>815</v>
      </c>
      <c r="K537" s="28"/>
      <c r="L537" s="15" t="s">
        <v>816</v>
      </c>
      <c r="M537" s="53"/>
    </row>
    <row r="538" spans="1:13" x14ac:dyDescent="0.15">
      <c r="A538" s="64">
        <v>114</v>
      </c>
      <c r="B538" s="65" t="s">
        <v>438</v>
      </c>
      <c r="C538" s="65" t="s">
        <v>499</v>
      </c>
      <c r="D538" s="65"/>
      <c r="E538" s="68">
        <v>1</v>
      </c>
      <c r="F538" s="69">
        <v>20</v>
      </c>
      <c r="G538" s="70"/>
      <c r="H538" s="64" t="s">
        <v>821</v>
      </c>
      <c r="I538" s="64">
        <v>50</v>
      </c>
      <c r="J538" s="28" t="s">
        <v>822</v>
      </c>
      <c r="K538" s="28"/>
      <c r="L538" s="15" t="s">
        <v>816</v>
      </c>
      <c r="M538" s="53"/>
    </row>
    <row r="539" spans="1:13" x14ac:dyDescent="0.15">
      <c r="A539" s="64">
        <v>114</v>
      </c>
      <c r="B539" s="65" t="s">
        <v>438</v>
      </c>
      <c r="C539" s="65" t="s">
        <v>499</v>
      </c>
      <c r="D539" s="65"/>
      <c r="E539" s="68">
        <v>1</v>
      </c>
      <c r="F539" s="69">
        <v>34</v>
      </c>
      <c r="G539" s="70"/>
      <c r="H539" s="64" t="s">
        <v>823</v>
      </c>
      <c r="I539" s="64">
        <v>50</v>
      </c>
      <c r="J539" s="28" t="s">
        <v>815</v>
      </c>
      <c r="K539" s="28"/>
      <c r="L539" s="15" t="s">
        <v>816</v>
      </c>
      <c r="M539" s="53"/>
    </row>
    <row r="540" spans="1:13" x14ac:dyDescent="0.15">
      <c r="A540" s="24">
        <v>346</v>
      </c>
      <c r="B540" s="16" t="s">
        <v>431</v>
      </c>
      <c r="C540" s="16" t="s">
        <v>688</v>
      </c>
      <c r="D540" s="15"/>
      <c r="E540" s="25">
        <v>9</v>
      </c>
      <c r="F540" s="26">
        <v>360</v>
      </c>
      <c r="G540" s="31">
        <v>0.4</v>
      </c>
      <c r="H540" s="24"/>
      <c r="I540" s="24"/>
      <c r="J540" s="28" t="s">
        <v>822</v>
      </c>
      <c r="K540" s="28"/>
      <c r="L540" s="15" t="s">
        <v>816</v>
      </c>
      <c r="M540" s="53">
        <v>144</v>
      </c>
    </row>
    <row r="541" spans="1:13" x14ac:dyDescent="0.15">
      <c r="A541" s="24">
        <v>346</v>
      </c>
      <c r="B541" s="16" t="s">
        <v>431</v>
      </c>
      <c r="C541" s="16" t="s">
        <v>688</v>
      </c>
      <c r="D541" s="15"/>
      <c r="E541" s="25">
        <v>1</v>
      </c>
      <c r="F541" s="26">
        <v>40</v>
      </c>
      <c r="G541" s="31">
        <v>0.4</v>
      </c>
      <c r="H541" s="24"/>
      <c r="I541" s="24"/>
      <c r="J541" s="28" t="s">
        <v>822</v>
      </c>
      <c r="K541" s="28"/>
      <c r="L541" s="15" t="s">
        <v>816</v>
      </c>
      <c r="M541" s="53">
        <v>16</v>
      </c>
    </row>
    <row r="542" spans="1:13" x14ac:dyDescent="0.15">
      <c r="A542" s="41">
        <v>263</v>
      </c>
      <c r="B542" s="42" t="s">
        <v>431</v>
      </c>
      <c r="C542" s="42" t="s">
        <v>504</v>
      </c>
      <c r="D542" s="43"/>
      <c r="E542" s="44">
        <v>1</v>
      </c>
      <c r="F542" s="45">
        <v>40</v>
      </c>
      <c r="G542" s="46">
        <v>0.9</v>
      </c>
      <c r="H542" s="41"/>
      <c r="I542" s="41"/>
      <c r="J542" s="47" t="s">
        <v>822</v>
      </c>
      <c r="K542" s="47"/>
      <c r="L542" s="43" t="s">
        <v>816</v>
      </c>
      <c r="M542" s="53">
        <v>36</v>
      </c>
    </row>
    <row r="543" spans="1:13" x14ac:dyDescent="0.15">
      <c r="A543" s="24">
        <v>16</v>
      </c>
      <c r="B543" s="16" t="s">
        <v>427</v>
      </c>
      <c r="C543" s="16" t="s">
        <v>638</v>
      </c>
      <c r="D543" s="15"/>
      <c r="E543" s="25">
        <v>2</v>
      </c>
      <c r="F543" s="26">
        <v>10</v>
      </c>
      <c r="G543" s="31">
        <v>0</v>
      </c>
      <c r="H543" s="24"/>
      <c r="I543" s="24"/>
      <c r="J543" s="28" t="s">
        <v>824</v>
      </c>
      <c r="K543" s="28"/>
      <c r="L543" s="15" t="s">
        <v>825</v>
      </c>
      <c r="M543" s="53">
        <v>0</v>
      </c>
    </row>
    <row r="544" spans="1:13" x14ac:dyDescent="0.15">
      <c r="A544" s="24">
        <v>16</v>
      </c>
      <c r="B544" s="16" t="s">
        <v>427</v>
      </c>
      <c r="C544" s="16" t="s">
        <v>638</v>
      </c>
      <c r="D544" s="15"/>
      <c r="E544" s="25">
        <v>1</v>
      </c>
      <c r="F544" s="26">
        <v>10</v>
      </c>
      <c r="G544" s="31">
        <v>0</v>
      </c>
      <c r="H544" s="24"/>
      <c r="I544" s="24"/>
      <c r="J544" s="28" t="s">
        <v>824</v>
      </c>
      <c r="K544" s="28"/>
      <c r="L544" s="15" t="s">
        <v>825</v>
      </c>
      <c r="M544" s="53">
        <v>0</v>
      </c>
    </row>
    <row r="545" spans="1:13" x14ac:dyDescent="0.15">
      <c r="A545" s="24">
        <v>243</v>
      </c>
      <c r="B545" s="16" t="s">
        <v>431</v>
      </c>
      <c r="C545" s="16" t="s">
        <v>365</v>
      </c>
      <c r="D545" s="15"/>
      <c r="E545" s="25">
        <v>1</v>
      </c>
      <c r="F545" s="26">
        <v>15</v>
      </c>
      <c r="G545" s="31">
        <v>0.05</v>
      </c>
      <c r="H545" s="24"/>
      <c r="I545" s="24"/>
      <c r="J545" s="28" t="s">
        <v>826</v>
      </c>
      <c r="K545" s="28"/>
      <c r="L545" s="15" t="s">
        <v>825</v>
      </c>
      <c r="M545" s="53">
        <v>0.75</v>
      </c>
    </row>
    <row r="546" spans="1:13" x14ac:dyDescent="0.15">
      <c r="A546" s="24">
        <v>170</v>
      </c>
      <c r="B546" s="16" t="s">
        <v>431</v>
      </c>
      <c r="C546" s="16" t="s">
        <v>536</v>
      </c>
      <c r="D546" s="15"/>
      <c r="E546" s="25">
        <v>2</v>
      </c>
      <c r="F546" s="26">
        <v>15</v>
      </c>
      <c r="G546" s="31">
        <v>0.5</v>
      </c>
      <c r="H546" s="24"/>
      <c r="I546" s="24"/>
      <c r="J546" s="28" t="s">
        <v>826</v>
      </c>
      <c r="K546" s="28"/>
      <c r="L546" s="15" t="s">
        <v>825</v>
      </c>
      <c r="M546" s="53">
        <v>7.5</v>
      </c>
    </row>
    <row r="547" spans="1:13" x14ac:dyDescent="0.15">
      <c r="A547" s="24">
        <v>15</v>
      </c>
      <c r="B547" s="16" t="s">
        <v>427</v>
      </c>
      <c r="C547" s="16" t="s">
        <v>327</v>
      </c>
      <c r="D547" s="15"/>
      <c r="E547" s="25">
        <v>1</v>
      </c>
      <c r="F547" s="26">
        <v>5</v>
      </c>
      <c r="G547" s="31">
        <v>0</v>
      </c>
      <c r="H547" s="24"/>
      <c r="I547" s="24"/>
      <c r="J547" s="28" t="s">
        <v>826</v>
      </c>
      <c r="K547" s="28"/>
      <c r="L547" s="15" t="s">
        <v>825</v>
      </c>
      <c r="M547" s="53">
        <v>0</v>
      </c>
    </row>
    <row r="548" spans="1:13" x14ac:dyDescent="0.15">
      <c r="A548" s="41">
        <v>16</v>
      </c>
      <c r="B548" s="42" t="s">
        <v>427</v>
      </c>
      <c r="C548" s="42" t="s">
        <v>638</v>
      </c>
      <c r="D548" s="43"/>
      <c r="E548" s="44">
        <v>1</v>
      </c>
      <c r="F548" s="45">
        <v>5</v>
      </c>
      <c r="G548" s="46">
        <v>0</v>
      </c>
      <c r="H548" s="41"/>
      <c r="I548" s="41"/>
      <c r="J548" s="47" t="s">
        <v>824</v>
      </c>
      <c r="K548" s="47"/>
      <c r="L548" s="43" t="s">
        <v>825</v>
      </c>
      <c r="M548" s="53">
        <v>0</v>
      </c>
    </row>
    <row r="549" spans="1:13" x14ac:dyDescent="0.15">
      <c r="A549" s="24">
        <v>51</v>
      </c>
      <c r="B549" s="16" t="s">
        <v>427</v>
      </c>
      <c r="C549" s="16" t="s">
        <v>2</v>
      </c>
      <c r="D549" s="15" t="s">
        <v>430</v>
      </c>
      <c r="E549" s="25">
        <v>3</v>
      </c>
      <c r="F549" s="26">
        <v>30</v>
      </c>
      <c r="G549" s="31">
        <v>0</v>
      </c>
      <c r="H549" s="24"/>
      <c r="I549" s="24"/>
      <c r="J549" s="28"/>
      <c r="K549" s="28" t="s">
        <v>430</v>
      </c>
      <c r="L549" s="15" t="s">
        <v>827</v>
      </c>
      <c r="M549" s="53">
        <v>0</v>
      </c>
    </row>
    <row r="550" spans="1:13" x14ac:dyDescent="0.15">
      <c r="A550" s="24">
        <v>382</v>
      </c>
      <c r="B550" s="16" t="s">
        <v>431</v>
      </c>
      <c r="C550" s="16" t="s">
        <v>378</v>
      </c>
      <c r="D550" s="15" t="s">
        <v>430</v>
      </c>
      <c r="E550" s="25">
        <v>1</v>
      </c>
      <c r="F550" s="26">
        <v>30</v>
      </c>
      <c r="G550" s="31">
        <v>0.9</v>
      </c>
      <c r="H550" s="24"/>
      <c r="I550" s="24"/>
      <c r="J550" s="28"/>
      <c r="K550" s="28" t="s">
        <v>828</v>
      </c>
      <c r="L550" s="15" t="s">
        <v>827</v>
      </c>
      <c r="M550" s="53">
        <v>27</v>
      </c>
    </row>
    <row r="551" spans="1:13" x14ac:dyDescent="0.15">
      <c r="A551" s="24">
        <v>212</v>
      </c>
      <c r="B551" s="16" t="s">
        <v>431</v>
      </c>
      <c r="C551" s="16" t="s">
        <v>10</v>
      </c>
      <c r="D551" s="15" t="s">
        <v>829</v>
      </c>
      <c r="E551" s="25">
        <v>1</v>
      </c>
      <c r="F551" s="26">
        <v>10</v>
      </c>
      <c r="G551" s="31">
        <v>0.6</v>
      </c>
      <c r="H551" s="24"/>
      <c r="I551" s="24"/>
      <c r="J551" s="28"/>
      <c r="K551" s="28" t="s">
        <v>830</v>
      </c>
      <c r="L551" s="15" t="s">
        <v>827</v>
      </c>
      <c r="M551" s="53">
        <v>6</v>
      </c>
    </row>
    <row r="552" spans="1:13" x14ac:dyDescent="0.15">
      <c r="A552" s="24">
        <v>219</v>
      </c>
      <c r="B552" s="16" t="s">
        <v>431</v>
      </c>
      <c r="C552" s="16" t="s">
        <v>384</v>
      </c>
      <c r="D552" s="15" t="s">
        <v>831</v>
      </c>
      <c r="E552" s="25">
        <v>1</v>
      </c>
      <c r="F552" s="26">
        <v>5</v>
      </c>
      <c r="G552" s="31">
        <v>1</v>
      </c>
      <c r="H552" s="24"/>
      <c r="I552" s="24"/>
      <c r="J552" s="28"/>
      <c r="K552" s="28" t="s">
        <v>430</v>
      </c>
      <c r="L552" s="15" t="s">
        <v>827</v>
      </c>
      <c r="M552" s="53">
        <v>5</v>
      </c>
    </row>
    <row r="553" spans="1:13" x14ac:dyDescent="0.15">
      <c r="A553" s="24">
        <v>229</v>
      </c>
      <c r="B553" s="16" t="s">
        <v>431</v>
      </c>
      <c r="C553" s="16" t="s">
        <v>18</v>
      </c>
      <c r="D553" s="15" t="s">
        <v>430</v>
      </c>
      <c r="E553" s="25">
        <v>1</v>
      </c>
      <c r="F553" s="26">
        <v>15</v>
      </c>
      <c r="G553" s="31">
        <v>1</v>
      </c>
      <c r="H553" s="24"/>
      <c r="I553" s="24"/>
      <c r="J553" s="28"/>
      <c r="K553" s="28" t="s">
        <v>430</v>
      </c>
      <c r="L553" s="15" t="s">
        <v>827</v>
      </c>
      <c r="M553" s="53">
        <v>15</v>
      </c>
    </row>
    <row r="554" spans="1:13" x14ac:dyDescent="0.15">
      <c r="A554" s="24">
        <v>30</v>
      </c>
      <c r="B554" s="16" t="s">
        <v>427</v>
      </c>
      <c r="C554" s="16" t="s">
        <v>318</v>
      </c>
      <c r="D554" s="15" t="s">
        <v>430</v>
      </c>
      <c r="E554" s="25">
        <v>7</v>
      </c>
      <c r="F554" s="26">
        <v>100</v>
      </c>
      <c r="G554" s="31">
        <v>0</v>
      </c>
      <c r="H554" s="24"/>
      <c r="I554" s="24"/>
      <c r="J554" s="28"/>
      <c r="K554" s="28" t="s">
        <v>430</v>
      </c>
      <c r="L554" s="15" t="s">
        <v>827</v>
      </c>
      <c r="M554" s="53">
        <v>0</v>
      </c>
    </row>
    <row r="555" spans="1:13" x14ac:dyDescent="0.15">
      <c r="A555" s="24">
        <v>57</v>
      </c>
      <c r="B555" s="16" t="s">
        <v>427</v>
      </c>
      <c r="C555" s="16" t="s">
        <v>354</v>
      </c>
      <c r="D555" s="15" t="s">
        <v>430</v>
      </c>
      <c r="E555" s="25">
        <v>3</v>
      </c>
      <c r="F555" s="26">
        <v>100</v>
      </c>
      <c r="G555" s="31">
        <v>0</v>
      </c>
      <c r="H555" s="24"/>
      <c r="I555" s="24"/>
      <c r="J555" s="28"/>
      <c r="K555" s="28" t="s">
        <v>430</v>
      </c>
      <c r="L555" s="15" t="s">
        <v>827</v>
      </c>
      <c r="M555" s="53">
        <v>0</v>
      </c>
    </row>
    <row r="556" spans="1:13" x14ac:dyDescent="0.15">
      <c r="A556" s="24">
        <v>143</v>
      </c>
      <c r="B556" s="16" t="s">
        <v>431</v>
      </c>
      <c r="C556" s="16" t="s">
        <v>16</v>
      </c>
      <c r="D556" s="15" t="s">
        <v>430</v>
      </c>
      <c r="E556" s="25">
        <v>3</v>
      </c>
      <c r="F556" s="26">
        <v>50</v>
      </c>
      <c r="G556" s="31">
        <v>0.9</v>
      </c>
      <c r="H556" s="24"/>
      <c r="I556" s="24"/>
      <c r="J556" s="28"/>
      <c r="K556" s="28" t="s">
        <v>430</v>
      </c>
      <c r="L556" s="15" t="s">
        <v>827</v>
      </c>
      <c r="M556" s="53">
        <v>45</v>
      </c>
    </row>
    <row r="557" spans="1:13" x14ac:dyDescent="0.15">
      <c r="A557" s="24">
        <v>208</v>
      </c>
      <c r="B557" s="16" t="s">
        <v>431</v>
      </c>
      <c r="C557" s="16" t="s">
        <v>832</v>
      </c>
      <c r="D557" s="15" t="s">
        <v>430</v>
      </c>
      <c r="E557" s="25">
        <v>4</v>
      </c>
      <c r="F557" s="26">
        <v>60</v>
      </c>
      <c r="G557" s="31">
        <v>0.1</v>
      </c>
      <c r="H557" s="24"/>
      <c r="I557" s="24"/>
      <c r="J557" s="28"/>
      <c r="K557" s="28" t="s">
        <v>833</v>
      </c>
      <c r="L557" s="15" t="s">
        <v>827</v>
      </c>
      <c r="M557" s="53">
        <v>6</v>
      </c>
    </row>
    <row r="558" spans="1:13" x14ac:dyDescent="0.15">
      <c r="A558" s="41">
        <v>497</v>
      </c>
      <c r="B558" s="42" t="s">
        <v>431</v>
      </c>
      <c r="C558" s="42" t="s">
        <v>594</v>
      </c>
      <c r="D558" s="43" t="s">
        <v>834</v>
      </c>
      <c r="E558" s="44">
        <v>1</v>
      </c>
      <c r="F558" s="45">
        <v>15</v>
      </c>
      <c r="G558" s="46">
        <v>1</v>
      </c>
      <c r="H558" s="41"/>
      <c r="I558" s="41"/>
      <c r="J558" s="47"/>
      <c r="K558" s="47"/>
      <c r="L558" s="43" t="s">
        <v>827</v>
      </c>
      <c r="M558" s="53">
        <v>15</v>
      </c>
    </row>
    <row r="559" spans="1:13" x14ac:dyDescent="0.15">
      <c r="A559" s="24">
        <v>371</v>
      </c>
      <c r="B559" s="16" t="s">
        <v>431</v>
      </c>
      <c r="C559" s="16" t="s">
        <v>7</v>
      </c>
      <c r="D559" s="15"/>
      <c r="E559" s="25">
        <v>1</v>
      </c>
      <c r="F559" s="26">
        <v>300</v>
      </c>
      <c r="G559" s="31">
        <v>1</v>
      </c>
      <c r="H559" s="24"/>
      <c r="I559" s="24"/>
      <c r="J559" s="28" t="s">
        <v>835</v>
      </c>
      <c r="K559" s="28"/>
      <c r="L559" s="15" t="s">
        <v>836</v>
      </c>
      <c r="M559" s="53">
        <v>300</v>
      </c>
    </row>
    <row r="560" spans="1:13" x14ac:dyDescent="0.15">
      <c r="A560" s="24">
        <v>229</v>
      </c>
      <c r="B560" s="16" t="s">
        <v>431</v>
      </c>
      <c r="C560" s="16" t="s">
        <v>18</v>
      </c>
      <c r="D560" s="15"/>
      <c r="E560" s="25">
        <v>3</v>
      </c>
      <c r="F560" s="26">
        <v>100</v>
      </c>
      <c r="G560" s="31">
        <v>1</v>
      </c>
      <c r="H560" s="24"/>
      <c r="I560" s="24"/>
      <c r="J560" s="28" t="s">
        <v>815</v>
      </c>
      <c r="K560" s="28"/>
      <c r="L560" s="15" t="s">
        <v>836</v>
      </c>
      <c r="M560" s="53">
        <v>100</v>
      </c>
    </row>
    <row r="561" spans="1:13" x14ac:dyDescent="0.15">
      <c r="A561" s="24">
        <v>127</v>
      </c>
      <c r="B561" s="16" t="s">
        <v>431</v>
      </c>
      <c r="C561" s="16" t="s">
        <v>701</v>
      </c>
      <c r="D561" s="15"/>
      <c r="E561" s="25">
        <v>1</v>
      </c>
      <c r="F561" s="26">
        <v>20</v>
      </c>
      <c r="G561" s="31">
        <v>0.1</v>
      </c>
      <c r="H561" s="24"/>
      <c r="I561" s="24"/>
      <c r="J561" s="28" t="s">
        <v>837</v>
      </c>
      <c r="K561" s="28"/>
      <c r="L561" s="15" t="s">
        <v>836</v>
      </c>
      <c r="M561" s="53">
        <v>2</v>
      </c>
    </row>
    <row r="562" spans="1:13" x14ac:dyDescent="0.15">
      <c r="A562" s="24">
        <v>227</v>
      </c>
      <c r="B562" s="16" t="s">
        <v>431</v>
      </c>
      <c r="C562" s="16" t="s">
        <v>396</v>
      </c>
      <c r="D562" s="15"/>
      <c r="E562" s="25">
        <v>3</v>
      </c>
      <c r="F562" s="26">
        <v>200</v>
      </c>
      <c r="G562" s="31">
        <v>1</v>
      </c>
      <c r="H562" s="24"/>
      <c r="I562" s="24"/>
      <c r="J562" s="28" t="s">
        <v>815</v>
      </c>
      <c r="K562" s="28"/>
      <c r="L562" s="15" t="s">
        <v>836</v>
      </c>
      <c r="M562" s="53">
        <v>200</v>
      </c>
    </row>
    <row r="563" spans="1:13" x14ac:dyDescent="0.15">
      <c r="A563" s="64">
        <v>114</v>
      </c>
      <c r="B563" s="65" t="s">
        <v>438</v>
      </c>
      <c r="C563" s="65" t="s">
        <v>499</v>
      </c>
      <c r="D563" s="65"/>
      <c r="E563" s="68">
        <v>1</v>
      </c>
      <c r="F563" s="69">
        <v>10</v>
      </c>
      <c r="G563" s="70">
        <v>1</v>
      </c>
      <c r="H563" s="64" t="s">
        <v>838</v>
      </c>
      <c r="I563" s="64" t="s">
        <v>712</v>
      </c>
      <c r="J563" s="28" t="s">
        <v>839</v>
      </c>
      <c r="K563" s="28"/>
      <c r="L563" s="15" t="s">
        <v>836</v>
      </c>
      <c r="M563" s="53"/>
    </row>
    <row r="564" spans="1:13" x14ac:dyDescent="0.15">
      <c r="A564" s="24">
        <v>377</v>
      </c>
      <c r="B564" s="16" t="s">
        <v>431</v>
      </c>
      <c r="C564" s="16" t="s">
        <v>22</v>
      </c>
      <c r="D564" s="15"/>
      <c r="E564" s="25">
        <v>5</v>
      </c>
      <c r="F564" s="26">
        <v>50</v>
      </c>
      <c r="G564" s="31">
        <v>0.5</v>
      </c>
      <c r="H564" s="24"/>
      <c r="I564" s="24"/>
      <c r="J564" s="28" t="s">
        <v>815</v>
      </c>
      <c r="K564" s="28"/>
      <c r="L564" s="15" t="s">
        <v>836</v>
      </c>
      <c r="M564" s="53">
        <v>25</v>
      </c>
    </row>
    <row r="565" spans="1:13" x14ac:dyDescent="0.15">
      <c r="A565" s="24">
        <v>151</v>
      </c>
      <c r="B565" s="16" t="s">
        <v>431</v>
      </c>
      <c r="C565" s="16" t="s">
        <v>19</v>
      </c>
      <c r="D565" s="15"/>
      <c r="E565" s="25">
        <v>10</v>
      </c>
      <c r="F565" s="26">
        <v>100</v>
      </c>
      <c r="G565" s="31">
        <v>0.1</v>
      </c>
      <c r="H565" s="24"/>
      <c r="I565" s="24"/>
      <c r="J565" s="28" t="s">
        <v>840</v>
      </c>
      <c r="K565" s="28"/>
      <c r="L565" s="15" t="s">
        <v>836</v>
      </c>
      <c r="M565" s="53">
        <v>10</v>
      </c>
    </row>
    <row r="566" spans="1:13" x14ac:dyDescent="0.15">
      <c r="A566" s="24">
        <v>127</v>
      </c>
      <c r="B566" s="16" t="s">
        <v>431</v>
      </c>
      <c r="C566" s="16" t="s">
        <v>701</v>
      </c>
      <c r="D566" s="15"/>
      <c r="E566" s="25">
        <v>4</v>
      </c>
      <c r="F566" s="26">
        <v>120</v>
      </c>
      <c r="G566" s="31">
        <v>0.1</v>
      </c>
      <c r="H566" s="24"/>
      <c r="I566" s="24"/>
      <c r="J566" s="28" t="s">
        <v>841</v>
      </c>
      <c r="K566" s="28"/>
      <c r="L566" s="15" t="s">
        <v>836</v>
      </c>
      <c r="M566" s="53">
        <v>12</v>
      </c>
    </row>
    <row r="567" spans="1:13" x14ac:dyDescent="0.15">
      <c r="A567" s="24">
        <v>314</v>
      </c>
      <c r="B567" s="16" t="s">
        <v>431</v>
      </c>
      <c r="C567" s="16" t="s">
        <v>779</v>
      </c>
      <c r="D567" s="15"/>
      <c r="E567" s="25">
        <v>4</v>
      </c>
      <c r="F567" s="26">
        <v>120</v>
      </c>
      <c r="G567" s="31">
        <v>1</v>
      </c>
      <c r="H567" s="24"/>
      <c r="I567" s="24"/>
      <c r="J567" s="28" t="s">
        <v>815</v>
      </c>
      <c r="K567" s="28"/>
      <c r="L567" s="15" t="s">
        <v>836</v>
      </c>
      <c r="M567" s="53">
        <v>120</v>
      </c>
    </row>
    <row r="568" spans="1:13" x14ac:dyDescent="0.15">
      <c r="A568" s="24">
        <v>330</v>
      </c>
      <c r="B568" s="16" t="s">
        <v>431</v>
      </c>
      <c r="C568" s="16" t="s">
        <v>842</v>
      </c>
      <c r="D568" s="15"/>
      <c r="E568" s="25">
        <v>1</v>
      </c>
      <c r="F568" s="26">
        <v>100</v>
      </c>
      <c r="G568" s="31">
        <v>1</v>
      </c>
      <c r="H568" s="24"/>
      <c r="I568" s="24"/>
      <c r="J568" s="28" t="s">
        <v>815</v>
      </c>
      <c r="K568" s="28"/>
      <c r="L568" s="15" t="s">
        <v>836</v>
      </c>
      <c r="M568" s="53">
        <v>100</v>
      </c>
    </row>
    <row r="569" spans="1:13" x14ac:dyDescent="0.15">
      <c r="A569" s="24">
        <v>427</v>
      </c>
      <c r="B569" s="16" t="s">
        <v>431</v>
      </c>
      <c r="C569" s="16" t="s">
        <v>15</v>
      </c>
      <c r="D569" s="15"/>
      <c r="E569" s="25">
        <v>3</v>
      </c>
      <c r="F569" s="26">
        <v>60</v>
      </c>
      <c r="G569" s="31">
        <v>0.2</v>
      </c>
      <c r="H569" s="24"/>
      <c r="I569" s="24"/>
      <c r="J569" s="28" t="s">
        <v>815</v>
      </c>
      <c r="K569" s="28"/>
      <c r="L569" s="15" t="s">
        <v>836</v>
      </c>
      <c r="M569" s="53">
        <v>12</v>
      </c>
    </row>
    <row r="570" spans="1:13" x14ac:dyDescent="0.15">
      <c r="A570" s="24">
        <v>210</v>
      </c>
      <c r="B570" s="16" t="s">
        <v>431</v>
      </c>
      <c r="C570" s="16" t="s">
        <v>451</v>
      </c>
      <c r="D570" s="15" t="s">
        <v>843</v>
      </c>
      <c r="E570" s="25">
        <v>1</v>
      </c>
      <c r="F570" s="26">
        <v>5</v>
      </c>
      <c r="G570" s="31">
        <v>1</v>
      </c>
      <c r="H570" s="24"/>
      <c r="I570" s="24"/>
      <c r="J570" s="28" t="s">
        <v>815</v>
      </c>
      <c r="K570" s="28"/>
      <c r="L570" s="15" t="s">
        <v>836</v>
      </c>
      <c r="M570" s="53">
        <v>5</v>
      </c>
    </row>
    <row r="571" spans="1:13" x14ac:dyDescent="0.15">
      <c r="A571" s="24">
        <v>211</v>
      </c>
      <c r="B571" s="16" t="s">
        <v>431</v>
      </c>
      <c r="C571" s="16" t="s">
        <v>541</v>
      </c>
      <c r="D571" s="15"/>
      <c r="E571" s="25">
        <v>1</v>
      </c>
      <c r="F571" s="26">
        <v>10</v>
      </c>
      <c r="G571" s="31">
        <v>1</v>
      </c>
      <c r="H571" s="24"/>
      <c r="I571" s="24"/>
      <c r="J571" s="28" t="s">
        <v>815</v>
      </c>
      <c r="K571" s="28"/>
      <c r="L571" s="15" t="s">
        <v>836</v>
      </c>
      <c r="M571" s="53">
        <v>10</v>
      </c>
    </row>
    <row r="572" spans="1:13" x14ac:dyDescent="0.15">
      <c r="A572" s="24">
        <v>51</v>
      </c>
      <c r="B572" s="16" t="s">
        <v>427</v>
      </c>
      <c r="C572" s="16" t="s">
        <v>2</v>
      </c>
      <c r="D572" s="15"/>
      <c r="E572" s="25">
        <v>1</v>
      </c>
      <c r="F572" s="26">
        <v>10</v>
      </c>
      <c r="G572" s="31">
        <v>0</v>
      </c>
      <c r="H572" s="24"/>
      <c r="I572" s="24"/>
      <c r="J572" s="28" t="s">
        <v>815</v>
      </c>
      <c r="K572" s="28"/>
      <c r="L572" s="15" t="s">
        <v>836</v>
      </c>
      <c r="M572" s="53">
        <v>0</v>
      </c>
    </row>
    <row r="573" spans="1:13" x14ac:dyDescent="0.15">
      <c r="A573" s="24">
        <v>49</v>
      </c>
      <c r="B573" s="16" t="s">
        <v>427</v>
      </c>
      <c r="C573" s="16" t="s">
        <v>482</v>
      </c>
      <c r="D573" s="15"/>
      <c r="E573" s="25">
        <v>1</v>
      </c>
      <c r="F573" s="26">
        <v>50</v>
      </c>
      <c r="G573" s="31">
        <v>0</v>
      </c>
      <c r="H573" s="24"/>
      <c r="I573" s="24"/>
      <c r="J573" s="28" t="s">
        <v>815</v>
      </c>
      <c r="K573" s="28"/>
      <c r="L573" s="15" t="s">
        <v>836</v>
      </c>
      <c r="M573" s="53">
        <v>0</v>
      </c>
    </row>
    <row r="574" spans="1:13" x14ac:dyDescent="0.15">
      <c r="A574" s="64">
        <v>114</v>
      </c>
      <c r="B574" s="65" t="s">
        <v>438</v>
      </c>
      <c r="C574" s="65" t="s">
        <v>499</v>
      </c>
      <c r="D574" s="65"/>
      <c r="E574" s="68">
        <v>2</v>
      </c>
      <c r="F574" s="69">
        <v>60</v>
      </c>
      <c r="G574" s="70"/>
      <c r="H574" s="64" t="s">
        <v>844</v>
      </c>
      <c r="I574" s="64" t="s">
        <v>712</v>
      </c>
      <c r="J574" s="28" t="s">
        <v>845</v>
      </c>
      <c r="K574" s="28"/>
      <c r="L574" s="15" t="s">
        <v>836</v>
      </c>
      <c r="M574" s="53"/>
    </row>
    <row r="575" spans="1:13" x14ac:dyDescent="0.15">
      <c r="A575" s="64">
        <v>114</v>
      </c>
      <c r="B575" s="65" t="s">
        <v>438</v>
      </c>
      <c r="C575" s="65" t="s">
        <v>499</v>
      </c>
      <c r="D575" s="65"/>
      <c r="E575" s="68">
        <v>1</v>
      </c>
      <c r="F575" s="69">
        <v>40</v>
      </c>
      <c r="G575" s="70"/>
      <c r="H575" s="64" t="s">
        <v>846</v>
      </c>
      <c r="I575" s="64" t="s">
        <v>712</v>
      </c>
      <c r="J575" s="28" t="s">
        <v>815</v>
      </c>
      <c r="K575" s="28"/>
      <c r="L575" s="15" t="s">
        <v>836</v>
      </c>
      <c r="M575" s="53"/>
    </row>
    <row r="576" spans="1:13" x14ac:dyDescent="0.15">
      <c r="A576" s="24">
        <v>49</v>
      </c>
      <c r="B576" s="16" t="s">
        <v>427</v>
      </c>
      <c r="C576" s="16" t="s">
        <v>482</v>
      </c>
      <c r="D576" s="15"/>
      <c r="E576" s="25">
        <v>1</v>
      </c>
      <c r="F576" s="26">
        <v>50</v>
      </c>
      <c r="G576" s="31">
        <v>0</v>
      </c>
      <c r="H576" s="24"/>
      <c r="I576" s="24"/>
      <c r="J576" s="28" t="s">
        <v>847</v>
      </c>
      <c r="K576" s="28"/>
      <c r="L576" s="15" t="s">
        <v>836</v>
      </c>
      <c r="M576" s="53">
        <v>0</v>
      </c>
    </row>
    <row r="577" spans="1:13" x14ac:dyDescent="0.15">
      <c r="A577" s="24">
        <v>49</v>
      </c>
      <c r="B577" s="16" t="s">
        <v>427</v>
      </c>
      <c r="C577" s="16" t="s">
        <v>482</v>
      </c>
      <c r="D577" s="15"/>
      <c r="E577" s="25">
        <v>1</v>
      </c>
      <c r="F577" s="26">
        <v>30</v>
      </c>
      <c r="G577" s="31">
        <v>0</v>
      </c>
      <c r="H577" s="24"/>
      <c r="I577" s="24"/>
      <c r="J577" s="28" t="s">
        <v>847</v>
      </c>
      <c r="K577" s="28"/>
      <c r="L577" s="15" t="s">
        <v>836</v>
      </c>
      <c r="M577" s="53">
        <v>0</v>
      </c>
    </row>
    <row r="578" spans="1:13" x14ac:dyDescent="0.15">
      <c r="A578" s="24">
        <v>354</v>
      </c>
      <c r="B578" s="16" t="s">
        <v>431</v>
      </c>
      <c r="C578" s="16" t="s">
        <v>694</v>
      </c>
      <c r="D578" s="15"/>
      <c r="E578" s="25">
        <v>1</v>
      </c>
      <c r="F578" s="26">
        <v>10</v>
      </c>
      <c r="G578" s="31">
        <v>0.2</v>
      </c>
      <c r="H578" s="24"/>
      <c r="I578" s="24"/>
      <c r="J578" s="28" t="s">
        <v>815</v>
      </c>
      <c r="K578" s="28"/>
      <c r="L578" s="15" t="s">
        <v>836</v>
      </c>
      <c r="M578" s="53">
        <v>2</v>
      </c>
    </row>
    <row r="579" spans="1:13" x14ac:dyDescent="0.15">
      <c r="A579" s="24">
        <v>180</v>
      </c>
      <c r="B579" s="16" t="s">
        <v>431</v>
      </c>
      <c r="C579" s="16" t="s">
        <v>445</v>
      </c>
      <c r="D579" s="15"/>
      <c r="E579" s="25">
        <v>5</v>
      </c>
      <c r="F579" s="26">
        <v>50</v>
      </c>
      <c r="G579" s="31">
        <v>0.8</v>
      </c>
      <c r="H579" s="24"/>
      <c r="I579" s="24"/>
      <c r="J579" s="28" t="s">
        <v>848</v>
      </c>
      <c r="K579" s="28"/>
      <c r="L579" s="15" t="s">
        <v>836</v>
      </c>
      <c r="M579" s="53">
        <v>40</v>
      </c>
    </row>
    <row r="580" spans="1:13" x14ac:dyDescent="0.15">
      <c r="A580" s="24">
        <v>497</v>
      </c>
      <c r="B580" s="16" t="s">
        <v>431</v>
      </c>
      <c r="C580" s="16" t="s">
        <v>594</v>
      </c>
      <c r="D580" s="15" t="s">
        <v>849</v>
      </c>
      <c r="E580" s="25">
        <v>5</v>
      </c>
      <c r="F580" s="26">
        <v>25</v>
      </c>
      <c r="G580" s="31">
        <v>0</v>
      </c>
      <c r="H580" s="24"/>
      <c r="I580" s="24"/>
      <c r="J580" s="28" t="s">
        <v>815</v>
      </c>
      <c r="K580" s="28"/>
      <c r="L580" s="15" t="s">
        <v>836</v>
      </c>
      <c r="M580" s="53">
        <v>0</v>
      </c>
    </row>
    <row r="581" spans="1:13" x14ac:dyDescent="0.15">
      <c r="A581" s="24">
        <v>204</v>
      </c>
      <c r="B581" s="16" t="s">
        <v>431</v>
      </c>
      <c r="C581" s="16" t="s">
        <v>24</v>
      </c>
      <c r="D581" s="15"/>
      <c r="E581" s="25">
        <v>1</v>
      </c>
      <c r="F581" s="26">
        <v>5</v>
      </c>
      <c r="G581" s="31">
        <v>0.2</v>
      </c>
      <c r="H581" s="24"/>
      <c r="I581" s="24"/>
      <c r="J581" s="28" t="s">
        <v>815</v>
      </c>
      <c r="K581" s="28"/>
      <c r="L581" s="15" t="s">
        <v>836</v>
      </c>
      <c r="M581" s="53">
        <v>1</v>
      </c>
    </row>
    <row r="582" spans="1:13" x14ac:dyDescent="0.15">
      <c r="A582" s="24">
        <v>206</v>
      </c>
      <c r="B582" s="16" t="s">
        <v>431</v>
      </c>
      <c r="C582" s="16" t="s">
        <v>450</v>
      </c>
      <c r="D582" s="15"/>
      <c r="E582" s="25">
        <v>1</v>
      </c>
      <c r="F582" s="26">
        <v>10</v>
      </c>
      <c r="G582" s="31">
        <v>0.2</v>
      </c>
      <c r="H582" s="24"/>
      <c r="I582" s="24"/>
      <c r="J582" s="28" t="s">
        <v>815</v>
      </c>
      <c r="K582" s="28"/>
      <c r="L582" s="15" t="s">
        <v>836</v>
      </c>
      <c r="M582" s="53">
        <v>2</v>
      </c>
    </row>
    <row r="583" spans="1:13" x14ac:dyDescent="0.15">
      <c r="A583" s="24">
        <v>313</v>
      </c>
      <c r="B583" s="16" t="s">
        <v>431</v>
      </c>
      <c r="C583" s="16" t="s">
        <v>850</v>
      </c>
      <c r="D583" s="15"/>
      <c r="E583" s="25">
        <v>1</v>
      </c>
      <c r="F583" s="26">
        <v>30</v>
      </c>
      <c r="G583" s="31">
        <v>0.8</v>
      </c>
      <c r="H583" s="24"/>
      <c r="I583" s="24"/>
      <c r="J583" s="28" t="s">
        <v>815</v>
      </c>
      <c r="K583" s="28"/>
      <c r="L583" s="15" t="s">
        <v>836</v>
      </c>
      <c r="M583" s="53">
        <v>24</v>
      </c>
    </row>
    <row r="584" spans="1:13" x14ac:dyDescent="0.15">
      <c r="A584" s="24">
        <v>263</v>
      </c>
      <c r="B584" s="16" t="s">
        <v>431</v>
      </c>
      <c r="C584" s="16" t="s">
        <v>504</v>
      </c>
      <c r="D584" s="15"/>
      <c r="E584" s="25">
        <v>3</v>
      </c>
      <c r="F584" s="26">
        <v>180</v>
      </c>
      <c r="G584" s="31">
        <v>1</v>
      </c>
      <c r="H584" s="24"/>
      <c r="I584" s="24"/>
      <c r="J584" s="28" t="s">
        <v>851</v>
      </c>
      <c r="K584" s="28"/>
      <c r="L584" s="15" t="s">
        <v>836</v>
      </c>
      <c r="M584" s="53">
        <v>180</v>
      </c>
    </row>
    <row r="585" spans="1:13" x14ac:dyDescent="0.15">
      <c r="A585" s="24">
        <v>282</v>
      </c>
      <c r="B585" s="16" t="s">
        <v>431</v>
      </c>
      <c r="C585" s="16" t="s">
        <v>444</v>
      </c>
      <c r="D585" s="15"/>
      <c r="E585" s="25">
        <v>1</v>
      </c>
      <c r="F585" s="26">
        <v>100</v>
      </c>
      <c r="G585" s="31">
        <v>0.6</v>
      </c>
      <c r="H585" s="24"/>
      <c r="I585" s="24"/>
      <c r="J585" s="28" t="s">
        <v>815</v>
      </c>
      <c r="K585" s="28"/>
      <c r="L585" s="15" t="s">
        <v>836</v>
      </c>
      <c r="M585" s="53">
        <v>60</v>
      </c>
    </row>
    <row r="586" spans="1:13" x14ac:dyDescent="0.15">
      <c r="A586" s="41">
        <v>285</v>
      </c>
      <c r="B586" s="42" t="s">
        <v>431</v>
      </c>
      <c r="C586" s="42" t="s">
        <v>398</v>
      </c>
      <c r="D586" s="43"/>
      <c r="E586" s="44">
        <v>1</v>
      </c>
      <c r="F586" s="45">
        <v>10</v>
      </c>
      <c r="G586" s="46">
        <v>0.2</v>
      </c>
      <c r="H586" s="41"/>
      <c r="I586" s="41"/>
      <c r="J586" s="47" t="s">
        <v>852</v>
      </c>
      <c r="K586" s="47"/>
      <c r="L586" s="43" t="s">
        <v>836</v>
      </c>
      <c r="M586" s="53">
        <v>2</v>
      </c>
    </row>
    <row r="587" spans="1:13" x14ac:dyDescent="0.15">
      <c r="A587" s="24">
        <v>369</v>
      </c>
      <c r="B587" s="16" t="s">
        <v>431</v>
      </c>
      <c r="C587" s="16" t="s">
        <v>617</v>
      </c>
      <c r="D587" s="15"/>
      <c r="E587" s="25">
        <v>1</v>
      </c>
      <c r="F587" s="26">
        <v>15</v>
      </c>
      <c r="G587" s="31">
        <v>0.1</v>
      </c>
      <c r="H587" s="24"/>
      <c r="I587" s="24"/>
      <c r="J587" s="28"/>
      <c r="K587" s="28"/>
      <c r="L587" s="15" t="s">
        <v>853</v>
      </c>
      <c r="M587" s="53">
        <v>1.5</v>
      </c>
    </row>
    <row r="588" spans="1:13" x14ac:dyDescent="0.15">
      <c r="A588" s="86">
        <v>111</v>
      </c>
      <c r="B588" s="87" t="s">
        <v>438</v>
      </c>
      <c r="C588" s="87" t="s">
        <v>439</v>
      </c>
      <c r="D588" s="87"/>
      <c r="E588" s="88">
        <v>1</v>
      </c>
      <c r="F588" s="89">
        <v>40</v>
      </c>
      <c r="G588" s="90"/>
      <c r="H588" s="86" t="s">
        <v>854</v>
      </c>
      <c r="I588" s="86" t="s">
        <v>855</v>
      </c>
      <c r="J588" s="47"/>
      <c r="K588" s="47"/>
      <c r="L588" s="43" t="s">
        <v>853</v>
      </c>
      <c r="M588" s="53"/>
    </row>
    <row r="589" spans="1:13" x14ac:dyDescent="0.15">
      <c r="A589" s="64">
        <v>114</v>
      </c>
      <c r="B589" s="65" t="s">
        <v>438</v>
      </c>
      <c r="C589" s="65" t="s">
        <v>499</v>
      </c>
      <c r="D589" s="65"/>
      <c r="E589" s="68">
        <v>2</v>
      </c>
      <c r="F589" s="69">
        <v>27</v>
      </c>
      <c r="G589" s="70"/>
      <c r="H589" s="64" t="s">
        <v>1097</v>
      </c>
      <c r="I589" s="64">
        <v>40</v>
      </c>
      <c r="J589" s="28" t="s">
        <v>1098</v>
      </c>
      <c r="K589" s="28"/>
      <c r="L589" s="15" t="s">
        <v>1099</v>
      </c>
      <c r="M589" s="53"/>
    </row>
    <row r="590" spans="1:13" x14ac:dyDescent="0.15">
      <c r="A590" s="64">
        <v>114</v>
      </c>
      <c r="B590" s="65" t="s">
        <v>438</v>
      </c>
      <c r="C590" s="65" t="s">
        <v>499</v>
      </c>
      <c r="D590" s="65"/>
      <c r="E590" s="68">
        <v>1</v>
      </c>
      <c r="F590" s="69">
        <v>12</v>
      </c>
      <c r="G590" s="70"/>
      <c r="H590" s="64" t="s">
        <v>1100</v>
      </c>
      <c r="I590" s="64">
        <v>40</v>
      </c>
      <c r="J590" s="28" t="s">
        <v>1101</v>
      </c>
      <c r="K590" s="28"/>
      <c r="L590" s="15" t="s">
        <v>1099</v>
      </c>
      <c r="M590" s="53"/>
    </row>
    <row r="591" spans="1:13" x14ac:dyDescent="0.15">
      <c r="A591" s="64">
        <v>114</v>
      </c>
      <c r="B591" s="65" t="s">
        <v>438</v>
      </c>
      <c r="C591" s="65" t="s">
        <v>499</v>
      </c>
      <c r="D591" s="65"/>
      <c r="E591" s="68">
        <v>1</v>
      </c>
      <c r="F591" s="69">
        <v>35</v>
      </c>
      <c r="G591" s="70"/>
      <c r="H591" s="64" t="s">
        <v>1102</v>
      </c>
      <c r="I591" s="64">
        <v>50</v>
      </c>
      <c r="J591" s="28" t="s">
        <v>1103</v>
      </c>
      <c r="K591" s="28"/>
      <c r="L591" s="15" t="s">
        <v>1099</v>
      </c>
      <c r="M591" s="53"/>
    </row>
    <row r="592" spans="1:13" x14ac:dyDescent="0.15">
      <c r="A592" s="24">
        <v>204</v>
      </c>
      <c r="B592" s="16" t="s">
        <v>431</v>
      </c>
      <c r="C592" s="16" t="s">
        <v>24</v>
      </c>
      <c r="D592" s="15"/>
      <c r="E592" s="25">
        <v>2</v>
      </c>
      <c r="F592" s="26">
        <v>12</v>
      </c>
      <c r="G592" s="31">
        <v>0.2</v>
      </c>
      <c r="H592" s="24"/>
      <c r="I592" s="24"/>
      <c r="J592" s="28" t="s">
        <v>1103</v>
      </c>
      <c r="K592" s="28"/>
      <c r="L592" s="15" t="s">
        <v>1099</v>
      </c>
      <c r="M592" s="53">
        <v>2.4000000000000004</v>
      </c>
    </row>
    <row r="593" spans="1:13" x14ac:dyDescent="0.15">
      <c r="A593" s="24">
        <v>211</v>
      </c>
      <c r="B593" s="16" t="s">
        <v>431</v>
      </c>
      <c r="C593" s="16" t="s">
        <v>541</v>
      </c>
      <c r="D593" s="15"/>
      <c r="E593" s="25">
        <v>3</v>
      </c>
      <c r="F593" s="26">
        <v>30</v>
      </c>
      <c r="G593" s="31">
        <v>1</v>
      </c>
      <c r="H593" s="24"/>
      <c r="I593" s="24"/>
      <c r="J593" s="28" t="s">
        <v>1055</v>
      </c>
      <c r="K593" s="28"/>
      <c r="L593" s="15" t="s">
        <v>1099</v>
      </c>
      <c r="M593" s="53">
        <v>30</v>
      </c>
    </row>
    <row r="594" spans="1:13" x14ac:dyDescent="0.15">
      <c r="A594" s="24">
        <v>263</v>
      </c>
      <c r="B594" s="16" t="s">
        <v>431</v>
      </c>
      <c r="C594" s="16" t="s">
        <v>504</v>
      </c>
      <c r="D594" s="15"/>
      <c r="E594" s="25">
        <v>1</v>
      </c>
      <c r="F594" s="26">
        <v>18</v>
      </c>
      <c r="G594" s="31">
        <v>0.98</v>
      </c>
      <c r="H594" s="24"/>
      <c r="I594" s="24"/>
      <c r="J594" s="28" t="s">
        <v>1103</v>
      </c>
      <c r="K594" s="28"/>
      <c r="L594" s="15" t="s">
        <v>1099</v>
      </c>
      <c r="M594" s="53">
        <v>17.64</v>
      </c>
    </row>
    <row r="595" spans="1:13" x14ac:dyDescent="0.15">
      <c r="A595" s="24">
        <v>356</v>
      </c>
      <c r="B595" s="16" t="s">
        <v>431</v>
      </c>
      <c r="C595" s="16" t="s">
        <v>886</v>
      </c>
      <c r="D595" s="15"/>
      <c r="E595" s="25">
        <v>1</v>
      </c>
      <c r="F595" s="26">
        <v>17</v>
      </c>
      <c r="G595" s="31">
        <v>0.95</v>
      </c>
      <c r="H595" s="24"/>
      <c r="I595" s="24"/>
      <c r="J595" s="28" t="s">
        <v>1103</v>
      </c>
      <c r="K595" s="28"/>
      <c r="L595" s="15" t="s">
        <v>1099</v>
      </c>
      <c r="M595" s="53">
        <v>16.149999999999999</v>
      </c>
    </row>
    <row r="596" spans="1:13" x14ac:dyDescent="0.15">
      <c r="A596" s="24">
        <v>369</v>
      </c>
      <c r="B596" s="16" t="s">
        <v>431</v>
      </c>
      <c r="C596" s="16" t="s">
        <v>617</v>
      </c>
      <c r="D596" s="15"/>
      <c r="E596" s="25">
        <v>3</v>
      </c>
      <c r="F596" s="26">
        <v>105</v>
      </c>
      <c r="G596" s="31">
        <v>0.3</v>
      </c>
      <c r="H596" s="24"/>
      <c r="I596" s="24"/>
      <c r="J596" s="28" t="s">
        <v>1104</v>
      </c>
      <c r="K596" s="28"/>
      <c r="L596" s="15" t="s">
        <v>1099</v>
      </c>
      <c r="M596" s="53">
        <v>31.5</v>
      </c>
    </row>
    <row r="597" spans="1:13" x14ac:dyDescent="0.15">
      <c r="A597" s="24">
        <v>371</v>
      </c>
      <c r="B597" s="16" t="s">
        <v>431</v>
      </c>
      <c r="C597" s="16" t="s">
        <v>7</v>
      </c>
      <c r="D597" s="15"/>
      <c r="E597" s="25">
        <v>1</v>
      </c>
      <c r="F597" s="26">
        <v>300</v>
      </c>
      <c r="G597" s="31">
        <v>1</v>
      </c>
      <c r="H597" s="24"/>
      <c r="I597" s="24"/>
      <c r="J597" s="28" t="s">
        <v>1105</v>
      </c>
      <c r="K597" s="28" t="s">
        <v>1106</v>
      </c>
      <c r="L597" s="15" t="s">
        <v>1099</v>
      </c>
      <c r="M597" s="53">
        <v>300</v>
      </c>
    </row>
    <row r="598" spans="1:13" x14ac:dyDescent="0.15">
      <c r="A598" s="24">
        <v>376</v>
      </c>
      <c r="B598" s="16" t="s">
        <v>431</v>
      </c>
      <c r="C598" s="16" t="s">
        <v>21</v>
      </c>
      <c r="D598" s="15"/>
      <c r="E598" s="25">
        <v>1</v>
      </c>
      <c r="F598" s="26">
        <v>7</v>
      </c>
      <c r="G598" s="31">
        <v>1</v>
      </c>
      <c r="H598" s="24"/>
      <c r="I598" s="24"/>
      <c r="J598" s="28" t="s">
        <v>1107</v>
      </c>
      <c r="K598" s="28" t="s">
        <v>1108</v>
      </c>
      <c r="L598" s="15" t="s">
        <v>1099</v>
      </c>
      <c r="M598" s="54">
        <v>7</v>
      </c>
    </row>
    <row r="599" spans="1:13" x14ac:dyDescent="0.15">
      <c r="A599" s="24">
        <v>382</v>
      </c>
      <c r="B599" s="16" t="s">
        <v>431</v>
      </c>
      <c r="C599" s="16" t="s">
        <v>378</v>
      </c>
      <c r="D599" s="15"/>
      <c r="E599" s="25">
        <v>1</v>
      </c>
      <c r="F599" s="26">
        <v>60</v>
      </c>
      <c r="G599" s="31">
        <v>0.9</v>
      </c>
      <c r="H599" s="24"/>
      <c r="I599" s="24"/>
      <c r="J599" s="28" t="s">
        <v>1103</v>
      </c>
      <c r="K599" s="28"/>
      <c r="L599" s="15" t="s">
        <v>1099</v>
      </c>
      <c r="M599" s="54">
        <v>54</v>
      </c>
    </row>
    <row r="600" spans="1:13" x14ac:dyDescent="0.15">
      <c r="A600" s="24">
        <v>424</v>
      </c>
      <c r="B600" s="16" t="s">
        <v>431</v>
      </c>
      <c r="C600" s="16" t="s">
        <v>14</v>
      </c>
      <c r="D600" s="15"/>
      <c r="E600" s="25">
        <v>4</v>
      </c>
      <c r="F600" s="26">
        <v>45</v>
      </c>
      <c r="G600" s="31">
        <v>0.98</v>
      </c>
      <c r="H600" s="24"/>
      <c r="I600" s="24"/>
      <c r="J600" s="28" t="s">
        <v>1109</v>
      </c>
      <c r="K600" s="28"/>
      <c r="L600" s="15" t="s">
        <v>1099</v>
      </c>
      <c r="M600" s="54">
        <v>45</v>
      </c>
    </row>
    <row r="601" spans="1:13" x14ac:dyDescent="0.15">
      <c r="A601" s="24">
        <v>427</v>
      </c>
      <c r="B601" s="16" t="s">
        <v>431</v>
      </c>
      <c r="C601" s="16" t="s">
        <v>15</v>
      </c>
      <c r="D601" s="15"/>
      <c r="E601" s="25">
        <v>4</v>
      </c>
      <c r="F601" s="26">
        <v>32</v>
      </c>
      <c r="G601" s="31">
        <v>0.7</v>
      </c>
      <c r="H601" s="24"/>
      <c r="I601" s="24"/>
      <c r="J601" s="28" t="s">
        <v>1110</v>
      </c>
      <c r="K601" s="28"/>
      <c r="L601" s="15" t="s">
        <v>1099</v>
      </c>
      <c r="M601" s="54">
        <v>23</v>
      </c>
    </row>
    <row r="602" spans="1:13" x14ac:dyDescent="0.15">
      <c r="A602" s="24">
        <v>451</v>
      </c>
      <c r="B602" s="16" t="s">
        <v>431</v>
      </c>
      <c r="C602" s="16" t="s">
        <v>12</v>
      </c>
      <c r="D602" s="15"/>
      <c r="E602" s="25">
        <v>4</v>
      </c>
      <c r="F602" s="26">
        <v>12</v>
      </c>
      <c r="G602" s="31">
        <v>1</v>
      </c>
      <c r="H602" s="24"/>
      <c r="I602" s="24"/>
      <c r="J602" s="28" t="s">
        <v>1055</v>
      </c>
      <c r="K602" s="28"/>
      <c r="L602" s="15" t="s">
        <v>1099</v>
      </c>
      <c r="M602" s="54">
        <v>12</v>
      </c>
    </row>
    <row r="603" spans="1:13" x14ac:dyDescent="0.15">
      <c r="A603" s="41">
        <v>485</v>
      </c>
      <c r="B603" s="42" t="s">
        <v>431</v>
      </c>
      <c r="C603" s="42" t="s">
        <v>401</v>
      </c>
      <c r="D603" s="43"/>
      <c r="E603" s="44">
        <v>1</v>
      </c>
      <c r="F603" s="45">
        <v>30</v>
      </c>
      <c r="G603" s="46">
        <v>0.98</v>
      </c>
      <c r="H603" s="41"/>
      <c r="I603" s="41"/>
      <c r="J603" s="47" t="s">
        <v>1111</v>
      </c>
      <c r="K603" s="47"/>
      <c r="L603" s="43" t="s">
        <v>1099</v>
      </c>
      <c r="M603" s="54">
        <v>30</v>
      </c>
    </row>
    <row r="604" spans="1:13" x14ac:dyDescent="0.15">
      <c r="A604" s="10">
        <v>24</v>
      </c>
      <c r="B604" s="48" t="s">
        <v>427</v>
      </c>
      <c r="C604" s="49" t="s">
        <v>856</v>
      </c>
      <c r="D604" s="32"/>
      <c r="E604" s="32">
        <v>2</v>
      </c>
      <c r="F604" s="55">
        <v>25</v>
      </c>
      <c r="G604" s="56">
        <v>0</v>
      </c>
      <c r="H604" s="32"/>
      <c r="I604" s="32"/>
      <c r="J604" s="32" t="s">
        <v>857</v>
      </c>
      <c r="K604" s="32"/>
      <c r="L604" s="32" t="s">
        <v>858</v>
      </c>
      <c r="M604" s="54">
        <v>0</v>
      </c>
    </row>
    <row r="605" spans="1:13" x14ac:dyDescent="0.15">
      <c r="A605" s="10">
        <v>68</v>
      </c>
      <c r="B605" s="48" t="s">
        <v>427</v>
      </c>
      <c r="C605" s="49" t="s">
        <v>859</v>
      </c>
      <c r="D605" s="32"/>
      <c r="E605" s="32">
        <v>1</v>
      </c>
      <c r="F605" s="55">
        <v>10</v>
      </c>
      <c r="G605" s="56">
        <v>0</v>
      </c>
      <c r="H605" s="32"/>
      <c r="I605" s="32"/>
      <c r="J605" s="32" t="s">
        <v>857</v>
      </c>
      <c r="K605" s="32"/>
      <c r="L605" s="32" t="s">
        <v>858</v>
      </c>
      <c r="M605" s="54">
        <v>0</v>
      </c>
    </row>
    <row r="606" spans="1:13" x14ac:dyDescent="0.15">
      <c r="A606" s="10">
        <v>68</v>
      </c>
      <c r="B606" s="48" t="s">
        <v>427</v>
      </c>
      <c r="C606" s="49" t="s">
        <v>860</v>
      </c>
      <c r="D606" s="32"/>
      <c r="E606" s="32">
        <v>1</v>
      </c>
      <c r="F606" s="55">
        <v>10</v>
      </c>
      <c r="G606" s="56">
        <v>0</v>
      </c>
      <c r="H606" s="32"/>
      <c r="I606" s="32"/>
      <c r="J606" s="32" t="s">
        <v>857</v>
      </c>
      <c r="K606" s="32"/>
      <c r="L606" s="32" t="s">
        <v>858</v>
      </c>
      <c r="M606" s="54">
        <v>0</v>
      </c>
    </row>
    <row r="607" spans="1:13" x14ac:dyDescent="0.15">
      <c r="A607" s="72">
        <v>114</v>
      </c>
      <c r="B607" s="73" t="s">
        <v>438</v>
      </c>
      <c r="C607" s="74" t="s">
        <v>499</v>
      </c>
      <c r="D607" s="75"/>
      <c r="E607" s="75">
        <v>10</v>
      </c>
      <c r="F607" s="76">
        <v>150</v>
      </c>
      <c r="G607" s="75"/>
      <c r="H607" s="75" t="s">
        <v>861</v>
      </c>
      <c r="I607" s="75" t="s">
        <v>862</v>
      </c>
      <c r="J607" s="32" t="s">
        <v>863</v>
      </c>
      <c r="K607" s="32"/>
      <c r="L607" s="32" t="s">
        <v>858</v>
      </c>
      <c r="M607" s="54"/>
    </row>
    <row r="608" spans="1:13" x14ac:dyDescent="0.15">
      <c r="A608" s="72">
        <v>114</v>
      </c>
      <c r="B608" s="73" t="s">
        <v>438</v>
      </c>
      <c r="C608" s="74" t="s">
        <v>499</v>
      </c>
      <c r="D608" s="75"/>
      <c r="E608" s="75">
        <v>1</v>
      </c>
      <c r="F608" s="76">
        <v>30</v>
      </c>
      <c r="G608" s="75"/>
      <c r="H608" s="75" t="s">
        <v>861</v>
      </c>
      <c r="I608" s="75" t="s">
        <v>862</v>
      </c>
      <c r="J608" s="32" t="s">
        <v>863</v>
      </c>
      <c r="K608" s="32" t="s">
        <v>864</v>
      </c>
      <c r="L608" s="32" t="s">
        <v>858</v>
      </c>
      <c r="M608" s="54"/>
    </row>
    <row r="609" spans="1:13" x14ac:dyDescent="0.15">
      <c r="A609" s="72">
        <v>114</v>
      </c>
      <c r="B609" s="73" t="s">
        <v>438</v>
      </c>
      <c r="C609" s="74" t="s">
        <v>499</v>
      </c>
      <c r="D609" s="75"/>
      <c r="E609" s="75">
        <v>1</v>
      </c>
      <c r="F609" s="76">
        <v>30</v>
      </c>
      <c r="G609" s="75"/>
      <c r="H609" s="75" t="s">
        <v>865</v>
      </c>
      <c r="I609" s="75" t="s">
        <v>862</v>
      </c>
      <c r="J609" s="32" t="s">
        <v>863</v>
      </c>
      <c r="K609" s="32" t="s">
        <v>864</v>
      </c>
      <c r="L609" s="32" t="s">
        <v>858</v>
      </c>
      <c r="M609" s="54"/>
    </row>
    <row r="610" spans="1:13" x14ac:dyDescent="0.15">
      <c r="A610" s="72">
        <v>114</v>
      </c>
      <c r="B610" s="73" t="s">
        <v>438</v>
      </c>
      <c r="C610" s="74" t="s">
        <v>499</v>
      </c>
      <c r="D610" s="75"/>
      <c r="E610" s="75">
        <v>1</v>
      </c>
      <c r="F610" s="76">
        <v>35</v>
      </c>
      <c r="G610" s="75"/>
      <c r="H610" s="75" t="s">
        <v>866</v>
      </c>
      <c r="I610" s="75" t="s">
        <v>867</v>
      </c>
      <c r="J610" s="32" t="s">
        <v>863</v>
      </c>
      <c r="K610" s="32" t="s">
        <v>864</v>
      </c>
      <c r="L610" s="32" t="s">
        <v>858</v>
      </c>
      <c r="M610" s="54"/>
    </row>
    <row r="611" spans="1:13" x14ac:dyDescent="0.15">
      <c r="A611" s="72">
        <v>114</v>
      </c>
      <c r="B611" s="73" t="s">
        <v>438</v>
      </c>
      <c r="C611" s="74" t="s">
        <v>499</v>
      </c>
      <c r="D611" s="75"/>
      <c r="E611" s="75">
        <v>2</v>
      </c>
      <c r="F611" s="76">
        <v>100</v>
      </c>
      <c r="G611" s="75"/>
      <c r="H611" s="75" t="s">
        <v>868</v>
      </c>
      <c r="I611" s="75" t="s">
        <v>867</v>
      </c>
      <c r="J611" s="32" t="s">
        <v>863</v>
      </c>
      <c r="K611" s="32" t="s">
        <v>864</v>
      </c>
      <c r="L611" s="32" t="s">
        <v>858</v>
      </c>
      <c r="M611" s="54"/>
    </row>
    <row r="612" spans="1:13" x14ac:dyDescent="0.15">
      <c r="A612" s="10">
        <v>155</v>
      </c>
      <c r="B612" s="48" t="s">
        <v>431</v>
      </c>
      <c r="C612" s="49" t="s">
        <v>520</v>
      </c>
      <c r="D612" s="32"/>
      <c r="E612" s="32">
        <v>7</v>
      </c>
      <c r="F612" s="55">
        <v>50</v>
      </c>
      <c r="G612" s="56">
        <v>0</v>
      </c>
      <c r="H612" s="32"/>
      <c r="I612" s="32"/>
      <c r="J612" s="32" t="s">
        <v>857</v>
      </c>
      <c r="K612" s="32"/>
      <c r="L612" s="32" t="s">
        <v>858</v>
      </c>
      <c r="M612" s="54">
        <v>0</v>
      </c>
    </row>
    <row r="613" spans="1:13" x14ac:dyDescent="0.15">
      <c r="A613" s="10">
        <v>166</v>
      </c>
      <c r="B613" s="48" t="s">
        <v>431</v>
      </c>
      <c r="C613" s="49" t="s">
        <v>524</v>
      </c>
      <c r="D613" s="32"/>
      <c r="E613" s="32">
        <v>4</v>
      </c>
      <c r="F613" s="55">
        <v>25</v>
      </c>
      <c r="G613" s="58">
        <v>1</v>
      </c>
      <c r="H613" s="32"/>
      <c r="I613" s="32"/>
      <c r="J613" s="32" t="s">
        <v>857</v>
      </c>
      <c r="K613" s="32"/>
      <c r="L613" s="32" t="s">
        <v>858</v>
      </c>
      <c r="M613" s="54">
        <v>25</v>
      </c>
    </row>
    <row r="614" spans="1:13" x14ac:dyDescent="0.15">
      <c r="A614" s="10">
        <v>186</v>
      </c>
      <c r="B614" s="48" t="s">
        <v>431</v>
      </c>
      <c r="C614" s="49" t="s">
        <v>362</v>
      </c>
      <c r="D614" s="32"/>
      <c r="E614" s="32">
        <v>8</v>
      </c>
      <c r="F614" s="55">
        <v>40</v>
      </c>
      <c r="G614" s="56">
        <v>1</v>
      </c>
      <c r="H614" s="32"/>
      <c r="I614" s="32"/>
      <c r="J614" s="32" t="s">
        <v>857</v>
      </c>
      <c r="K614" s="32"/>
      <c r="L614" s="32" t="s">
        <v>858</v>
      </c>
      <c r="M614" s="54">
        <v>40</v>
      </c>
    </row>
    <row r="615" spans="1:13" x14ac:dyDescent="0.15">
      <c r="A615" s="10">
        <v>196</v>
      </c>
      <c r="B615" s="48" t="s">
        <v>431</v>
      </c>
      <c r="C615" s="49" t="s">
        <v>364</v>
      </c>
      <c r="D615" s="32"/>
      <c r="E615" s="32">
        <v>3</v>
      </c>
      <c r="F615" s="55">
        <v>140</v>
      </c>
      <c r="G615" s="56">
        <v>1</v>
      </c>
      <c r="H615" s="32"/>
      <c r="I615" s="32"/>
      <c r="J615" s="32" t="s">
        <v>869</v>
      </c>
      <c r="K615" s="32"/>
      <c r="L615" s="32" t="s">
        <v>858</v>
      </c>
      <c r="M615" s="54">
        <v>140</v>
      </c>
    </row>
    <row r="616" spans="1:13" x14ac:dyDescent="0.15">
      <c r="A616" s="10">
        <v>151</v>
      </c>
      <c r="B616" s="48" t="s">
        <v>431</v>
      </c>
      <c r="C616" s="49" t="s">
        <v>19</v>
      </c>
      <c r="D616" s="32"/>
      <c r="E616" s="32">
        <v>13</v>
      </c>
      <c r="F616" s="55">
        <v>50</v>
      </c>
      <c r="G616" s="56">
        <v>1</v>
      </c>
      <c r="H616" s="32"/>
      <c r="I616" s="32"/>
      <c r="J616" s="32" t="s">
        <v>857</v>
      </c>
      <c r="K616" s="32"/>
      <c r="L616" s="32" t="s">
        <v>858</v>
      </c>
      <c r="M616" s="54">
        <v>50</v>
      </c>
    </row>
    <row r="617" spans="1:13" x14ac:dyDescent="0.15">
      <c r="A617" s="10">
        <v>497</v>
      </c>
      <c r="B617" s="48" t="s">
        <v>431</v>
      </c>
      <c r="C617" s="49" t="s">
        <v>870</v>
      </c>
      <c r="D617" s="32"/>
      <c r="E617" s="32">
        <v>1</v>
      </c>
      <c r="F617" s="55">
        <v>20</v>
      </c>
      <c r="G617" s="56">
        <v>1</v>
      </c>
      <c r="H617" s="32"/>
      <c r="I617" s="32"/>
      <c r="J617" s="32" t="s">
        <v>857</v>
      </c>
      <c r="K617" s="32"/>
      <c r="L617" s="32" t="s">
        <v>858</v>
      </c>
      <c r="M617" s="54">
        <v>20</v>
      </c>
    </row>
    <row r="618" spans="1:13" x14ac:dyDescent="0.15">
      <c r="A618" s="10">
        <v>497</v>
      </c>
      <c r="B618" s="48" t="s">
        <v>431</v>
      </c>
      <c r="C618" s="49" t="s">
        <v>871</v>
      </c>
      <c r="D618" s="32"/>
      <c r="E618" s="32">
        <v>1</v>
      </c>
      <c r="F618" s="55">
        <v>2</v>
      </c>
      <c r="G618" s="56">
        <v>1</v>
      </c>
      <c r="H618" s="32"/>
      <c r="I618" s="32"/>
      <c r="J618" s="32" t="s">
        <v>857</v>
      </c>
      <c r="K618" s="32"/>
      <c r="L618" s="32" t="s">
        <v>858</v>
      </c>
      <c r="M618" s="54">
        <v>2</v>
      </c>
    </row>
    <row r="619" spans="1:13" x14ac:dyDescent="0.15">
      <c r="A619" s="10">
        <v>497</v>
      </c>
      <c r="B619" s="48" t="s">
        <v>431</v>
      </c>
      <c r="C619" s="49" t="s">
        <v>872</v>
      </c>
      <c r="D619" s="32"/>
      <c r="E619" s="32">
        <v>1</v>
      </c>
      <c r="F619" s="55">
        <v>20</v>
      </c>
      <c r="G619" s="56">
        <v>1</v>
      </c>
      <c r="H619" s="32"/>
      <c r="I619" s="32"/>
      <c r="J619" s="32" t="s">
        <v>857</v>
      </c>
      <c r="K619" s="32"/>
      <c r="L619" s="32" t="s">
        <v>858</v>
      </c>
      <c r="M619" s="54">
        <v>20</v>
      </c>
    </row>
    <row r="620" spans="1:13" x14ac:dyDescent="0.15">
      <c r="A620" s="10">
        <v>156</v>
      </c>
      <c r="B620" s="48" t="s">
        <v>431</v>
      </c>
      <c r="C620" s="49" t="s">
        <v>796</v>
      </c>
      <c r="D620" s="32"/>
      <c r="E620" s="32">
        <v>2</v>
      </c>
      <c r="F620" s="55">
        <v>10</v>
      </c>
      <c r="G620" s="56">
        <v>1</v>
      </c>
      <c r="H620" s="32"/>
      <c r="I620" s="32"/>
      <c r="J620" s="32" t="s">
        <v>815</v>
      </c>
      <c r="K620" s="32" t="s">
        <v>1186</v>
      </c>
      <c r="L620" s="32" t="s">
        <v>1187</v>
      </c>
      <c r="M620" s="54">
        <v>10</v>
      </c>
    </row>
    <row r="621" spans="1:13" x14ac:dyDescent="0.15">
      <c r="A621" s="10">
        <v>159</v>
      </c>
      <c r="B621" s="48" t="s">
        <v>431</v>
      </c>
      <c r="C621" s="49" t="s">
        <v>684</v>
      </c>
      <c r="D621" s="32"/>
      <c r="E621" s="32">
        <v>2</v>
      </c>
      <c r="F621" s="55">
        <v>10</v>
      </c>
      <c r="G621" s="56">
        <v>0.8</v>
      </c>
      <c r="H621" s="32"/>
      <c r="I621" s="32"/>
      <c r="J621" s="32" t="s">
        <v>815</v>
      </c>
      <c r="K621" s="32" t="s">
        <v>1188</v>
      </c>
      <c r="L621" s="32" t="s">
        <v>1187</v>
      </c>
      <c r="M621" s="54">
        <v>8</v>
      </c>
    </row>
    <row r="622" spans="1:13" x14ac:dyDescent="0.15">
      <c r="A622" s="10">
        <v>248</v>
      </c>
      <c r="B622" s="48" t="s">
        <v>431</v>
      </c>
      <c r="C622" s="49" t="s">
        <v>1005</v>
      </c>
      <c r="D622" s="32"/>
      <c r="E622" s="32">
        <v>1</v>
      </c>
      <c r="F622" s="55">
        <v>15</v>
      </c>
      <c r="G622" s="56">
        <v>0.9</v>
      </c>
      <c r="H622" s="32"/>
      <c r="I622" s="32" t="s">
        <v>1189</v>
      </c>
      <c r="J622" s="32" t="s">
        <v>600</v>
      </c>
      <c r="K622" s="32" t="s">
        <v>1190</v>
      </c>
      <c r="L622" s="32" t="s">
        <v>1187</v>
      </c>
      <c r="M622" s="54">
        <v>13.5</v>
      </c>
    </row>
    <row r="623" spans="1:13" x14ac:dyDescent="0.15">
      <c r="A623" s="10">
        <v>293</v>
      </c>
      <c r="B623" s="48" t="s">
        <v>431</v>
      </c>
      <c r="C623" s="49" t="s">
        <v>390</v>
      </c>
      <c r="D623" s="32"/>
      <c r="E623" s="32">
        <v>1</v>
      </c>
      <c r="F623" s="55">
        <v>80</v>
      </c>
      <c r="G623" s="56">
        <v>0.7</v>
      </c>
      <c r="H623" s="32" t="s">
        <v>1191</v>
      </c>
      <c r="I623" s="32" t="s">
        <v>1192</v>
      </c>
      <c r="J623" s="32" t="s">
        <v>815</v>
      </c>
      <c r="K623" s="32" t="s">
        <v>1193</v>
      </c>
      <c r="L623" s="32" t="s">
        <v>1187</v>
      </c>
      <c r="M623" s="54">
        <v>56</v>
      </c>
    </row>
    <row r="624" spans="1:13" x14ac:dyDescent="0.15">
      <c r="A624" s="10">
        <v>334</v>
      </c>
      <c r="B624" s="48" t="s">
        <v>431</v>
      </c>
      <c r="C624" s="49" t="s">
        <v>549</v>
      </c>
      <c r="D624" s="32"/>
      <c r="E624" s="32">
        <v>1</v>
      </c>
      <c r="F624" s="55">
        <v>100</v>
      </c>
      <c r="G624" s="56">
        <v>0.9</v>
      </c>
      <c r="H624" s="32"/>
      <c r="I624" s="32" t="s">
        <v>1194</v>
      </c>
      <c r="J624" s="32" t="s">
        <v>600</v>
      </c>
      <c r="K624" s="32" t="s">
        <v>1195</v>
      </c>
      <c r="L624" s="32" t="s">
        <v>1187</v>
      </c>
      <c r="M624" s="54">
        <v>90</v>
      </c>
    </row>
    <row r="625" spans="1:13" x14ac:dyDescent="0.15">
      <c r="A625" s="10">
        <v>378</v>
      </c>
      <c r="B625" s="48" t="s">
        <v>431</v>
      </c>
      <c r="C625" s="49" t="s">
        <v>609</v>
      </c>
      <c r="D625" s="32"/>
      <c r="E625" s="32">
        <v>1</v>
      </c>
      <c r="F625" s="55">
        <v>15</v>
      </c>
      <c r="G625" s="56">
        <v>0.8</v>
      </c>
      <c r="H625" s="32"/>
      <c r="I625" s="32" t="s">
        <v>1196</v>
      </c>
      <c r="J625" s="32" t="s">
        <v>600</v>
      </c>
      <c r="K625" s="32" t="s">
        <v>1193</v>
      </c>
      <c r="L625" s="32" t="s">
        <v>1187</v>
      </c>
      <c r="M625" s="54">
        <v>12</v>
      </c>
    </row>
    <row r="626" spans="1:13" x14ac:dyDescent="0.15">
      <c r="A626" s="10">
        <v>418</v>
      </c>
      <c r="B626" s="48" t="s">
        <v>431</v>
      </c>
      <c r="C626" s="49" t="s">
        <v>693</v>
      </c>
      <c r="D626" s="32"/>
      <c r="E626" s="32">
        <v>1</v>
      </c>
      <c r="F626" s="55">
        <v>80</v>
      </c>
      <c r="G626" s="56">
        <v>0.4</v>
      </c>
      <c r="H626" s="32"/>
      <c r="I626" s="32" t="s">
        <v>1197</v>
      </c>
      <c r="J626" s="32" t="s">
        <v>600</v>
      </c>
      <c r="K626" s="32" t="s">
        <v>1198</v>
      </c>
      <c r="L626" s="32" t="s">
        <v>1187</v>
      </c>
      <c r="M626" s="54">
        <v>32</v>
      </c>
    </row>
    <row r="627" spans="1:13" x14ac:dyDescent="0.15">
      <c r="A627" s="106">
        <v>493</v>
      </c>
      <c r="B627" s="107" t="s">
        <v>431</v>
      </c>
      <c r="C627" s="108" t="s">
        <v>1069</v>
      </c>
      <c r="D627" s="109"/>
      <c r="E627" s="109">
        <v>1</v>
      </c>
      <c r="F627" s="110">
        <v>3</v>
      </c>
      <c r="G627" s="111">
        <v>0.9</v>
      </c>
      <c r="H627" s="109"/>
      <c r="I627" s="109"/>
      <c r="J627" s="109" t="s">
        <v>600</v>
      </c>
      <c r="K627" s="109" t="s">
        <v>1199</v>
      </c>
      <c r="L627" s="109" t="s">
        <v>1187</v>
      </c>
      <c r="M627" s="54">
        <v>2.7</v>
      </c>
    </row>
    <row r="628" spans="1:13" x14ac:dyDescent="0.15">
      <c r="A628" s="10">
        <v>376</v>
      </c>
      <c r="B628" s="48" t="s">
        <v>431</v>
      </c>
      <c r="C628" s="49" t="s">
        <v>21</v>
      </c>
      <c r="D628" s="32"/>
      <c r="E628" s="32">
        <v>70</v>
      </c>
      <c r="F628" s="55">
        <v>280</v>
      </c>
      <c r="G628" s="56">
        <v>0.4</v>
      </c>
      <c r="H628" s="32"/>
      <c r="I628" s="32"/>
      <c r="J628" s="32" t="s">
        <v>1200</v>
      </c>
      <c r="K628" s="32"/>
      <c r="L628" s="32" t="s">
        <v>1187</v>
      </c>
      <c r="M628" s="54">
        <v>112</v>
      </c>
    </row>
    <row r="629" spans="1:13" x14ac:dyDescent="0.15">
      <c r="A629" s="10">
        <v>377</v>
      </c>
      <c r="B629" s="48" t="s">
        <v>431</v>
      </c>
      <c r="C629" s="49" t="s">
        <v>22</v>
      </c>
      <c r="D629" s="32"/>
      <c r="E629" s="32">
        <v>40</v>
      </c>
      <c r="F629" s="55">
        <v>320</v>
      </c>
      <c r="G629" s="56">
        <v>0.4</v>
      </c>
      <c r="H629" s="32"/>
      <c r="I629" s="32"/>
      <c r="J629" s="32" t="s">
        <v>1200</v>
      </c>
      <c r="K629" s="32"/>
      <c r="L629" s="32" t="s">
        <v>1187</v>
      </c>
      <c r="M629" s="54">
        <v>128</v>
      </c>
    </row>
    <row r="630" spans="1:13" x14ac:dyDescent="0.15">
      <c r="A630" s="72">
        <v>114</v>
      </c>
      <c r="B630" s="73" t="s">
        <v>438</v>
      </c>
      <c r="C630" s="74" t="s">
        <v>499</v>
      </c>
      <c r="D630" s="75"/>
      <c r="E630" s="75">
        <v>1</v>
      </c>
      <c r="F630" s="76">
        <v>80</v>
      </c>
      <c r="G630" s="75"/>
      <c r="H630" s="75" t="s">
        <v>1201</v>
      </c>
      <c r="I630" s="32"/>
      <c r="J630" s="32" t="s">
        <v>1202</v>
      </c>
      <c r="K630" s="32"/>
      <c r="L630" s="32" t="s">
        <v>1187</v>
      </c>
      <c r="M630" s="54"/>
    </row>
    <row r="631" spans="1:13" ht="42.75" x14ac:dyDescent="0.35">
      <c r="A631" s="82">
        <v>112</v>
      </c>
      <c r="B631" s="71" t="s">
        <v>438</v>
      </c>
      <c r="C631" s="71" t="s">
        <v>466</v>
      </c>
      <c r="D631" s="91"/>
      <c r="E631" s="83">
        <v>1</v>
      </c>
      <c r="F631" s="84">
        <v>35</v>
      </c>
      <c r="G631" s="85"/>
      <c r="H631" s="82" t="s">
        <v>1215</v>
      </c>
      <c r="I631" s="57" t="s">
        <v>1216</v>
      </c>
      <c r="J631" s="27"/>
      <c r="K631" s="27"/>
      <c r="L631" s="50" t="s">
        <v>873</v>
      </c>
      <c r="M631" s="54"/>
    </row>
    <row r="632" spans="1:13" x14ac:dyDescent="0.15">
      <c r="A632" s="28">
        <v>382</v>
      </c>
      <c r="B632" s="16" t="s">
        <v>431</v>
      </c>
      <c r="C632" s="16" t="s">
        <v>378</v>
      </c>
      <c r="D632" s="38"/>
      <c r="E632" s="39">
        <v>1</v>
      </c>
      <c r="F632" s="40">
        <v>5</v>
      </c>
      <c r="G632" s="31">
        <v>0.1</v>
      </c>
      <c r="H632" s="28"/>
      <c r="I632" s="28"/>
      <c r="J632" s="28"/>
      <c r="K632" s="28"/>
      <c r="L632" s="50" t="s">
        <v>873</v>
      </c>
      <c r="M632" s="54">
        <v>0.5</v>
      </c>
    </row>
    <row r="633" spans="1:13" x14ac:dyDescent="0.15">
      <c r="A633" s="28">
        <v>369</v>
      </c>
      <c r="B633" s="16" t="s">
        <v>431</v>
      </c>
      <c r="C633" s="16" t="s">
        <v>617</v>
      </c>
      <c r="D633" s="38"/>
      <c r="E633" s="39">
        <v>1</v>
      </c>
      <c r="F633" s="40">
        <v>10</v>
      </c>
      <c r="G633" s="31">
        <v>0.3</v>
      </c>
      <c r="H633" s="28"/>
      <c r="I633" s="28"/>
      <c r="J633" s="28"/>
      <c r="K633" s="28"/>
      <c r="L633" s="50" t="s">
        <v>873</v>
      </c>
      <c r="M633" s="54">
        <v>3</v>
      </c>
    </row>
    <row r="634" spans="1:13" x14ac:dyDescent="0.15">
      <c r="A634" s="28">
        <v>497</v>
      </c>
      <c r="B634" s="16" t="s">
        <v>431</v>
      </c>
      <c r="C634" s="16" t="s">
        <v>594</v>
      </c>
      <c r="D634" s="38" t="s">
        <v>874</v>
      </c>
      <c r="E634" s="39">
        <v>6</v>
      </c>
      <c r="F634" s="40">
        <v>60</v>
      </c>
      <c r="G634" s="31">
        <v>0.5</v>
      </c>
      <c r="H634" s="28"/>
      <c r="I634" s="28"/>
      <c r="J634" s="28"/>
      <c r="K634" s="28"/>
      <c r="L634" s="50" t="s">
        <v>873</v>
      </c>
      <c r="M634" s="54">
        <v>30</v>
      </c>
    </row>
    <row r="635" spans="1:13" x14ac:dyDescent="0.15">
      <c r="A635" s="28">
        <v>139</v>
      </c>
      <c r="B635" s="16" t="s">
        <v>431</v>
      </c>
      <c r="C635" s="16" t="s">
        <v>6</v>
      </c>
      <c r="D635" s="38"/>
      <c r="E635" s="39">
        <v>1</v>
      </c>
      <c r="F635" s="40">
        <v>10</v>
      </c>
      <c r="G635" s="31">
        <v>0.5</v>
      </c>
      <c r="H635" s="28"/>
      <c r="I635" s="28"/>
      <c r="J635" s="28"/>
      <c r="K635" s="28"/>
      <c r="L635" s="50" t="s">
        <v>873</v>
      </c>
      <c r="M635" s="54">
        <v>5</v>
      </c>
    </row>
    <row r="636" spans="1:13" x14ac:dyDescent="0.15">
      <c r="A636" s="28">
        <v>249</v>
      </c>
      <c r="B636" s="16" t="s">
        <v>431</v>
      </c>
      <c r="C636" s="16" t="s">
        <v>367</v>
      </c>
      <c r="D636" s="38"/>
      <c r="E636" s="39">
        <v>1</v>
      </c>
      <c r="F636" s="40">
        <v>2</v>
      </c>
      <c r="G636" s="31">
        <v>0.5</v>
      </c>
      <c r="H636" s="28"/>
      <c r="I636" s="28"/>
      <c r="J636" s="28"/>
      <c r="K636" s="28"/>
      <c r="L636" s="50" t="s">
        <v>873</v>
      </c>
      <c r="M636" s="54">
        <v>1</v>
      </c>
    </row>
    <row r="637" spans="1:13" x14ac:dyDescent="0.15">
      <c r="A637" s="28">
        <v>426</v>
      </c>
      <c r="B637" s="16" t="s">
        <v>431</v>
      </c>
      <c r="C637" s="16" t="s">
        <v>387</v>
      </c>
      <c r="D637" s="38"/>
      <c r="E637" s="39">
        <v>1</v>
      </c>
      <c r="F637" s="40">
        <v>5</v>
      </c>
      <c r="G637" s="31">
        <v>0.5</v>
      </c>
      <c r="H637" s="28"/>
      <c r="I637" s="28"/>
      <c r="J637" s="28"/>
      <c r="K637" s="28"/>
      <c r="L637" s="50" t="s">
        <v>873</v>
      </c>
      <c r="M637" s="54">
        <v>2.5</v>
      </c>
    </row>
    <row r="638" spans="1:13" x14ac:dyDescent="0.15">
      <c r="A638" s="28">
        <v>497</v>
      </c>
      <c r="B638" s="16" t="s">
        <v>431</v>
      </c>
      <c r="C638" s="16" t="s">
        <v>594</v>
      </c>
      <c r="D638" s="38" t="s">
        <v>875</v>
      </c>
      <c r="E638" s="39">
        <v>4</v>
      </c>
      <c r="F638" s="40">
        <v>50</v>
      </c>
      <c r="G638" s="31">
        <v>0.5</v>
      </c>
      <c r="H638" s="28"/>
      <c r="I638" s="28"/>
      <c r="J638" s="28"/>
      <c r="K638" s="28"/>
      <c r="L638" s="50" t="s">
        <v>873</v>
      </c>
      <c r="M638" s="54">
        <v>25</v>
      </c>
    </row>
    <row r="639" spans="1:13" x14ac:dyDescent="0.15">
      <c r="A639" s="28">
        <v>159</v>
      </c>
      <c r="B639" s="16" t="s">
        <v>431</v>
      </c>
      <c r="C639" s="16" t="s">
        <v>684</v>
      </c>
      <c r="D639" s="38"/>
      <c r="E639" s="39">
        <v>1</v>
      </c>
      <c r="F639" s="40">
        <v>25</v>
      </c>
      <c r="G639" s="31">
        <v>0.7</v>
      </c>
      <c r="H639" s="28"/>
      <c r="I639" s="28"/>
      <c r="J639" s="28"/>
      <c r="K639" s="28"/>
      <c r="L639" s="50" t="s">
        <v>873</v>
      </c>
      <c r="M639" s="54">
        <v>17.5</v>
      </c>
    </row>
    <row r="640" spans="1:13" x14ac:dyDescent="0.15">
      <c r="A640" s="28">
        <v>32</v>
      </c>
      <c r="B640" s="16" t="s">
        <v>427</v>
      </c>
      <c r="C640" s="16" t="s">
        <v>876</v>
      </c>
      <c r="D640" s="38"/>
      <c r="E640" s="39">
        <v>3</v>
      </c>
      <c r="F640" s="40">
        <v>15</v>
      </c>
      <c r="G640" s="31">
        <v>0</v>
      </c>
      <c r="H640" s="28"/>
      <c r="I640" s="28"/>
      <c r="J640" s="28"/>
      <c r="K640" s="28"/>
      <c r="L640" s="50" t="s">
        <v>873</v>
      </c>
      <c r="M640" s="54">
        <v>0</v>
      </c>
    </row>
    <row r="641" spans="1:13" x14ac:dyDescent="0.15">
      <c r="A641" s="28">
        <v>380</v>
      </c>
      <c r="B641" s="16" t="s">
        <v>431</v>
      </c>
      <c r="C641" s="16" t="s">
        <v>877</v>
      </c>
      <c r="D641" s="38"/>
      <c r="E641" s="39">
        <v>1</v>
      </c>
      <c r="F641" s="40">
        <v>15</v>
      </c>
      <c r="G641" s="31">
        <v>0.5</v>
      </c>
      <c r="H641" s="28"/>
      <c r="I641" s="28"/>
      <c r="J641" s="28"/>
      <c r="K641" s="28"/>
      <c r="L641" s="50" t="s">
        <v>873</v>
      </c>
      <c r="M641" s="54">
        <v>7.5</v>
      </c>
    </row>
    <row r="642" spans="1:13" x14ac:dyDescent="0.15">
      <c r="A642" s="28">
        <v>490</v>
      </c>
      <c r="B642" s="16" t="s">
        <v>431</v>
      </c>
      <c r="C642" s="16" t="s">
        <v>691</v>
      </c>
      <c r="D642" s="38"/>
      <c r="E642" s="39">
        <v>2</v>
      </c>
      <c r="F642" s="40">
        <v>15</v>
      </c>
      <c r="G642" s="31">
        <v>0.3</v>
      </c>
      <c r="H642" s="28"/>
      <c r="I642" s="28"/>
      <c r="J642" s="28"/>
      <c r="K642" s="28"/>
      <c r="L642" s="50" t="s">
        <v>873</v>
      </c>
      <c r="M642" s="54">
        <v>4.5</v>
      </c>
    </row>
    <row r="643" spans="1:13" x14ac:dyDescent="0.15">
      <c r="A643" s="28">
        <v>164</v>
      </c>
      <c r="B643" s="16" t="s">
        <v>431</v>
      </c>
      <c r="C643" s="16" t="s">
        <v>522</v>
      </c>
      <c r="D643" s="28" t="s">
        <v>878</v>
      </c>
      <c r="E643" s="39">
        <v>5</v>
      </c>
      <c r="F643" s="40">
        <v>50</v>
      </c>
      <c r="G643" s="31">
        <v>0.8</v>
      </c>
      <c r="H643" s="28"/>
      <c r="I643" s="28"/>
      <c r="J643" s="28"/>
      <c r="K643" s="28"/>
      <c r="L643" s="50" t="s">
        <v>873</v>
      </c>
      <c r="M643" s="54">
        <v>40</v>
      </c>
    </row>
    <row r="644" spans="1:13" x14ac:dyDescent="0.15">
      <c r="A644" s="28">
        <v>479</v>
      </c>
      <c r="B644" s="16" t="s">
        <v>431</v>
      </c>
      <c r="C644" s="16" t="s">
        <v>879</v>
      </c>
      <c r="D644" s="38"/>
      <c r="E644" s="39">
        <v>1</v>
      </c>
      <c r="F644" s="40">
        <v>40</v>
      </c>
      <c r="G644" s="31">
        <v>0.3</v>
      </c>
      <c r="H644" s="28"/>
      <c r="I644" s="28"/>
      <c r="J644" s="28"/>
      <c r="K644" s="28"/>
      <c r="L644" s="50" t="s">
        <v>873</v>
      </c>
      <c r="M644" s="54">
        <v>12</v>
      </c>
    </row>
    <row r="645" spans="1:13" x14ac:dyDescent="0.15">
      <c r="A645" s="28">
        <v>165</v>
      </c>
      <c r="B645" s="16" t="s">
        <v>431</v>
      </c>
      <c r="C645" s="16" t="s">
        <v>605</v>
      </c>
      <c r="D645" s="38"/>
      <c r="E645" s="39">
        <v>3</v>
      </c>
      <c r="F645" s="40">
        <v>30</v>
      </c>
      <c r="G645" s="31">
        <v>1</v>
      </c>
      <c r="H645" s="28"/>
      <c r="I645" s="28"/>
      <c r="J645" s="28"/>
      <c r="K645" s="28"/>
      <c r="L645" s="50" t="s">
        <v>873</v>
      </c>
      <c r="M645" s="54">
        <v>30</v>
      </c>
    </row>
    <row r="646" spans="1:13" x14ac:dyDescent="0.15">
      <c r="A646" s="28">
        <v>282</v>
      </c>
      <c r="B646" s="16" t="s">
        <v>431</v>
      </c>
      <c r="C646" s="16" t="s">
        <v>444</v>
      </c>
      <c r="D646" s="38"/>
      <c r="E646" s="39">
        <v>4</v>
      </c>
      <c r="F646" s="40">
        <v>20</v>
      </c>
      <c r="G646" s="31">
        <v>0</v>
      </c>
      <c r="H646" s="28"/>
      <c r="I646" s="28"/>
      <c r="J646" s="28"/>
      <c r="K646" s="28"/>
      <c r="L646" s="50" t="s">
        <v>873</v>
      </c>
      <c r="M646" s="54">
        <v>0</v>
      </c>
    </row>
    <row r="647" spans="1:13" x14ac:dyDescent="0.15">
      <c r="A647" s="28">
        <v>214</v>
      </c>
      <c r="B647" s="14" t="s">
        <v>431</v>
      </c>
      <c r="C647" s="14" t="s">
        <v>371</v>
      </c>
      <c r="D647" s="35"/>
      <c r="E647" s="36">
        <v>1</v>
      </c>
      <c r="F647" s="37">
        <v>5</v>
      </c>
      <c r="G647" s="30">
        <v>0.1</v>
      </c>
      <c r="H647" s="27"/>
      <c r="I647" s="27"/>
      <c r="J647" s="27" t="s">
        <v>880</v>
      </c>
      <c r="K647" s="27"/>
      <c r="L647" s="35" t="s">
        <v>881</v>
      </c>
      <c r="M647" s="54">
        <v>0.5</v>
      </c>
    </row>
    <row r="648" spans="1:13" x14ac:dyDescent="0.15">
      <c r="A648" s="28">
        <v>365</v>
      </c>
      <c r="B648" s="16" t="s">
        <v>431</v>
      </c>
      <c r="C648" s="16" t="s">
        <v>882</v>
      </c>
      <c r="D648" s="38"/>
      <c r="E648" s="39">
        <v>1</v>
      </c>
      <c r="F648" s="40">
        <v>20</v>
      </c>
      <c r="G648" s="31">
        <v>0.1</v>
      </c>
      <c r="H648" s="28"/>
      <c r="I648" s="28"/>
      <c r="J648" s="28" t="s">
        <v>883</v>
      </c>
      <c r="K648" s="28"/>
      <c r="L648" s="35" t="s">
        <v>881</v>
      </c>
      <c r="M648" s="54">
        <v>2</v>
      </c>
    </row>
    <row r="649" spans="1:13" x14ac:dyDescent="0.15">
      <c r="A649" s="28">
        <v>23</v>
      </c>
      <c r="B649" s="16" t="s">
        <v>427</v>
      </c>
      <c r="C649" s="16" t="s">
        <v>884</v>
      </c>
      <c r="D649" s="38"/>
      <c r="E649" s="39">
        <v>2</v>
      </c>
      <c r="F649" s="40">
        <v>20</v>
      </c>
      <c r="G649" s="31">
        <v>0</v>
      </c>
      <c r="H649" s="28"/>
      <c r="I649" s="28"/>
      <c r="J649" s="28" t="s">
        <v>885</v>
      </c>
      <c r="K649" s="28"/>
      <c r="L649" s="35" t="s">
        <v>881</v>
      </c>
      <c r="M649" s="54">
        <v>0</v>
      </c>
    </row>
    <row r="650" spans="1:13" x14ac:dyDescent="0.15">
      <c r="A650" s="28">
        <v>204</v>
      </c>
      <c r="B650" s="16" t="s">
        <v>431</v>
      </c>
      <c r="C650" s="16" t="s">
        <v>24</v>
      </c>
      <c r="D650" s="38"/>
      <c r="E650" s="39">
        <v>1</v>
      </c>
      <c r="F650" s="40">
        <v>3</v>
      </c>
      <c r="G650" s="31">
        <v>0.1</v>
      </c>
      <c r="H650" s="28"/>
      <c r="I650" s="28"/>
      <c r="J650" s="28" t="s">
        <v>885</v>
      </c>
      <c r="K650" s="28"/>
      <c r="L650" s="35" t="s">
        <v>881</v>
      </c>
      <c r="M650" s="54">
        <v>0.30000000000000004</v>
      </c>
    </row>
    <row r="651" spans="1:13" x14ac:dyDescent="0.15">
      <c r="A651" s="28">
        <v>356</v>
      </c>
      <c r="B651" s="16" t="s">
        <v>431</v>
      </c>
      <c r="C651" s="16" t="s">
        <v>886</v>
      </c>
      <c r="D651" s="38"/>
      <c r="E651" s="39">
        <v>1</v>
      </c>
      <c r="F651" s="40">
        <v>20</v>
      </c>
      <c r="G651" s="31">
        <v>0.2</v>
      </c>
      <c r="H651" s="28"/>
      <c r="I651" s="28"/>
      <c r="J651" s="28" t="s">
        <v>887</v>
      </c>
      <c r="K651" s="28"/>
      <c r="L651" s="35" t="s">
        <v>881</v>
      </c>
      <c r="M651" s="54">
        <v>4</v>
      </c>
    </row>
    <row r="652" spans="1:13" x14ac:dyDescent="0.15">
      <c r="A652" s="28">
        <v>30</v>
      </c>
      <c r="B652" s="16" t="s">
        <v>427</v>
      </c>
      <c r="C652" s="16" t="s">
        <v>318</v>
      </c>
      <c r="D652" s="38"/>
      <c r="E652" s="39">
        <v>1</v>
      </c>
      <c r="F652" s="40">
        <v>3</v>
      </c>
      <c r="G652" s="31">
        <v>0</v>
      </c>
      <c r="H652" s="28"/>
      <c r="I652" s="28"/>
      <c r="J652" s="28" t="s">
        <v>885</v>
      </c>
      <c r="K652" s="28"/>
      <c r="L652" s="35" t="s">
        <v>881</v>
      </c>
      <c r="M652" s="54">
        <v>0</v>
      </c>
    </row>
    <row r="653" spans="1:13" x14ac:dyDescent="0.15">
      <c r="A653" s="28">
        <v>376</v>
      </c>
      <c r="B653" s="16" t="s">
        <v>431</v>
      </c>
      <c r="C653" s="16" t="s">
        <v>21</v>
      </c>
      <c r="D653" s="38"/>
      <c r="E653" s="39">
        <v>36</v>
      </c>
      <c r="F653" s="40">
        <v>72</v>
      </c>
      <c r="G653" s="31">
        <v>0.5</v>
      </c>
      <c r="H653" s="28"/>
      <c r="I653" s="28"/>
      <c r="J653" s="28" t="s">
        <v>880</v>
      </c>
      <c r="K653" s="28" t="s">
        <v>888</v>
      </c>
      <c r="L653" s="35" t="s">
        <v>881</v>
      </c>
      <c r="M653" s="54">
        <v>36</v>
      </c>
    </row>
    <row r="654" spans="1:13" x14ac:dyDescent="0.15">
      <c r="A654" s="28">
        <v>377</v>
      </c>
      <c r="B654" s="16" t="s">
        <v>431</v>
      </c>
      <c r="C654" s="16" t="s">
        <v>22</v>
      </c>
      <c r="D654" s="38"/>
      <c r="E654" s="39">
        <v>40</v>
      </c>
      <c r="F654" s="40">
        <v>320</v>
      </c>
      <c r="G654" s="31">
        <v>0.5</v>
      </c>
      <c r="H654" s="28"/>
      <c r="I654" s="28"/>
      <c r="J654" s="28" t="s">
        <v>880</v>
      </c>
      <c r="K654" s="28" t="s">
        <v>889</v>
      </c>
      <c r="L654" s="35" t="s">
        <v>881</v>
      </c>
      <c r="M654" s="54">
        <v>160</v>
      </c>
    </row>
    <row r="655" spans="1:13" x14ac:dyDescent="0.15">
      <c r="A655" s="28">
        <v>433</v>
      </c>
      <c r="B655" s="16" t="s">
        <v>431</v>
      </c>
      <c r="C655" s="16" t="s">
        <v>393</v>
      </c>
      <c r="D655" s="38"/>
      <c r="E655" s="39">
        <v>1</v>
      </c>
      <c r="F655" s="40">
        <v>2</v>
      </c>
      <c r="G655" s="31">
        <v>0</v>
      </c>
      <c r="H655" s="28"/>
      <c r="I655" s="28"/>
      <c r="J655" s="28" t="s">
        <v>887</v>
      </c>
      <c r="K655" s="28"/>
      <c r="L655" s="35" t="s">
        <v>881</v>
      </c>
      <c r="M655" s="54">
        <v>0</v>
      </c>
    </row>
    <row r="656" spans="1:13" x14ac:dyDescent="0.15">
      <c r="A656" s="28">
        <v>155</v>
      </c>
      <c r="B656" s="16" t="s">
        <v>431</v>
      </c>
      <c r="C656" s="16" t="s">
        <v>520</v>
      </c>
      <c r="D656" s="38"/>
      <c r="E656" s="39">
        <v>1</v>
      </c>
      <c r="F656" s="40">
        <v>1</v>
      </c>
      <c r="G656" s="31">
        <v>0</v>
      </c>
      <c r="H656" s="28"/>
      <c r="I656" s="28"/>
      <c r="J656" s="28" t="s">
        <v>890</v>
      </c>
      <c r="K656" s="28"/>
      <c r="L656" s="35" t="s">
        <v>881</v>
      </c>
      <c r="M656" s="54">
        <v>0</v>
      </c>
    </row>
    <row r="657" spans="1:13" x14ac:dyDescent="0.15">
      <c r="A657" s="28">
        <v>228</v>
      </c>
      <c r="B657" s="16" t="s">
        <v>431</v>
      </c>
      <c r="C657" s="16" t="s">
        <v>891</v>
      </c>
      <c r="D657" s="38"/>
      <c r="E657" s="39">
        <v>1</v>
      </c>
      <c r="F657" s="40">
        <v>20</v>
      </c>
      <c r="G657" s="31">
        <v>1</v>
      </c>
      <c r="H657" s="28"/>
      <c r="I657" s="28"/>
      <c r="J657" s="28" t="s">
        <v>892</v>
      </c>
      <c r="K657" s="28"/>
      <c r="L657" s="35" t="s">
        <v>881</v>
      </c>
      <c r="M657" s="54">
        <v>20</v>
      </c>
    </row>
    <row r="658" spans="1:13" x14ac:dyDescent="0.15">
      <c r="A658" s="28">
        <v>229</v>
      </c>
      <c r="B658" s="16" t="s">
        <v>431</v>
      </c>
      <c r="C658" s="16" t="s">
        <v>18</v>
      </c>
      <c r="D658" s="38"/>
      <c r="E658" s="39">
        <v>2</v>
      </c>
      <c r="F658" s="40">
        <v>40</v>
      </c>
      <c r="G658" s="31">
        <v>1</v>
      </c>
      <c r="H658" s="28"/>
      <c r="I658" s="28"/>
      <c r="J658" s="28" t="s">
        <v>892</v>
      </c>
      <c r="K658" s="28"/>
      <c r="L658" s="35" t="s">
        <v>881</v>
      </c>
      <c r="M658" s="54">
        <v>40</v>
      </c>
    </row>
    <row r="659" spans="1:13" x14ac:dyDescent="0.15">
      <c r="A659" s="28">
        <v>345</v>
      </c>
      <c r="B659" s="16" t="s">
        <v>431</v>
      </c>
      <c r="C659" s="16" t="s">
        <v>400</v>
      </c>
      <c r="D659" s="38"/>
      <c r="E659" s="39">
        <v>2</v>
      </c>
      <c r="F659" s="40">
        <v>40</v>
      </c>
      <c r="G659" s="31">
        <v>1</v>
      </c>
      <c r="H659" s="28"/>
      <c r="I659" s="28"/>
      <c r="J659" s="28" t="s">
        <v>893</v>
      </c>
      <c r="K659" s="28" t="s">
        <v>894</v>
      </c>
      <c r="L659" s="35" t="s">
        <v>881</v>
      </c>
      <c r="M659" s="54">
        <v>40</v>
      </c>
    </row>
    <row r="660" spans="1:13" x14ac:dyDescent="0.15">
      <c r="A660" s="28">
        <v>48</v>
      </c>
      <c r="B660" s="16" t="s">
        <v>427</v>
      </c>
      <c r="C660" s="16" t="s">
        <v>753</v>
      </c>
      <c r="D660" s="38"/>
      <c r="E660" s="39">
        <v>1</v>
      </c>
      <c r="F660" s="40">
        <v>120</v>
      </c>
      <c r="G660" s="31">
        <v>0</v>
      </c>
      <c r="H660" s="28"/>
      <c r="I660" s="28"/>
      <c r="J660" s="28" t="s">
        <v>883</v>
      </c>
      <c r="K660" s="28"/>
      <c r="L660" s="35" t="s">
        <v>881</v>
      </c>
      <c r="M660" s="54">
        <v>0</v>
      </c>
    </row>
    <row r="661" spans="1:13" x14ac:dyDescent="0.15">
      <c r="A661" s="28">
        <v>497</v>
      </c>
      <c r="B661" s="16" t="s">
        <v>431</v>
      </c>
      <c r="C661" s="16" t="s">
        <v>594</v>
      </c>
      <c r="D661" s="38"/>
      <c r="E661" s="39">
        <v>2</v>
      </c>
      <c r="F661" s="40">
        <v>2</v>
      </c>
      <c r="G661" s="31">
        <v>0.4</v>
      </c>
      <c r="H661" s="28"/>
      <c r="I661" s="28"/>
      <c r="J661" s="28" t="s">
        <v>517</v>
      </c>
      <c r="K661" s="28" t="s">
        <v>895</v>
      </c>
      <c r="L661" s="35" t="s">
        <v>881</v>
      </c>
      <c r="M661" s="54">
        <v>0.8</v>
      </c>
    </row>
    <row r="662" spans="1:13" x14ac:dyDescent="0.15">
      <c r="A662" s="28">
        <v>46</v>
      </c>
      <c r="B662" s="16" t="s">
        <v>427</v>
      </c>
      <c r="C662" s="16" t="s">
        <v>323</v>
      </c>
      <c r="D662" s="38"/>
      <c r="E662" s="39">
        <v>5</v>
      </c>
      <c r="F662" s="40">
        <v>5</v>
      </c>
      <c r="G662" s="31">
        <v>0</v>
      </c>
      <c r="H662" s="28"/>
      <c r="I662" s="28"/>
      <c r="J662" s="28" t="s">
        <v>880</v>
      </c>
      <c r="K662" s="28"/>
      <c r="L662" s="35" t="s">
        <v>881</v>
      </c>
      <c r="M662" s="54">
        <v>0</v>
      </c>
    </row>
    <row r="663" spans="1:13" x14ac:dyDescent="0.15">
      <c r="A663" s="28">
        <v>332</v>
      </c>
      <c r="B663" s="16" t="s">
        <v>431</v>
      </c>
      <c r="C663" s="16" t="s">
        <v>896</v>
      </c>
      <c r="D663" s="38"/>
      <c r="E663" s="39">
        <v>1</v>
      </c>
      <c r="F663" s="40">
        <v>3</v>
      </c>
      <c r="G663" s="31">
        <v>0.4</v>
      </c>
      <c r="H663" s="28"/>
      <c r="I663" s="28"/>
      <c r="J663" s="28" t="s">
        <v>880</v>
      </c>
      <c r="K663" s="28"/>
      <c r="L663" s="35" t="s">
        <v>881</v>
      </c>
      <c r="M663" s="54">
        <v>1.2000000000000002</v>
      </c>
    </row>
    <row r="664" spans="1:13" x14ac:dyDescent="0.15">
      <c r="A664" s="28">
        <v>309</v>
      </c>
      <c r="B664" s="16" t="s">
        <v>431</v>
      </c>
      <c r="C664" s="16" t="s">
        <v>379</v>
      </c>
      <c r="D664" s="38"/>
      <c r="E664" s="39">
        <v>1</v>
      </c>
      <c r="F664" s="40">
        <v>3</v>
      </c>
      <c r="G664" s="31">
        <v>0.8</v>
      </c>
      <c r="H664" s="28"/>
      <c r="I664" s="28"/>
      <c r="J664" s="28" t="s">
        <v>880</v>
      </c>
      <c r="K664" s="28"/>
      <c r="L664" s="35" t="s">
        <v>881</v>
      </c>
      <c r="M664" s="54">
        <v>2.4000000000000004</v>
      </c>
    </row>
    <row r="665" spans="1:13" x14ac:dyDescent="0.15">
      <c r="A665" s="28">
        <v>26</v>
      </c>
      <c r="B665" s="16" t="s">
        <v>427</v>
      </c>
      <c r="C665" s="16" t="s">
        <v>361</v>
      </c>
      <c r="D665" s="38"/>
      <c r="E665" s="39">
        <v>4</v>
      </c>
      <c r="F665" s="40">
        <v>40</v>
      </c>
      <c r="G665" s="31">
        <v>0.1</v>
      </c>
      <c r="H665" s="28"/>
      <c r="I665" s="28"/>
      <c r="J665" s="28" t="s">
        <v>880</v>
      </c>
      <c r="K665" s="28" t="s">
        <v>897</v>
      </c>
      <c r="L665" s="35" t="s">
        <v>881</v>
      </c>
      <c r="M665" s="54">
        <v>4</v>
      </c>
    </row>
    <row r="666" spans="1:13" x14ac:dyDescent="0.15">
      <c r="A666" s="28">
        <v>43</v>
      </c>
      <c r="B666" s="16" t="s">
        <v>427</v>
      </c>
      <c r="C666" s="16" t="s">
        <v>320</v>
      </c>
      <c r="D666" s="38"/>
      <c r="E666" s="39">
        <v>3</v>
      </c>
      <c r="F666" s="40">
        <v>45</v>
      </c>
      <c r="G666" s="31">
        <v>0</v>
      </c>
      <c r="H666" s="28"/>
      <c r="I666" s="28"/>
      <c r="J666" s="28" t="s">
        <v>880</v>
      </c>
      <c r="K666" s="28"/>
      <c r="L666" s="35" t="s">
        <v>881</v>
      </c>
      <c r="M666" s="54">
        <v>0</v>
      </c>
    </row>
    <row r="667" spans="1:13" x14ac:dyDescent="0.15">
      <c r="A667" s="28">
        <v>59</v>
      </c>
      <c r="B667" s="16" t="s">
        <v>427</v>
      </c>
      <c r="C667" s="16" t="s">
        <v>457</v>
      </c>
      <c r="D667" s="38"/>
      <c r="E667" s="39">
        <v>3</v>
      </c>
      <c r="F667" s="40">
        <v>1</v>
      </c>
      <c r="G667" s="31">
        <v>0</v>
      </c>
      <c r="H667" s="28"/>
      <c r="I667" s="28"/>
      <c r="J667" s="28" t="s">
        <v>880</v>
      </c>
      <c r="K667" s="28"/>
      <c r="L667" s="35" t="s">
        <v>881</v>
      </c>
      <c r="M667" s="54">
        <v>0</v>
      </c>
    </row>
    <row r="668" spans="1:13" x14ac:dyDescent="0.15">
      <c r="A668" s="28">
        <v>151</v>
      </c>
      <c r="B668" s="16" t="s">
        <v>431</v>
      </c>
      <c r="C668" s="16" t="s">
        <v>19</v>
      </c>
      <c r="D668" s="38"/>
      <c r="E668" s="39">
        <v>7</v>
      </c>
      <c r="F668" s="40">
        <v>70</v>
      </c>
      <c r="G668" s="31">
        <v>0.2</v>
      </c>
      <c r="H668" s="28"/>
      <c r="I668" s="28"/>
      <c r="J668" s="28" t="s">
        <v>880</v>
      </c>
      <c r="K668" s="28"/>
      <c r="L668" s="35" t="s">
        <v>881</v>
      </c>
      <c r="M668" s="54">
        <v>14</v>
      </c>
    </row>
    <row r="669" spans="1:13" x14ac:dyDescent="0.15">
      <c r="A669" s="28">
        <v>165</v>
      </c>
      <c r="B669" s="16" t="s">
        <v>431</v>
      </c>
      <c r="C669" s="16" t="s">
        <v>605</v>
      </c>
      <c r="D669" s="38"/>
      <c r="E669" s="39">
        <v>6</v>
      </c>
      <c r="F669" s="40">
        <v>120</v>
      </c>
      <c r="G669" s="31">
        <v>1</v>
      </c>
      <c r="H669" s="28"/>
      <c r="I669" s="28"/>
      <c r="J669" s="28" t="s">
        <v>880</v>
      </c>
      <c r="K669" s="28" t="s">
        <v>644</v>
      </c>
      <c r="L669" s="35" t="s">
        <v>881</v>
      </c>
      <c r="M669" s="54">
        <v>120</v>
      </c>
    </row>
    <row r="670" spans="1:13" x14ac:dyDescent="0.15">
      <c r="A670" s="28">
        <v>167</v>
      </c>
      <c r="B670" s="16" t="s">
        <v>431</v>
      </c>
      <c r="C670" s="16" t="s">
        <v>433</v>
      </c>
      <c r="D670" s="38"/>
      <c r="E670" s="39">
        <v>3</v>
      </c>
      <c r="F670" s="40">
        <v>30</v>
      </c>
      <c r="G670" s="31">
        <v>1</v>
      </c>
      <c r="H670" s="28"/>
      <c r="I670" s="28"/>
      <c r="J670" s="28" t="s">
        <v>880</v>
      </c>
      <c r="K670" s="28" t="s">
        <v>898</v>
      </c>
      <c r="L670" s="35" t="s">
        <v>881</v>
      </c>
      <c r="M670" s="54">
        <v>30</v>
      </c>
    </row>
    <row r="671" spans="1:13" x14ac:dyDescent="0.15">
      <c r="A671" s="28">
        <v>279</v>
      </c>
      <c r="B671" s="16" t="s">
        <v>431</v>
      </c>
      <c r="C671" s="16" t="s">
        <v>899</v>
      </c>
      <c r="D671" s="38"/>
      <c r="E671" s="39">
        <v>1</v>
      </c>
      <c r="F671" s="40">
        <v>5</v>
      </c>
      <c r="G671" s="31">
        <v>0.1</v>
      </c>
      <c r="H671" s="28"/>
      <c r="I671" s="28"/>
      <c r="J671" s="28" t="s">
        <v>900</v>
      </c>
      <c r="K671" s="28"/>
      <c r="L671" s="35" t="s">
        <v>881</v>
      </c>
      <c r="M671" s="54">
        <v>0.5</v>
      </c>
    </row>
    <row r="672" spans="1:13" x14ac:dyDescent="0.15">
      <c r="A672" s="27">
        <v>376</v>
      </c>
      <c r="B672" s="14" t="s">
        <v>431</v>
      </c>
      <c r="C672" s="14" t="s">
        <v>21</v>
      </c>
      <c r="D672" s="35"/>
      <c r="E672" s="36">
        <v>7</v>
      </c>
      <c r="F672" s="37">
        <v>31</v>
      </c>
      <c r="G672" s="30">
        <v>0.4</v>
      </c>
      <c r="H672" s="27"/>
      <c r="I672" s="27"/>
      <c r="J672" s="27"/>
      <c r="K672" s="27"/>
      <c r="L672" s="32" t="s">
        <v>901</v>
      </c>
      <c r="M672" s="54">
        <v>12.4</v>
      </c>
    </row>
    <row r="673" spans="1:13" x14ac:dyDescent="0.15">
      <c r="A673" s="28">
        <v>377</v>
      </c>
      <c r="B673" s="16" t="s">
        <v>431</v>
      </c>
      <c r="C673" s="16" t="s">
        <v>22</v>
      </c>
      <c r="D673" s="38"/>
      <c r="E673" s="39">
        <v>2</v>
      </c>
      <c r="F673" s="40">
        <v>16</v>
      </c>
      <c r="G673" s="31">
        <v>0.4</v>
      </c>
      <c r="H673" s="28"/>
      <c r="I673" s="28"/>
      <c r="J673" s="28"/>
      <c r="K673" s="28"/>
      <c r="L673" s="32" t="s">
        <v>901</v>
      </c>
      <c r="M673" s="54">
        <v>6.4</v>
      </c>
    </row>
    <row r="674" spans="1:13" x14ac:dyDescent="0.15">
      <c r="A674" s="28">
        <v>417</v>
      </c>
      <c r="B674" s="16" t="s">
        <v>431</v>
      </c>
      <c r="C674" s="16" t="s">
        <v>377</v>
      </c>
      <c r="D674" s="38"/>
      <c r="E674" s="39">
        <v>1</v>
      </c>
      <c r="F674" s="40">
        <v>11</v>
      </c>
      <c r="G674" s="31">
        <v>0.8</v>
      </c>
      <c r="H674" s="28"/>
      <c r="I674" s="28"/>
      <c r="J674" s="28"/>
      <c r="K674" s="28"/>
      <c r="L674" s="32" t="s">
        <v>901</v>
      </c>
      <c r="M674" s="54">
        <v>8.8000000000000007</v>
      </c>
    </row>
    <row r="675" spans="1:13" x14ac:dyDescent="0.15">
      <c r="A675" s="28">
        <v>22</v>
      </c>
      <c r="B675" s="16" t="s">
        <v>427</v>
      </c>
      <c r="C675" s="16" t="s">
        <v>902</v>
      </c>
      <c r="D675" s="38"/>
      <c r="E675" s="39">
        <v>2</v>
      </c>
      <c r="F675" s="40">
        <v>20</v>
      </c>
      <c r="G675" s="31">
        <v>0</v>
      </c>
      <c r="H675" s="28"/>
      <c r="I675" s="28"/>
      <c r="J675" s="28"/>
      <c r="K675" s="28"/>
      <c r="L675" s="32" t="s">
        <v>901</v>
      </c>
      <c r="M675" s="54">
        <v>0</v>
      </c>
    </row>
    <row r="676" spans="1:13" x14ac:dyDescent="0.15">
      <c r="A676" s="28">
        <v>30</v>
      </c>
      <c r="B676" s="16" t="s">
        <v>427</v>
      </c>
      <c r="C676" s="16" t="s">
        <v>318</v>
      </c>
      <c r="D676" s="38"/>
      <c r="E676" s="39">
        <v>1</v>
      </c>
      <c r="F676" s="40">
        <v>10</v>
      </c>
      <c r="G676" s="31">
        <v>0</v>
      </c>
      <c r="H676" s="28"/>
      <c r="I676" s="28"/>
      <c r="J676" s="28"/>
      <c r="K676" s="28"/>
      <c r="L676" s="32" t="s">
        <v>901</v>
      </c>
      <c r="M676" s="54">
        <v>0</v>
      </c>
    </row>
    <row r="677" spans="1:13" x14ac:dyDescent="0.15">
      <c r="A677" s="28">
        <v>206</v>
      </c>
      <c r="B677" s="16" t="s">
        <v>431</v>
      </c>
      <c r="C677" s="16" t="s">
        <v>450</v>
      </c>
      <c r="D677" s="38"/>
      <c r="E677" s="39">
        <v>1</v>
      </c>
      <c r="F677" s="40">
        <v>3</v>
      </c>
      <c r="G677" s="31">
        <v>0.1</v>
      </c>
      <c r="H677" s="28"/>
      <c r="I677" s="28"/>
      <c r="J677" s="28"/>
      <c r="K677" s="28"/>
      <c r="L677" s="32" t="s">
        <v>901</v>
      </c>
      <c r="M677" s="54">
        <v>0.30000000000000004</v>
      </c>
    </row>
    <row r="678" spans="1:13" x14ac:dyDescent="0.15">
      <c r="A678" s="64">
        <v>114</v>
      </c>
      <c r="B678" s="65" t="s">
        <v>438</v>
      </c>
      <c r="C678" s="65" t="s">
        <v>499</v>
      </c>
      <c r="D678" s="65"/>
      <c r="E678" s="68">
        <v>1</v>
      </c>
      <c r="F678" s="69">
        <v>15</v>
      </c>
      <c r="G678" s="70"/>
      <c r="H678" s="64" t="s">
        <v>903</v>
      </c>
      <c r="I678" s="64" t="s">
        <v>904</v>
      </c>
      <c r="J678" s="28"/>
      <c r="K678" s="28"/>
      <c r="L678" s="32" t="s">
        <v>901</v>
      </c>
      <c r="M678" s="54"/>
    </row>
    <row r="679" spans="1:13" x14ac:dyDescent="0.15">
      <c r="A679" s="28">
        <v>263</v>
      </c>
      <c r="B679" s="16" t="s">
        <v>431</v>
      </c>
      <c r="C679" s="16" t="s">
        <v>504</v>
      </c>
      <c r="D679" s="38"/>
      <c r="E679" s="39">
        <v>1</v>
      </c>
      <c r="F679" s="40">
        <v>20</v>
      </c>
      <c r="G679" s="31">
        <v>0.95</v>
      </c>
      <c r="H679" s="28"/>
      <c r="I679" s="28"/>
      <c r="J679" s="28"/>
      <c r="K679" s="28" t="s">
        <v>905</v>
      </c>
      <c r="L679" s="32" t="s">
        <v>901</v>
      </c>
      <c r="M679" s="54">
        <v>19</v>
      </c>
    </row>
    <row r="680" spans="1:13" x14ac:dyDescent="0.15">
      <c r="A680" s="82">
        <v>112</v>
      </c>
      <c r="B680" s="71" t="s">
        <v>438</v>
      </c>
      <c r="C680" s="71" t="s">
        <v>466</v>
      </c>
      <c r="D680" s="71"/>
      <c r="E680" s="83">
        <v>1</v>
      </c>
      <c r="F680" s="84">
        <v>5</v>
      </c>
      <c r="G680" s="85">
        <v>0.8</v>
      </c>
      <c r="H680" s="82" t="s">
        <v>906</v>
      </c>
      <c r="I680" s="82" t="s">
        <v>907</v>
      </c>
      <c r="J680" s="27"/>
      <c r="K680" s="27" t="s">
        <v>908</v>
      </c>
      <c r="L680" s="32" t="s">
        <v>909</v>
      </c>
      <c r="M680" s="54"/>
    </row>
    <row r="681" spans="1:13" x14ac:dyDescent="0.15">
      <c r="A681" s="28">
        <v>151</v>
      </c>
      <c r="B681" s="16" t="s">
        <v>431</v>
      </c>
      <c r="C681" s="16" t="s">
        <v>19</v>
      </c>
      <c r="D681" s="38"/>
      <c r="E681" s="39">
        <v>3</v>
      </c>
      <c r="F681" s="40">
        <v>10</v>
      </c>
      <c r="G681" s="31">
        <v>0.8</v>
      </c>
      <c r="H681" s="28"/>
      <c r="I681" s="28"/>
      <c r="J681" s="28"/>
      <c r="K681" s="28"/>
      <c r="L681" s="32" t="s">
        <v>909</v>
      </c>
      <c r="M681" s="54">
        <v>8</v>
      </c>
    </row>
    <row r="682" spans="1:13" x14ac:dyDescent="0.15">
      <c r="A682" s="28">
        <v>167</v>
      </c>
      <c r="B682" s="16" t="s">
        <v>431</v>
      </c>
      <c r="C682" s="16" t="s">
        <v>433</v>
      </c>
      <c r="D682" s="38"/>
      <c r="E682" s="39">
        <v>1</v>
      </c>
      <c r="F682" s="40">
        <v>10</v>
      </c>
      <c r="G682" s="31">
        <v>0.8</v>
      </c>
      <c r="H682" s="28"/>
      <c r="I682" s="28"/>
      <c r="J682" s="28"/>
      <c r="K682" s="28"/>
      <c r="L682" s="32" t="s">
        <v>909</v>
      </c>
      <c r="M682" s="54">
        <v>8</v>
      </c>
    </row>
    <row r="683" spans="1:13" x14ac:dyDescent="0.15">
      <c r="A683" s="28">
        <v>167</v>
      </c>
      <c r="B683" s="16" t="s">
        <v>431</v>
      </c>
      <c r="C683" s="16" t="s">
        <v>433</v>
      </c>
      <c r="D683" s="38"/>
      <c r="E683" s="39">
        <v>1</v>
      </c>
      <c r="F683" s="40">
        <v>30</v>
      </c>
      <c r="G683" s="31">
        <v>1</v>
      </c>
      <c r="H683" s="28"/>
      <c r="I683" s="28"/>
      <c r="J683" s="28"/>
      <c r="K683" s="28"/>
      <c r="L683" s="32" t="s">
        <v>909</v>
      </c>
      <c r="M683" s="54">
        <v>30</v>
      </c>
    </row>
    <row r="684" spans="1:13" x14ac:dyDescent="0.15">
      <c r="A684" s="28">
        <v>376</v>
      </c>
      <c r="B684" s="16" t="s">
        <v>431</v>
      </c>
      <c r="C684" s="16" t="s">
        <v>21</v>
      </c>
      <c r="D684" s="38"/>
      <c r="E684" s="39">
        <v>50</v>
      </c>
      <c r="F684" s="40">
        <v>170</v>
      </c>
      <c r="G684" s="31">
        <v>0.7</v>
      </c>
      <c r="H684" s="28"/>
      <c r="I684" s="28"/>
      <c r="J684" s="28"/>
      <c r="K684" s="28"/>
      <c r="L684" s="32" t="s">
        <v>909</v>
      </c>
      <c r="M684" s="54">
        <v>118.99999999999999</v>
      </c>
    </row>
    <row r="685" spans="1:13" x14ac:dyDescent="0.15">
      <c r="A685" s="28">
        <v>377</v>
      </c>
      <c r="B685" s="16" t="s">
        <v>431</v>
      </c>
      <c r="C685" s="16" t="s">
        <v>22</v>
      </c>
      <c r="D685" s="38"/>
      <c r="E685" s="39">
        <v>20</v>
      </c>
      <c r="F685" s="40">
        <v>192</v>
      </c>
      <c r="G685" s="31">
        <v>0.7</v>
      </c>
      <c r="H685" s="28"/>
      <c r="I685" s="28"/>
      <c r="J685" s="28"/>
      <c r="K685" s="28"/>
      <c r="L685" s="32" t="s">
        <v>909</v>
      </c>
      <c r="M685" s="54">
        <v>134.39999999999998</v>
      </c>
    </row>
    <row r="686" spans="1:13" x14ac:dyDescent="0.15">
      <c r="A686" s="28">
        <v>196</v>
      </c>
      <c r="B686" s="16" t="s">
        <v>431</v>
      </c>
      <c r="C686" s="16" t="s">
        <v>364</v>
      </c>
      <c r="D686" s="38"/>
      <c r="E686" s="39">
        <v>1</v>
      </c>
      <c r="F686" s="40">
        <v>15</v>
      </c>
      <c r="G686" s="31">
        <v>1</v>
      </c>
      <c r="H686" s="28"/>
      <c r="I686" s="28"/>
      <c r="J686" s="28"/>
      <c r="K686" s="28"/>
      <c r="L686" s="32" t="s">
        <v>909</v>
      </c>
      <c r="M686" s="54">
        <v>15</v>
      </c>
    </row>
    <row r="687" spans="1:13" x14ac:dyDescent="0.15">
      <c r="A687" s="28">
        <v>449</v>
      </c>
      <c r="B687" s="16" t="s">
        <v>431</v>
      </c>
      <c r="C687" s="16" t="s">
        <v>459</v>
      </c>
      <c r="D687" s="38"/>
      <c r="E687" s="39">
        <v>1</v>
      </c>
      <c r="F687" s="40">
        <v>40</v>
      </c>
      <c r="G687" s="31">
        <v>0.4</v>
      </c>
      <c r="H687" s="28"/>
      <c r="I687" s="28"/>
      <c r="J687" s="28"/>
      <c r="K687" s="28"/>
      <c r="L687" s="32" t="s">
        <v>909</v>
      </c>
      <c r="M687" s="54">
        <v>16</v>
      </c>
    </row>
    <row r="688" spans="1:13" x14ac:dyDescent="0.15">
      <c r="A688" s="28">
        <v>345</v>
      </c>
      <c r="B688" s="16" t="s">
        <v>431</v>
      </c>
      <c r="C688" s="16" t="s">
        <v>400</v>
      </c>
      <c r="D688" s="38"/>
      <c r="E688" s="39">
        <v>2</v>
      </c>
      <c r="F688" s="40">
        <v>100</v>
      </c>
      <c r="G688" s="31">
        <v>1</v>
      </c>
      <c r="H688" s="28"/>
      <c r="I688" s="28"/>
      <c r="J688" s="28"/>
      <c r="K688" s="28"/>
      <c r="L688" s="32" t="s">
        <v>909</v>
      </c>
      <c r="M688" s="54">
        <v>100</v>
      </c>
    </row>
    <row r="689" spans="1:13" x14ac:dyDescent="0.15">
      <c r="A689" s="28">
        <v>497</v>
      </c>
      <c r="B689" s="16" t="s">
        <v>431</v>
      </c>
      <c r="C689" s="16" t="s">
        <v>594</v>
      </c>
      <c r="D689" s="38" t="s">
        <v>910</v>
      </c>
      <c r="E689" s="39">
        <v>1</v>
      </c>
      <c r="F689" s="40">
        <v>30</v>
      </c>
      <c r="G689" s="31">
        <v>0.7</v>
      </c>
      <c r="H689" s="28"/>
      <c r="I689" s="28"/>
      <c r="J689" s="28"/>
      <c r="K689" s="28"/>
      <c r="L689" s="32" t="s">
        <v>909</v>
      </c>
      <c r="M689" s="54">
        <v>21</v>
      </c>
    </row>
    <row r="690" spans="1:13" x14ac:dyDescent="0.15">
      <c r="A690" s="10">
        <v>59</v>
      </c>
      <c r="B690" s="48" t="s">
        <v>427</v>
      </c>
      <c r="C690" s="49" t="s">
        <v>457</v>
      </c>
      <c r="D690" s="32"/>
      <c r="E690" s="32">
        <v>1</v>
      </c>
      <c r="F690" s="55">
        <v>20</v>
      </c>
      <c r="G690" s="56">
        <v>0</v>
      </c>
      <c r="H690" s="32"/>
      <c r="I690" s="32"/>
      <c r="J690" s="32" t="s">
        <v>883</v>
      </c>
      <c r="K690" s="32" t="s">
        <v>911</v>
      </c>
      <c r="L690" s="32" t="s">
        <v>912</v>
      </c>
      <c r="M690" s="54">
        <v>0</v>
      </c>
    </row>
    <row r="691" spans="1:13" x14ac:dyDescent="0.15">
      <c r="A691" s="10">
        <v>497</v>
      </c>
      <c r="B691" s="48" t="s">
        <v>431</v>
      </c>
      <c r="C691" s="49" t="s">
        <v>594</v>
      </c>
      <c r="D691" s="32" t="s">
        <v>913</v>
      </c>
      <c r="E691" s="32">
        <v>1</v>
      </c>
      <c r="F691" s="55">
        <v>80</v>
      </c>
      <c r="G691" s="56">
        <v>1</v>
      </c>
      <c r="H691" s="32"/>
      <c r="I691" s="32"/>
      <c r="J691" s="32" t="s">
        <v>892</v>
      </c>
      <c r="K691" s="32"/>
      <c r="L691" s="32" t="s">
        <v>912</v>
      </c>
      <c r="M691" s="54">
        <v>80</v>
      </c>
    </row>
    <row r="692" spans="1:13" x14ac:dyDescent="0.15">
      <c r="A692" s="27">
        <v>25</v>
      </c>
      <c r="B692" s="14" t="s">
        <v>427</v>
      </c>
      <c r="C692" s="14" t="s">
        <v>1217</v>
      </c>
      <c r="D692" s="35"/>
      <c r="E692" s="36">
        <v>7</v>
      </c>
      <c r="F692" s="37">
        <v>200</v>
      </c>
      <c r="G692" s="30">
        <v>0</v>
      </c>
      <c r="H692" s="27"/>
      <c r="I692" s="27"/>
      <c r="J692" s="27" t="s">
        <v>1204</v>
      </c>
      <c r="K692" s="27"/>
      <c r="L692" s="35" t="s">
        <v>1205</v>
      </c>
      <c r="M692" s="54">
        <v>0</v>
      </c>
    </row>
    <row r="693" spans="1:13" x14ac:dyDescent="0.15">
      <c r="A693" s="28">
        <v>44</v>
      </c>
      <c r="B693" s="16" t="s">
        <v>427</v>
      </c>
      <c r="C693" s="16" t="s">
        <v>356</v>
      </c>
      <c r="D693" s="38"/>
      <c r="E693" s="39">
        <v>2</v>
      </c>
      <c r="F693" s="40">
        <v>4</v>
      </c>
      <c r="G693" s="31">
        <v>0</v>
      </c>
      <c r="H693" s="28"/>
      <c r="I693" s="28"/>
      <c r="J693" s="28" t="s">
        <v>1033</v>
      </c>
      <c r="K693" s="28"/>
      <c r="L693" s="35" t="s">
        <v>1205</v>
      </c>
      <c r="M693" s="54">
        <v>0</v>
      </c>
    </row>
    <row r="694" spans="1:13" x14ac:dyDescent="0.15">
      <c r="A694" s="28">
        <v>51</v>
      </c>
      <c r="B694" s="16" t="s">
        <v>427</v>
      </c>
      <c r="C694" s="16" t="s">
        <v>2</v>
      </c>
      <c r="D694" s="38"/>
      <c r="E694" s="39">
        <v>1</v>
      </c>
      <c r="F694" s="40">
        <v>30</v>
      </c>
      <c r="G694" s="31">
        <v>0</v>
      </c>
      <c r="H694" s="28"/>
      <c r="I694" s="28"/>
      <c r="J694" s="28" t="s">
        <v>1204</v>
      </c>
      <c r="K694" s="28"/>
      <c r="L694" s="35" t="s">
        <v>1205</v>
      </c>
      <c r="M694" s="54">
        <v>0</v>
      </c>
    </row>
    <row r="695" spans="1:13" x14ac:dyDescent="0.15">
      <c r="A695" s="64">
        <v>114</v>
      </c>
      <c r="B695" s="65" t="s">
        <v>438</v>
      </c>
      <c r="C695" s="65" t="s">
        <v>499</v>
      </c>
      <c r="D695" s="65"/>
      <c r="E695" s="68">
        <v>2</v>
      </c>
      <c r="F695" s="69">
        <v>50</v>
      </c>
      <c r="G695" s="70"/>
      <c r="H695" s="64" t="s">
        <v>1213</v>
      </c>
      <c r="I695" s="64" t="s">
        <v>1214</v>
      </c>
      <c r="J695" s="28" t="s">
        <v>1206</v>
      </c>
      <c r="K695" s="28"/>
      <c r="L695" s="35" t="s">
        <v>1205</v>
      </c>
      <c r="M695" s="54"/>
    </row>
    <row r="696" spans="1:13" x14ac:dyDescent="0.15">
      <c r="A696" s="28">
        <v>125</v>
      </c>
      <c r="B696" s="16" t="s">
        <v>431</v>
      </c>
      <c r="C696" s="16" t="s">
        <v>4</v>
      </c>
      <c r="D696" s="38"/>
      <c r="E696" s="39">
        <v>3</v>
      </c>
      <c r="F696" s="40">
        <v>50</v>
      </c>
      <c r="G696" s="31">
        <v>0.7</v>
      </c>
      <c r="H696" s="28"/>
      <c r="I696" s="28"/>
      <c r="J696" s="28" t="s">
        <v>1204</v>
      </c>
      <c r="K696" s="28"/>
      <c r="L696" s="35" t="s">
        <v>1205</v>
      </c>
      <c r="M696" s="54">
        <v>35</v>
      </c>
    </row>
    <row r="697" spans="1:13" x14ac:dyDescent="0.15">
      <c r="A697" s="28">
        <v>142</v>
      </c>
      <c r="B697" s="16" t="s">
        <v>431</v>
      </c>
      <c r="C697" s="16" t="s">
        <v>1218</v>
      </c>
      <c r="D697" s="38"/>
      <c r="E697" s="39">
        <v>5</v>
      </c>
      <c r="F697" s="40">
        <v>20</v>
      </c>
      <c r="G697" s="31">
        <v>1</v>
      </c>
      <c r="H697" s="28"/>
      <c r="I697" s="28"/>
      <c r="J697" s="28" t="s">
        <v>1204</v>
      </c>
      <c r="K697" s="28" t="s">
        <v>1207</v>
      </c>
      <c r="L697" s="35" t="s">
        <v>1205</v>
      </c>
      <c r="M697" s="54">
        <v>20</v>
      </c>
    </row>
    <row r="698" spans="1:13" x14ac:dyDescent="0.15">
      <c r="A698" s="28">
        <v>144</v>
      </c>
      <c r="B698" s="16" t="s">
        <v>431</v>
      </c>
      <c r="C698" s="16" t="s">
        <v>17</v>
      </c>
      <c r="D698" s="38"/>
      <c r="E698" s="39">
        <v>11</v>
      </c>
      <c r="F698" s="40">
        <v>40</v>
      </c>
      <c r="G698" s="31">
        <v>0.8</v>
      </c>
      <c r="H698" s="28"/>
      <c r="I698" s="28"/>
      <c r="J698" s="28" t="s">
        <v>1204</v>
      </c>
      <c r="K698" s="28"/>
      <c r="L698" s="35" t="s">
        <v>1205</v>
      </c>
      <c r="M698" s="54">
        <v>32</v>
      </c>
    </row>
    <row r="699" spans="1:13" x14ac:dyDescent="0.15">
      <c r="A699" s="28">
        <v>151</v>
      </c>
      <c r="B699" s="16" t="s">
        <v>431</v>
      </c>
      <c r="C699" s="16" t="s">
        <v>19</v>
      </c>
      <c r="D699" s="38"/>
      <c r="E699" s="39">
        <v>13</v>
      </c>
      <c r="F699" s="40">
        <v>50</v>
      </c>
      <c r="G699" s="31">
        <v>0.8</v>
      </c>
      <c r="H699" s="28"/>
      <c r="I699" s="28"/>
      <c r="J699" s="28" t="s">
        <v>1208</v>
      </c>
      <c r="K699" s="28"/>
      <c r="L699" s="35" t="s">
        <v>1205</v>
      </c>
      <c r="M699" s="54">
        <v>40</v>
      </c>
    </row>
    <row r="700" spans="1:13" x14ac:dyDescent="0.15">
      <c r="A700" s="28">
        <v>166</v>
      </c>
      <c r="B700" s="16" t="s">
        <v>431</v>
      </c>
      <c r="C700" s="16" t="s">
        <v>524</v>
      </c>
      <c r="D700" s="38"/>
      <c r="E700" s="39">
        <v>10</v>
      </c>
      <c r="F700" s="40">
        <v>35</v>
      </c>
      <c r="G700" s="31">
        <v>0.99</v>
      </c>
      <c r="H700" s="28"/>
      <c r="I700" s="28"/>
      <c r="J700" s="28" t="s">
        <v>1206</v>
      </c>
      <c r="K700" s="28"/>
      <c r="L700" s="35" t="s">
        <v>1205</v>
      </c>
      <c r="M700" s="54">
        <v>34.65</v>
      </c>
    </row>
    <row r="701" spans="1:13" x14ac:dyDescent="0.15">
      <c r="A701" s="28">
        <v>169</v>
      </c>
      <c r="B701" s="16" t="s">
        <v>431</v>
      </c>
      <c r="C701" s="16" t="s">
        <v>9</v>
      </c>
      <c r="D701" s="38"/>
      <c r="E701" s="39">
        <v>2</v>
      </c>
      <c r="F701" s="40">
        <v>100</v>
      </c>
      <c r="G701" s="31">
        <v>0.6</v>
      </c>
      <c r="H701" s="28"/>
      <c r="I701" s="28"/>
      <c r="J701" s="28" t="s">
        <v>1204</v>
      </c>
      <c r="K701" s="28"/>
      <c r="L701" s="35" t="s">
        <v>1205</v>
      </c>
      <c r="M701" s="54">
        <v>60</v>
      </c>
    </row>
    <row r="702" spans="1:13" x14ac:dyDescent="0.15">
      <c r="A702" s="28">
        <v>173</v>
      </c>
      <c r="B702" s="16" t="s">
        <v>431</v>
      </c>
      <c r="C702" s="16" t="s">
        <v>381</v>
      </c>
      <c r="D702" s="38"/>
      <c r="E702" s="39">
        <v>1</v>
      </c>
      <c r="F702" s="40">
        <v>30</v>
      </c>
      <c r="G702" s="31">
        <v>0.9</v>
      </c>
      <c r="H702" s="28"/>
      <c r="I702" s="28"/>
      <c r="J702" s="28" t="s">
        <v>1204</v>
      </c>
      <c r="K702" s="28"/>
      <c r="L702" s="35" t="s">
        <v>1205</v>
      </c>
      <c r="M702" s="54">
        <v>27</v>
      </c>
    </row>
    <row r="703" spans="1:13" x14ac:dyDescent="0.15">
      <c r="A703" s="28">
        <v>198</v>
      </c>
      <c r="B703" s="16" t="s">
        <v>431</v>
      </c>
      <c r="C703" s="16" t="s">
        <v>607</v>
      </c>
      <c r="D703" s="38"/>
      <c r="E703" s="39">
        <v>1</v>
      </c>
      <c r="F703" s="40">
        <v>20</v>
      </c>
      <c r="G703" s="31">
        <v>0.95</v>
      </c>
      <c r="H703" s="28"/>
      <c r="I703" s="28"/>
      <c r="J703" s="28" t="s">
        <v>1204</v>
      </c>
      <c r="K703" s="28"/>
      <c r="L703" s="35" t="s">
        <v>1205</v>
      </c>
      <c r="M703" s="54">
        <v>19</v>
      </c>
    </row>
    <row r="704" spans="1:13" x14ac:dyDescent="0.15">
      <c r="A704" s="28">
        <v>209</v>
      </c>
      <c r="B704" s="16" t="s">
        <v>431</v>
      </c>
      <c r="C704" s="16" t="s">
        <v>539</v>
      </c>
      <c r="D704" s="38"/>
      <c r="E704" s="39">
        <v>50</v>
      </c>
      <c r="F704" s="40">
        <v>30</v>
      </c>
      <c r="G704" s="31">
        <v>1</v>
      </c>
      <c r="H704" s="28"/>
      <c r="I704" s="28"/>
      <c r="J704" s="28" t="s">
        <v>1204</v>
      </c>
      <c r="K704" s="28"/>
      <c r="L704" s="35" t="s">
        <v>1205</v>
      </c>
      <c r="M704" s="54">
        <v>30</v>
      </c>
    </row>
    <row r="705" spans="1:13" x14ac:dyDescent="0.15">
      <c r="A705" s="28">
        <v>215</v>
      </c>
      <c r="B705" s="16" t="s">
        <v>431</v>
      </c>
      <c r="C705" s="16" t="s">
        <v>454</v>
      </c>
      <c r="D705" s="38"/>
      <c r="E705" s="39">
        <v>1</v>
      </c>
      <c r="F705" s="40">
        <v>20</v>
      </c>
      <c r="G705" s="31">
        <v>0.9</v>
      </c>
      <c r="H705" s="28"/>
      <c r="I705" s="28"/>
      <c r="J705" s="28" t="s">
        <v>1204</v>
      </c>
      <c r="K705" s="28"/>
      <c r="L705" s="35" t="s">
        <v>1205</v>
      </c>
      <c r="M705" s="54">
        <v>18</v>
      </c>
    </row>
    <row r="706" spans="1:13" x14ac:dyDescent="0.15">
      <c r="A706" s="28">
        <v>216</v>
      </c>
      <c r="B706" s="16" t="s">
        <v>431</v>
      </c>
      <c r="C706" s="16" t="s">
        <v>496</v>
      </c>
      <c r="D706" s="38"/>
      <c r="E706" s="39">
        <v>1</v>
      </c>
      <c r="F706" s="40">
        <v>60</v>
      </c>
      <c r="G706" s="31">
        <v>0.5</v>
      </c>
      <c r="H706" s="28"/>
      <c r="I706" s="28"/>
      <c r="J706" s="28" t="s">
        <v>1204</v>
      </c>
      <c r="K706" s="28"/>
      <c r="L706" s="35" t="s">
        <v>1205</v>
      </c>
      <c r="M706" s="54">
        <v>30</v>
      </c>
    </row>
    <row r="707" spans="1:13" x14ac:dyDescent="0.15">
      <c r="A707" s="28">
        <v>249</v>
      </c>
      <c r="B707" s="16" t="s">
        <v>431</v>
      </c>
      <c r="C707" s="16" t="s">
        <v>367</v>
      </c>
      <c r="D707" s="38"/>
      <c r="E707" s="39">
        <v>1</v>
      </c>
      <c r="F707" s="40">
        <v>3</v>
      </c>
      <c r="G707" s="31">
        <v>0.5</v>
      </c>
      <c r="H707" s="28"/>
      <c r="I707" s="28"/>
      <c r="J707" s="28" t="s">
        <v>1209</v>
      </c>
      <c r="K707" s="28"/>
      <c r="L707" s="35" t="s">
        <v>1205</v>
      </c>
      <c r="M707" s="54">
        <v>1.5</v>
      </c>
    </row>
    <row r="708" spans="1:13" x14ac:dyDescent="0.15">
      <c r="A708" s="28">
        <v>298</v>
      </c>
      <c r="B708" s="16" t="s">
        <v>431</v>
      </c>
      <c r="C708" s="16" t="s">
        <v>666</v>
      </c>
      <c r="D708" s="38"/>
      <c r="E708" s="39">
        <v>2</v>
      </c>
      <c r="F708" s="40">
        <v>200</v>
      </c>
      <c r="G708" s="31">
        <v>1</v>
      </c>
      <c r="H708" s="28"/>
      <c r="I708" s="28"/>
      <c r="J708" s="28" t="s">
        <v>1209</v>
      </c>
      <c r="K708" s="28" t="s">
        <v>1210</v>
      </c>
      <c r="L708" s="35" t="s">
        <v>1205</v>
      </c>
      <c r="M708" s="54">
        <v>200</v>
      </c>
    </row>
    <row r="709" spans="1:13" x14ac:dyDescent="0.15">
      <c r="A709" s="28">
        <v>359</v>
      </c>
      <c r="B709" s="16" t="s">
        <v>431</v>
      </c>
      <c r="C709" s="16" t="s">
        <v>1219</v>
      </c>
      <c r="D709" s="38"/>
      <c r="E709" s="39">
        <v>100</v>
      </c>
      <c r="F709" s="40">
        <v>20</v>
      </c>
      <c r="G709" s="31">
        <v>0</v>
      </c>
      <c r="H709" s="28"/>
      <c r="I709" s="28"/>
      <c r="J709" s="28" t="s">
        <v>1211</v>
      </c>
      <c r="K709" s="28" t="s">
        <v>1212</v>
      </c>
      <c r="L709" s="35" t="s">
        <v>1205</v>
      </c>
      <c r="M709" s="54">
        <v>0</v>
      </c>
    </row>
    <row r="710" spans="1:13" x14ac:dyDescent="0.15">
      <c r="A710" s="28">
        <v>377</v>
      </c>
      <c r="B710" s="16" t="s">
        <v>431</v>
      </c>
      <c r="C710" s="16" t="s">
        <v>22</v>
      </c>
      <c r="D710" s="38"/>
      <c r="E710" s="39">
        <v>4</v>
      </c>
      <c r="F710" s="40">
        <v>10</v>
      </c>
      <c r="G710" s="31">
        <v>0.5</v>
      </c>
      <c r="H710" s="28"/>
      <c r="I710" s="28"/>
      <c r="J710" s="28" t="s">
        <v>1204</v>
      </c>
      <c r="K710" s="28"/>
      <c r="L710" s="35" t="s">
        <v>1205</v>
      </c>
      <c r="M710" s="54">
        <v>5</v>
      </c>
    </row>
    <row r="711" spans="1:13" x14ac:dyDescent="0.15">
      <c r="A711" s="28">
        <v>417</v>
      </c>
      <c r="B711" s="16" t="s">
        <v>431</v>
      </c>
      <c r="C711" s="16" t="s">
        <v>377</v>
      </c>
      <c r="D711" s="38"/>
      <c r="E711" s="39">
        <v>1</v>
      </c>
      <c r="F711" s="40">
        <v>50</v>
      </c>
      <c r="G711" s="31">
        <v>0.5</v>
      </c>
      <c r="H711" s="28"/>
      <c r="I711" s="28"/>
      <c r="J711" s="28" t="s">
        <v>1204</v>
      </c>
      <c r="K711" s="28"/>
      <c r="L711" s="35" t="s">
        <v>1205</v>
      </c>
      <c r="M711" s="54">
        <v>25</v>
      </c>
    </row>
    <row r="712" spans="1:13" x14ac:dyDescent="0.15">
      <c r="A712" s="28">
        <v>439</v>
      </c>
      <c r="B712" s="16" t="s">
        <v>431</v>
      </c>
      <c r="C712" s="16" t="s">
        <v>436</v>
      </c>
      <c r="D712" s="38"/>
      <c r="E712" s="39">
        <v>1</v>
      </c>
      <c r="F712" s="40">
        <v>20</v>
      </c>
      <c r="G712" s="31">
        <v>0.5</v>
      </c>
      <c r="H712" s="28"/>
      <c r="I712" s="28"/>
      <c r="J712" s="28" t="s">
        <v>1204</v>
      </c>
      <c r="K712" s="28"/>
      <c r="L712" s="35" t="s">
        <v>1205</v>
      </c>
      <c r="M712" s="54">
        <v>10</v>
      </c>
    </row>
    <row r="713" spans="1:13" x14ac:dyDescent="0.15">
      <c r="A713" s="72">
        <v>110</v>
      </c>
      <c r="B713" s="71" t="s">
        <v>438</v>
      </c>
      <c r="C713" s="71" t="s">
        <v>914</v>
      </c>
      <c r="D713" s="71"/>
      <c r="E713" s="83">
        <v>1</v>
      </c>
      <c r="F713" s="84">
        <v>10</v>
      </c>
      <c r="G713" s="85"/>
      <c r="H713" s="75" t="s">
        <v>915</v>
      </c>
      <c r="I713" s="75" t="s">
        <v>916</v>
      </c>
      <c r="J713" s="32"/>
      <c r="K713" s="32"/>
      <c r="L713" s="32" t="s">
        <v>917</v>
      </c>
      <c r="M713" s="54"/>
    </row>
    <row r="714" spans="1:13" x14ac:dyDescent="0.15">
      <c r="A714" s="72">
        <v>110</v>
      </c>
      <c r="B714" s="65" t="s">
        <v>438</v>
      </c>
      <c r="C714" s="65" t="s">
        <v>914</v>
      </c>
      <c r="D714" s="65"/>
      <c r="E714" s="68">
        <v>1</v>
      </c>
      <c r="F714" s="69">
        <v>10</v>
      </c>
      <c r="G714" s="70"/>
      <c r="H714" s="75" t="s">
        <v>918</v>
      </c>
      <c r="I714" s="75" t="s">
        <v>919</v>
      </c>
      <c r="J714" s="32"/>
      <c r="K714" s="32"/>
      <c r="L714" s="32" t="s">
        <v>917</v>
      </c>
      <c r="M714" s="54"/>
    </row>
    <row r="715" spans="1:13" x14ac:dyDescent="0.15">
      <c r="A715" s="72">
        <v>115</v>
      </c>
      <c r="B715" s="65" t="s">
        <v>438</v>
      </c>
      <c r="C715" s="65" t="s">
        <v>920</v>
      </c>
      <c r="D715" s="65"/>
      <c r="E715" s="68">
        <v>1</v>
      </c>
      <c r="F715" s="69">
        <v>15</v>
      </c>
      <c r="G715" s="70"/>
      <c r="H715" s="75" t="s">
        <v>921</v>
      </c>
      <c r="I715" s="75" t="s">
        <v>922</v>
      </c>
      <c r="J715" s="32"/>
      <c r="K715" s="32"/>
      <c r="L715" s="32" t="s">
        <v>917</v>
      </c>
      <c r="M715" s="54"/>
    </row>
    <row r="716" spans="1:13" x14ac:dyDescent="0.15">
      <c r="A716" s="10">
        <v>296</v>
      </c>
      <c r="B716" s="16" t="s">
        <v>431</v>
      </c>
      <c r="C716" s="16" t="s">
        <v>923</v>
      </c>
      <c r="D716" s="38"/>
      <c r="E716" s="39">
        <v>1</v>
      </c>
      <c r="F716" s="40">
        <v>20</v>
      </c>
      <c r="G716" s="31">
        <v>0.8</v>
      </c>
      <c r="H716" s="32"/>
      <c r="I716" s="32"/>
      <c r="J716" s="32"/>
      <c r="K716" s="32"/>
      <c r="L716" s="32" t="s">
        <v>917</v>
      </c>
      <c r="M716" s="54">
        <v>16</v>
      </c>
    </row>
    <row r="717" spans="1:13" x14ac:dyDescent="0.15">
      <c r="A717" s="10">
        <v>296</v>
      </c>
      <c r="B717" s="16" t="s">
        <v>431</v>
      </c>
      <c r="C717" s="16" t="s">
        <v>923</v>
      </c>
      <c r="D717" s="38"/>
      <c r="E717" s="39">
        <v>1</v>
      </c>
      <c r="F717" s="40">
        <v>20</v>
      </c>
      <c r="G717" s="31">
        <v>0.8</v>
      </c>
      <c r="H717" s="32"/>
      <c r="I717" s="32"/>
      <c r="J717" s="32"/>
      <c r="K717" s="32"/>
      <c r="L717" s="32" t="s">
        <v>917</v>
      </c>
      <c r="M717" s="54">
        <v>16</v>
      </c>
    </row>
    <row r="718" spans="1:13" x14ac:dyDescent="0.15">
      <c r="A718" s="10">
        <v>409</v>
      </c>
      <c r="B718" s="16" t="s">
        <v>431</v>
      </c>
      <c r="C718" s="16" t="s">
        <v>372</v>
      </c>
      <c r="D718" s="38"/>
      <c r="E718" s="39">
        <v>1</v>
      </c>
      <c r="F718" s="40">
        <v>30</v>
      </c>
      <c r="G718" s="31">
        <v>0</v>
      </c>
      <c r="H718" s="32"/>
      <c r="I718" s="32"/>
      <c r="J718" s="32"/>
      <c r="K718" s="32"/>
      <c r="L718" s="32" t="s">
        <v>917</v>
      </c>
      <c r="M718" s="54">
        <v>0</v>
      </c>
    </row>
    <row r="719" spans="1:13" ht="27" x14ac:dyDescent="0.15">
      <c r="A719" s="10">
        <v>472</v>
      </c>
      <c r="B719" s="16" t="s">
        <v>431</v>
      </c>
      <c r="C719" s="16" t="s">
        <v>924</v>
      </c>
      <c r="D719" s="59" t="s">
        <v>925</v>
      </c>
      <c r="E719" s="39">
        <v>1</v>
      </c>
      <c r="F719" s="40">
        <v>50</v>
      </c>
      <c r="G719" s="31">
        <v>0.95</v>
      </c>
      <c r="H719" s="32"/>
      <c r="I719" s="32"/>
      <c r="J719" s="32"/>
      <c r="K719" s="32"/>
      <c r="L719" s="32" t="s">
        <v>917</v>
      </c>
      <c r="M719" s="54">
        <v>47.5</v>
      </c>
    </row>
    <row r="720" spans="1:13" x14ac:dyDescent="0.15">
      <c r="A720" s="72">
        <v>114</v>
      </c>
      <c r="B720" s="73" t="s">
        <v>438</v>
      </c>
      <c r="C720" s="74" t="s">
        <v>499</v>
      </c>
      <c r="D720" s="75"/>
      <c r="E720" s="83">
        <v>1</v>
      </c>
      <c r="F720" s="84">
        <v>15</v>
      </c>
      <c r="G720" s="85"/>
      <c r="H720" s="75" t="s">
        <v>926</v>
      </c>
      <c r="I720" s="75" t="s">
        <v>927</v>
      </c>
      <c r="J720" s="32"/>
      <c r="K720" s="32"/>
      <c r="L720" s="32" t="s">
        <v>928</v>
      </c>
      <c r="M720" s="54"/>
    </row>
    <row r="721" spans="1:13" x14ac:dyDescent="0.15">
      <c r="A721" s="72">
        <v>114</v>
      </c>
      <c r="B721" s="73" t="s">
        <v>438</v>
      </c>
      <c r="C721" s="74" t="s">
        <v>499</v>
      </c>
      <c r="D721" s="75"/>
      <c r="E721" s="68">
        <v>1</v>
      </c>
      <c r="F721" s="69">
        <v>15</v>
      </c>
      <c r="G721" s="70"/>
      <c r="H721" s="75" t="s">
        <v>929</v>
      </c>
      <c r="I721" s="75" t="s">
        <v>904</v>
      </c>
      <c r="J721" s="32"/>
      <c r="K721" s="32"/>
      <c r="L721" s="32" t="s">
        <v>928</v>
      </c>
      <c r="M721" s="54"/>
    </row>
    <row r="722" spans="1:13" x14ac:dyDescent="0.15">
      <c r="A722" s="72">
        <v>114</v>
      </c>
      <c r="B722" s="73" t="s">
        <v>438</v>
      </c>
      <c r="C722" s="74" t="s">
        <v>499</v>
      </c>
      <c r="D722" s="75"/>
      <c r="E722" s="68">
        <v>1</v>
      </c>
      <c r="F722" s="69">
        <v>15</v>
      </c>
      <c r="G722" s="70"/>
      <c r="H722" s="75" t="s">
        <v>930</v>
      </c>
      <c r="I722" s="75" t="s">
        <v>904</v>
      </c>
      <c r="J722" s="32"/>
      <c r="K722" s="32"/>
      <c r="L722" s="32" t="s">
        <v>928</v>
      </c>
      <c r="M722" s="54"/>
    </row>
    <row r="723" spans="1:13" x14ac:dyDescent="0.15">
      <c r="A723" s="72">
        <v>114</v>
      </c>
      <c r="B723" s="73" t="s">
        <v>438</v>
      </c>
      <c r="C723" s="74" t="s">
        <v>499</v>
      </c>
      <c r="D723" s="75"/>
      <c r="E723" s="68">
        <v>2</v>
      </c>
      <c r="F723" s="69">
        <v>30</v>
      </c>
      <c r="G723" s="70"/>
      <c r="H723" s="75" t="s">
        <v>931</v>
      </c>
      <c r="I723" s="75" t="s">
        <v>904</v>
      </c>
      <c r="J723" s="32"/>
      <c r="K723" s="32"/>
      <c r="L723" s="32" t="s">
        <v>928</v>
      </c>
      <c r="M723" s="54"/>
    </row>
    <row r="724" spans="1:13" x14ac:dyDescent="0.15">
      <c r="A724" s="72">
        <v>114</v>
      </c>
      <c r="B724" s="73" t="s">
        <v>438</v>
      </c>
      <c r="C724" s="74" t="s">
        <v>499</v>
      </c>
      <c r="D724" s="75"/>
      <c r="E724" s="68">
        <v>5</v>
      </c>
      <c r="F724" s="69">
        <v>75</v>
      </c>
      <c r="G724" s="70"/>
      <c r="H724" s="75" t="s">
        <v>868</v>
      </c>
      <c r="I724" s="75" t="s">
        <v>904</v>
      </c>
      <c r="J724" s="32"/>
      <c r="K724" s="32"/>
      <c r="L724" s="32" t="s">
        <v>928</v>
      </c>
      <c r="M724" s="54"/>
    </row>
    <row r="725" spans="1:13" x14ac:dyDescent="0.15">
      <c r="A725" s="10">
        <v>164</v>
      </c>
      <c r="B725" s="48" t="s">
        <v>431</v>
      </c>
      <c r="C725" s="49" t="s">
        <v>522</v>
      </c>
      <c r="D725" s="32"/>
      <c r="E725" s="39">
        <v>8</v>
      </c>
      <c r="F725" s="40">
        <v>80</v>
      </c>
      <c r="G725" s="31">
        <v>0.9</v>
      </c>
      <c r="H725" s="32"/>
      <c r="I725" s="32"/>
      <c r="J725" s="32"/>
      <c r="K725" s="32"/>
      <c r="L725" s="32" t="s">
        <v>928</v>
      </c>
      <c r="M725" s="54">
        <v>72</v>
      </c>
    </row>
    <row r="726" spans="1:13" x14ac:dyDescent="0.15">
      <c r="A726" s="10">
        <v>427</v>
      </c>
      <c r="B726" s="48" t="s">
        <v>431</v>
      </c>
      <c r="C726" s="49" t="s">
        <v>15</v>
      </c>
      <c r="D726" s="32"/>
      <c r="E726" s="39">
        <v>4</v>
      </c>
      <c r="F726" s="40">
        <v>40</v>
      </c>
      <c r="G726" s="31">
        <v>0.15</v>
      </c>
      <c r="H726" s="32"/>
      <c r="I726" s="32"/>
      <c r="J726" s="32"/>
      <c r="K726" s="32"/>
      <c r="L726" s="32" t="s">
        <v>928</v>
      </c>
      <c r="M726" s="54">
        <v>6</v>
      </c>
    </row>
    <row r="727" spans="1:13" x14ac:dyDescent="0.15">
      <c r="A727" s="10">
        <v>168</v>
      </c>
      <c r="B727" s="48" t="s">
        <v>431</v>
      </c>
      <c r="C727" s="49" t="s">
        <v>8</v>
      </c>
      <c r="D727" s="32"/>
      <c r="E727" s="39">
        <v>20</v>
      </c>
      <c r="F727" s="40">
        <v>372</v>
      </c>
      <c r="G727" s="31">
        <v>0.4</v>
      </c>
      <c r="H727" s="32"/>
      <c r="I727" s="32"/>
      <c r="J727" s="32"/>
      <c r="K727" s="32"/>
      <c r="L727" s="32" t="s">
        <v>928</v>
      </c>
      <c r="M727" s="54">
        <v>148.80000000000001</v>
      </c>
    </row>
    <row r="728" spans="1:13" x14ac:dyDescent="0.15">
      <c r="A728" s="10">
        <v>356</v>
      </c>
      <c r="B728" s="48" t="s">
        <v>431</v>
      </c>
      <c r="C728" s="49" t="s">
        <v>886</v>
      </c>
      <c r="D728" s="32"/>
      <c r="E728" s="39">
        <v>1</v>
      </c>
      <c r="F728" s="40">
        <v>3</v>
      </c>
      <c r="G728" s="31">
        <v>0.8</v>
      </c>
      <c r="H728" s="32"/>
      <c r="I728" s="32"/>
      <c r="J728" s="32"/>
      <c r="K728" s="32"/>
      <c r="L728" s="32" t="s">
        <v>928</v>
      </c>
      <c r="M728" s="54">
        <v>2.4000000000000004</v>
      </c>
    </row>
    <row r="729" spans="1:13" x14ac:dyDescent="0.15">
      <c r="A729" s="10">
        <v>341</v>
      </c>
      <c r="B729" s="48" t="s">
        <v>431</v>
      </c>
      <c r="C729" s="49" t="s">
        <v>740</v>
      </c>
      <c r="D729" s="32"/>
      <c r="E729" s="39">
        <v>4</v>
      </c>
      <c r="F729" s="40">
        <v>36</v>
      </c>
      <c r="G729" s="31">
        <v>0.5</v>
      </c>
      <c r="H729" s="32"/>
      <c r="I729" s="32"/>
      <c r="J729" s="32"/>
      <c r="K729" s="32"/>
      <c r="L729" s="32" t="s">
        <v>928</v>
      </c>
      <c r="M729" s="54">
        <v>18</v>
      </c>
    </row>
    <row r="730" spans="1:13" x14ac:dyDescent="0.15">
      <c r="A730" s="10">
        <v>196</v>
      </c>
      <c r="B730" s="48" t="s">
        <v>431</v>
      </c>
      <c r="C730" s="49" t="s">
        <v>364</v>
      </c>
      <c r="D730" s="32"/>
      <c r="E730" s="39">
        <v>2</v>
      </c>
      <c r="F730" s="40">
        <v>80</v>
      </c>
      <c r="G730" s="31">
        <v>1</v>
      </c>
      <c r="H730" s="32"/>
      <c r="I730" s="32"/>
      <c r="J730" s="32"/>
      <c r="K730" s="32"/>
      <c r="L730" s="32" t="s">
        <v>928</v>
      </c>
      <c r="M730" s="54">
        <v>80</v>
      </c>
    </row>
    <row r="731" spans="1:13" x14ac:dyDescent="0.15">
      <c r="A731" s="10">
        <v>151</v>
      </c>
      <c r="B731" s="48" t="s">
        <v>431</v>
      </c>
      <c r="C731" s="49" t="s">
        <v>19</v>
      </c>
      <c r="D731" s="32"/>
      <c r="E731" s="39">
        <v>2</v>
      </c>
      <c r="F731" s="40">
        <v>16</v>
      </c>
      <c r="G731" s="31">
        <v>0.6</v>
      </c>
      <c r="H731" s="32"/>
      <c r="I731" s="32"/>
      <c r="J731" s="32"/>
      <c r="K731" s="32"/>
      <c r="L731" s="32" t="s">
        <v>928</v>
      </c>
      <c r="M731" s="54">
        <v>9.6</v>
      </c>
    </row>
    <row r="732" spans="1:13" x14ac:dyDescent="0.15">
      <c r="A732" s="10">
        <v>213</v>
      </c>
      <c r="B732" s="48" t="s">
        <v>431</v>
      </c>
      <c r="C732" s="49" t="s">
        <v>11</v>
      </c>
      <c r="D732" s="32"/>
      <c r="E732" s="39">
        <v>1</v>
      </c>
      <c r="F732" s="40">
        <v>15</v>
      </c>
      <c r="G732" s="31">
        <v>0.8</v>
      </c>
      <c r="H732" s="32"/>
      <c r="I732" s="32"/>
      <c r="J732" s="32"/>
      <c r="K732" s="32"/>
      <c r="L732" s="32" t="s">
        <v>928</v>
      </c>
      <c r="M732" s="54">
        <v>12</v>
      </c>
    </row>
    <row r="733" spans="1:13" x14ac:dyDescent="0.15">
      <c r="A733" s="10">
        <v>377</v>
      </c>
      <c r="B733" s="48" t="s">
        <v>431</v>
      </c>
      <c r="C733" s="49" t="s">
        <v>22</v>
      </c>
      <c r="D733" s="32"/>
      <c r="E733" s="39">
        <v>2</v>
      </c>
      <c r="F733" s="40">
        <v>2</v>
      </c>
      <c r="G733" s="31">
        <v>0.6</v>
      </c>
      <c r="H733" s="32"/>
      <c r="I733" s="32"/>
      <c r="J733" s="32"/>
      <c r="K733" s="32"/>
      <c r="L733" s="32" t="s">
        <v>928</v>
      </c>
      <c r="M733" s="54">
        <v>1.2</v>
      </c>
    </row>
    <row r="734" spans="1:13" x14ac:dyDescent="0.15">
      <c r="A734" s="10">
        <v>376</v>
      </c>
      <c r="B734" s="48" t="s">
        <v>431</v>
      </c>
      <c r="C734" s="49" t="s">
        <v>21</v>
      </c>
      <c r="D734" s="32"/>
      <c r="E734" s="39">
        <v>7</v>
      </c>
      <c r="F734" s="40">
        <v>7</v>
      </c>
      <c r="G734" s="31">
        <v>0.3</v>
      </c>
      <c r="H734" s="32"/>
      <c r="I734" s="32"/>
      <c r="J734" s="32"/>
      <c r="K734" s="32"/>
      <c r="L734" s="32" t="s">
        <v>928</v>
      </c>
      <c r="M734" s="54">
        <v>2.1</v>
      </c>
    </row>
    <row r="735" spans="1:13" x14ac:dyDescent="0.15">
      <c r="A735" s="10">
        <v>470</v>
      </c>
      <c r="B735" s="48" t="s">
        <v>431</v>
      </c>
      <c r="C735" s="49" t="s">
        <v>782</v>
      </c>
      <c r="D735" s="32"/>
      <c r="E735" s="39">
        <v>20</v>
      </c>
      <c r="F735" s="40">
        <v>30</v>
      </c>
      <c r="G735" s="31">
        <v>1</v>
      </c>
      <c r="H735" s="32"/>
      <c r="I735" s="32"/>
      <c r="J735" s="32"/>
      <c r="K735" s="32"/>
      <c r="L735" s="32" t="s">
        <v>928</v>
      </c>
      <c r="M735" s="54">
        <v>30</v>
      </c>
    </row>
    <row r="736" spans="1:13" x14ac:dyDescent="0.15">
      <c r="A736" s="10">
        <v>231</v>
      </c>
      <c r="B736" s="48" t="s">
        <v>431</v>
      </c>
      <c r="C736" s="49" t="s">
        <v>932</v>
      </c>
      <c r="D736" s="32"/>
      <c r="E736" s="39">
        <v>1</v>
      </c>
      <c r="F736" s="40">
        <v>5</v>
      </c>
      <c r="G736" s="31">
        <v>1</v>
      </c>
      <c r="H736" s="32"/>
      <c r="I736" s="32"/>
      <c r="J736" s="32"/>
      <c r="K736" s="32"/>
      <c r="L736" s="32" t="s">
        <v>928</v>
      </c>
      <c r="M736" s="54">
        <v>5</v>
      </c>
    </row>
    <row r="737" spans="1:13" x14ac:dyDescent="0.15">
      <c r="A737" s="10">
        <v>327</v>
      </c>
      <c r="B737" s="48" t="s">
        <v>431</v>
      </c>
      <c r="C737" s="49" t="s">
        <v>380</v>
      </c>
      <c r="D737" s="32"/>
      <c r="E737" s="39">
        <v>19</v>
      </c>
      <c r="F737" s="40">
        <v>95</v>
      </c>
      <c r="G737" s="31">
        <v>1</v>
      </c>
      <c r="H737" s="32"/>
      <c r="I737" s="32"/>
      <c r="J737" s="32"/>
      <c r="K737" s="32"/>
      <c r="L737" s="32" t="s">
        <v>928</v>
      </c>
      <c r="M737" s="54">
        <v>95</v>
      </c>
    </row>
    <row r="738" spans="1:13" x14ac:dyDescent="0.15">
      <c r="A738" s="10">
        <v>335</v>
      </c>
      <c r="B738" s="48" t="s">
        <v>431</v>
      </c>
      <c r="C738" s="49" t="s">
        <v>933</v>
      </c>
      <c r="D738" s="32"/>
      <c r="E738" s="39">
        <v>1</v>
      </c>
      <c r="F738" s="40">
        <v>3</v>
      </c>
      <c r="G738" s="31">
        <v>0.4</v>
      </c>
      <c r="H738" s="32"/>
      <c r="I738" s="32"/>
      <c r="J738" s="32"/>
      <c r="K738" s="32"/>
      <c r="L738" s="32" t="s">
        <v>928</v>
      </c>
      <c r="M738" s="54">
        <v>1.2000000000000002</v>
      </c>
    </row>
    <row r="739" spans="1:13" x14ac:dyDescent="0.15">
      <c r="A739" s="10">
        <v>497</v>
      </c>
      <c r="B739" s="48" t="s">
        <v>431</v>
      </c>
      <c r="C739" s="49" t="s">
        <v>594</v>
      </c>
      <c r="D739" s="32" t="s">
        <v>934</v>
      </c>
      <c r="E739" s="39">
        <v>2</v>
      </c>
      <c r="F739" s="40">
        <v>6</v>
      </c>
      <c r="G739" s="31">
        <v>0.75</v>
      </c>
      <c r="H739" s="32"/>
      <c r="I739" s="32"/>
      <c r="J739" s="32"/>
      <c r="K739" s="32"/>
      <c r="L739" s="32" t="s">
        <v>928</v>
      </c>
      <c r="M739" s="54">
        <v>4.5</v>
      </c>
    </row>
    <row r="740" spans="1:13" x14ac:dyDescent="0.15">
      <c r="A740" s="10">
        <v>497</v>
      </c>
      <c r="B740" s="48" t="s">
        <v>431</v>
      </c>
      <c r="C740" s="49" t="s">
        <v>594</v>
      </c>
      <c r="D740" s="32" t="s">
        <v>935</v>
      </c>
      <c r="E740" s="39">
        <v>1</v>
      </c>
      <c r="F740" s="40">
        <v>3</v>
      </c>
      <c r="G740" s="31">
        <v>0.75</v>
      </c>
      <c r="H740" s="32"/>
      <c r="I740" s="32"/>
      <c r="J740" s="32"/>
      <c r="K740" s="32"/>
      <c r="L740" s="32" t="s">
        <v>928</v>
      </c>
      <c r="M740" s="54">
        <v>2.25</v>
      </c>
    </row>
    <row r="741" spans="1:13" x14ac:dyDescent="0.15">
      <c r="A741" s="10">
        <v>497</v>
      </c>
      <c r="B741" s="48" t="s">
        <v>431</v>
      </c>
      <c r="C741" s="49" t="s">
        <v>594</v>
      </c>
      <c r="D741" s="32" t="s">
        <v>936</v>
      </c>
      <c r="E741" s="39" t="s">
        <v>937</v>
      </c>
      <c r="F741" s="40">
        <v>100</v>
      </c>
      <c r="G741" s="31">
        <v>0</v>
      </c>
      <c r="H741" s="32"/>
      <c r="I741" s="32"/>
      <c r="J741" s="32"/>
      <c r="K741" s="32"/>
      <c r="L741" s="32" t="s">
        <v>928</v>
      </c>
      <c r="M741" s="54">
        <v>0</v>
      </c>
    </row>
    <row r="742" spans="1:13" x14ac:dyDescent="0.15">
      <c r="A742" s="10">
        <v>497</v>
      </c>
      <c r="B742" s="48" t="s">
        <v>431</v>
      </c>
      <c r="C742" s="49" t="s">
        <v>594</v>
      </c>
      <c r="D742" s="32" t="s">
        <v>938</v>
      </c>
      <c r="E742" s="39">
        <v>1</v>
      </c>
      <c r="F742" s="40">
        <v>5</v>
      </c>
      <c r="G742" s="31">
        <v>1</v>
      </c>
      <c r="H742" s="32"/>
      <c r="I742" s="32"/>
      <c r="J742" s="32"/>
      <c r="K742" s="32"/>
      <c r="L742" s="32" t="s">
        <v>928</v>
      </c>
      <c r="M742" s="54">
        <v>5</v>
      </c>
    </row>
    <row r="743" spans="1:13" x14ac:dyDescent="0.15">
      <c r="A743" s="10">
        <v>497</v>
      </c>
      <c r="B743" s="48" t="s">
        <v>431</v>
      </c>
      <c r="C743" s="49" t="s">
        <v>594</v>
      </c>
      <c r="D743" s="32" t="s">
        <v>939</v>
      </c>
      <c r="E743" s="39">
        <v>1</v>
      </c>
      <c r="F743" s="40">
        <v>5</v>
      </c>
      <c r="G743" s="31">
        <v>0.15</v>
      </c>
      <c r="H743" s="32"/>
      <c r="I743" s="32"/>
      <c r="J743" s="32"/>
      <c r="K743" s="32"/>
      <c r="L743" s="32" t="s">
        <v>928</v>
      </c>
      <c r="M743" s="54">
        <v>0.75</v>
      </c>
    </row>
    <row r="744" spans="1:13" x14ac:dyDescent="0.15">
      <c r="A744" s="10">
        <v>497</v>
      </c>
      <c r="B744" s="48" t="s">
        <v>431</v>
      </c>
      <c r="C744" s="49" t="s">
        <v>594</v>
      </c>
      <c r="D744" s="32" t="s">
        <v>940</v>
      </c>
      <c r="E744" s="39">
        <v>1</v>
      </c>
      <c r="F744" s="40">
        <v>10</v>
      </c>
      <c r="G744" s="31">
        <v>1</v>
      </c>
      <c r="H744" s="32"/>
      <c r="I744" s="32"/>
      <c r="J744" s="32"/>
      <c r="K744" s="32"/>
      <c r="L744" s="32" t="s">
        <v>928</v>
      </c>
      <c r="M744" s="54">
        <v>10</v>
      </c>
    </row>
    <row r="745" spans="1:13" x14ac:dyDescent="0.15">
      <c r="A745" s="10">
        <v>4</v>
      </c>
      <c r="B745" s="48" t="s">
        <v>427</v>
      </c>
      <c r="C745" s="49" t="s">
        <v>511</v>
      </c>
      <c r="D745" s="32"/>
      <c r="E745" s="39">
        <v>1</v>
      </c>
      <c r="F745" s="40">
        <v>5</v>
      </c>
      <c r="G745" s="31">
        <v>0</v>
      </c>
      <c r="H745" s="32"/>
      <c r="I745" s="32"/>
      <c r="J745" s="32"/>
      <c r="K745" s="32"/>
      <c r="L745" s="32" t="s">
        <v>928</v>
      </c>
      <c r="M745" s="54">
        <v>0</v>
      </c>
    </row>
    <row r="746" spans="1:13" x14ac:dyDescent="0.15">
      <c r="A746" s="10">
        <v>16</v>
      </c>
      <c r="B746" s="48" t="s">
        <v>427</v>
      </c>
      <c r="C746" s="49" t="s">
        <v>638</v>
      </c>
      <c r="D746" s="32"/>
      <c r="E746" s="39">
        <v>2</v>
      </c>
      <c r="F746" s="40">
        <v>20</v>
      </c>
      <c r="G746" s="31">
        <v>0</v>
      </c>
      <c r="H746" s="32"/>
      <c r="I746" s="32"/>
      <c r="J746" s="32"/>
      <c r="K746" s="32"/>
      <c r="L746" s="32" t="s">
        <v>928</v>
      </c>
      <c r="M746" s="54">
        <v>0</v>
      </c>
    </row>
    <row r="747" spans="1:13" x14ac:dyDescent="0.15">
      <c r="A747" s="10">
        <v>198</v>
      </c>
      <c r="B747" s="48" t="s">
        <v>431</v>
      </c>
      <c r="C747" s="49" t="s">
        <v>607</v>
      </c>
      <c r="D747" s="32"/>
      <c r="E747" s="39">
        <v>11</v>
      </c>
      <c r="F747" s="40">
        <v>55</v>
      </c>
      <c r="G747" s="31">
        <v>1</v>
      </c>
      <c r="H747" s="32"/>
      <c r="I747" s="32"/>
      <c r="J747" s="32"/>
      <c r="K747" s="32"/>
      <c r="L747" s="32" t="s">
        <v>928</v>
      </c>
      <c r="M747" s="54">
        <v>55</v>
      </c>
    </row>
    <row r="748" spans="1:13" x14ac:dyDescent="0.15">
      <c r="A748" s="10">
        <v>369</v>
      </c>
      <c r="B748" s="48" t="s">
        <v>431</v>
      </c>
      <c r="C748" s="49" t="s">
        <v>617</v>
      </c>
      <c r="D748" s="32"/>
      <c r="E748" s="36">
        <v>1</v>
      </c>
      <c r="F748" s="37">
        <v>30</v>
      </c>
      <c r="G748" s="30">
        <v>0.3</v>
      </c>
      <c r="H748" s="32"/>
      <c r="I748" s="32"/>
      <c r="J748" s="32" t="s">
        <v>941</v>
      </c>
      <c r="K748" s="32"/>
      <c r="L748" s="32" t="s">
        <v>942</v>
      </c>
      <c r="M748" s="54">
        <v>9</v>
      </c>
    </row>
    <row r="749" spans="1:13" x14ac:dyDescent="0.15">
      <c r="A749" s="10">
        <v>198</v>
      </c>
      <c r="B749" s="48" t="s">
        <v>431</v>
      </c>
      <c r="C749" s="49" t="s">
        <v>607</v>
      </c>
      <c r="D749" s="32"/>
      <c r="E749" s="39">
        <v>2</v>
      </c>
      <c r="F749" s="40">
        <v>13</v>
      </c>
      <c r="G749" s="31">
        <v>1</v>
      </c>
      <c r="H749" s="32"/>
      <c r="I749" s="32"/>
      <c r="J749" s="32" t="s">
        <v>941</v>
      </c>
      <c r="K749" s="32"/>
      <c r="L749" s="32" t="s">
        <v>942</v>
      </c>
      <c r="M749" s="54">
        <v>13</v>
      </c>
    </row>
    <row r="750" spans="1:13" x14ac:dyDescent="0.15">
      <c r="A750" s="72">
        <v>112</v>
      </c>
      <c r="B750" s="73" t="s">
        <v>438</v>
      </c>
      <c r="C750" s="74" t="s">
        <v>466</v>
      </c>
      <c r="D750" s="75"/>
      <c r="E750" s="68">
        <v>1</v>
      </c>
      <c r="F750" s="69">
        <v>35</v>
      </c>
      <c r="G750" s="70"/>
      <c r="H750" s="75" t="s">
        <v>943</v>
      </c>
      <c r="I750" s="75" t="s">
        <v>944</v>
      </c>
      <c r="J750" s="32" t="s">
        <v>941</v>
      </c>
      <c r="K750" s="32"/>
      <c r="L750" s="32" t="s">
        <v>942</v>
      </c>
      <c r="M750" s="54"/>
    </row>
    <row r="751" spans="1:13" x14ac:dyDescent="0.15">
      <c r="A751" s="10">
        <v>405</v>
      </c>
      <c r="B751" s="48" t="s">
        <v>431</v>
      </c>
      <c r="C751" s="49" t="s">
        <v>741</v>
      </c>
      <c r="D751" s="32"/>
      <c r="E751" s="39">
        <v>1</v>
      </c>
      <c r="F751" s="40">
        <v>11</v>
      </c>
      <c r="G751" s="31">
        <v>0.7</v>
      </c>
      <c r="H751" s="32"/>
      <c r="I751" s="32"/>
      <c r="J751" s="32" t="s">
        <v>941</v>
      </c>
      <c r="K751" s="32"/>
      <c r="L751" s="32" t="s">
        <v>942</v>
      </c>
      <c r="M751" s="54">
        <v>7.6999999999999993</v>
      </c>
    </row>
    <row r="752" spans="1:13" x14ac:dyDescent="0.15">
      <c r="A752" s="72">
        <v>114</v>
      </c>
      <c r="B752" s="73" t="s">
        <v>438</v>
      </c>
      <c r="C752" s="74" t="s">
        <v>499</v>
      </c>
      <c r="D752" s="75"/>
      <c r="E752" s="68">
        <v>1</v>
      </c>
      <c r="F752" s="69">
        <v>50</v>
      </c>
      <c r="G752" s="70"/>
      <c r="H752" s="75" t="s">
        <v>945</v>
      </c>
      <c r="I752" s="75" t="s">
        <v>904</v>
      </c>
      <c r="J752" s="32" t="s">
        <v>941</v>
      </c>
      <c r="K752" s="32"/>
      <c r="L752" s="32" t="s">
        <v>942</v>
      </c>
      <c r="M752" s="54"/>
    </row>
    <row r="753" spans="1:13" x14ac:dyDescent="0.15">
      <c r="A753" s="72">
        <v>114</v>
      </c>
      <c r="B753" s="73" t="s">
        <v>438</v>
      </c>
      <c r="C753" s="74" t="s">
        <v>499</v>
      </c>
      <c r="D753" s="75"/>
      <c r="E753" s="68">
        <v>4</v>
      </c>
      <c r="F753" s="69">
        <v>200</v>
      </c>
      <c r="G753" s="70"/>
      <c r="H753" s="75" t="s">
        <v>946</v>
      </c>
      <c r="I753" s="75" t="s">
        <v>904</v>
      </c>
      <c r="J753" s="32" t="s">
        <v>941</v>
      </c>
      <c r="K753" s="32"/>
      <c r="L753" s="32" t="s">
        <v>942</v>
      </c>
      <c r="M753" s="54"/>
    </row>
    <row r="754" spans="1:13" x14ac:dyDescent="0.15">
      <c r="A754" s="10">
        <v>170</v>
      </c>
      <c r="B754" s="48" t="s">
        <v>431</v>
      </c>
      <c r="C754" s="49" t="s">
        <v>536</v>
      </c>
      <c r="D754" s="32"/>
      <c r="E754" s="39">
        <v>2</v>
      </c>
      <c r="F754" s="40">
        <v>14</v>
      </c>
      <c r="G754" s="31">
        <v>0.6</v>
      </c>
      <c r="H754" s="32"/>
      <c r="I754" s="32"/>
      <c r="J754" s="32" t="s">
        <v>941</v>
      </c>
      <c r="K754" s="32"/>
      <c r="L754" s="32" t="s">
        <v>942</v>
      </c>
      <c r="M754" s="54">
        <v>8.4</v>
      </c>
    </row>
    <row r="755" spans="1:13" x14ac:dyDescent="0.15">
      <c r="A755" s="10">
        <v>213</v>
      </c>
      <c r="B755" s="48" t="s">
        <v>431</v>
      </c>
      <c r="C755" s="49" t="s">
        <v>11</v>
      </c>
      <c r="D755" s="32"/>
      <c r="E755" s="39">
        <v>14</v>
      </c>
      <c r="F755" s="40">
        <v>560</v>
      </c>
      <c r="G755" s="31">
        <v>0.6</v>
      </c>
      <c r="H755" s="32"/>
      <c r="I755" s="32"/>
      <c r="J755" s="32" t="s">
        <v>941</v>
      </c>
      <c r="K755" s="32"/>
      <c r="L755" s="32" t="s">
        <v>942</v>
      </c>
      <c r="M755" s="54">
        <v>336</v>
      </c>
    </row>
    <row r="756" spans="1:13" x14ac:dyDescent="0.15">
      <c r="A756" s="10">
        <v>22</v>
      </c>
      <c r="B756" s="48" t="s">
        <v>427</v>
      </c>
      <c r="C756" s="49" t="s">
        <v>902</v>
      </c>
      <c r="D756" s="32" t="s">
        <v>430</v>
      </c>
      <c r="E756" s="32">
        <v>3</v>
      </c>
      <c r="F756" s="55">
        <v>60</v>
      </c>
      <c r="G756" s="56">
        <v>0</v>
      </c>
      <c r="H756" s="32"/>
      <c r="I756" s="32"/>
      <c r="J756" s="32" t="s">
        <v>887</v>
      </c>
      <c r="K756" s="32"/>
      <c r="L756" s="32" t="s">
        <v>947</v>
      </c>
      <c r="M756" s="54">
        <v>0</v>
      </c>
    </row>
    <row r="757" spans="1:13" x14ac:dyDescent="0.15">
      <c r="A757" s="72">
        <v>112</v>
      </c>
      <c r="B757" s="73" t="s">
        <v>438</v>
      </c>
      <c r="C757" s="74" t="s">
        <v>466</v>
      </c>
      <c r="D757" s="75" t="s">
        <v>430</v>
      </c>
      <c r="E757" s="75">
        <v>1</v>
      </c>
      <c r="F757" s="76">
        <v>30</v>
      </c>
      <c r="G757" s="75"/>
      <c r="H757" s="75" t="s">
        <v>948</v>
      </c>
      <c r="I757" s="75" t="s">
        <v>949</v>
      </c>
      <c r="J757" s="32" t="s">
        <v>887</v>
      </c>
      <c r="K757" s="32"/>
      <c r="L757" s="32" t="s">
        <v>947</v>
      </c>
      <c r="M757" s="54"/>
    </row>
    <row r="758" spans="1:13" x14ac:dyDescent="0.15">
      <c r="A758" s="72">
        <v>112</v>
      </c>
      <c r="B758" s="73" t="s">
        <v>438</v>
      </c>
      <c r="C758" s="74" t="s">
        <v>466</v>
      </c>
      <c r="D758" s="75" t="s">
        <v>430</v>
      </c>
      <c r="E758" s="75">
        <v>1</v>
      </c>
      <c r="F758" s="76">
        <v>28</v>
      </c>
      <c r="G758" s="75"/>
      <c r="H758" s="75" t="s">
        <v>950</v>
      </c>
      <c r="I758" s="75" t="s">
        <v>951</v>
      </c>
      <c r="J758" s="32" t="s">
        <v>887</v>
      </c>
      <c r="K758" s="32"/>
      <c r="L758" s="32" t="s">
        <v>947</v>
      </c>
      <c r="M758" s="54"/>
    </row>
    <row r="759" spans="1:13" x14ac:dyDescent="0.15">
      <c r="A759" s="72">
        <v>115</v>
      </c>
      <c r="B759" s="73" t="s">
        <v>438</v>
      </c>
      <c r="C759" s="74" t="s">
        <v>920</v>
      </c>
      <c r="D759" s="75" t="s">
        <v>430</v>
      </c>
      <c r="E759" s="75">
        <v>1</v>
      </c>
      <c r="F759" s="76">
        <v>25</v>
      </c>
      <c r="G759" s="75"/>
      <c r="H759" s="75" t="s">
        <v>952</v>
      </c>
      <c r="I759" s="75" t="s">
        <v>953</v>
      </c>
      <c r="J759" s="32" t="s">
        <v>887</v>
      </c>
      <c r="K759" s="32"/>
      <c r="L759" s="32" t="s">
        <v>947</v>
      </c>
      <c r="M759" s="54"/>
    </row>
    <row r="760" spans="1:13" x14ac:dyDescent="0.15">
      <c r="A760" s="10">
        <v>146</v>
      </c>
      <c r="B760" s="48" t="s">
        <v>431</v>
      </c>
      <c r="C760" s="49" t="s">
        <v>954</v>
      </c>
      <c r="D760" s="32" t="s">
        <v>955</v>
      </c>
      <c r="E760" s="32">
        <v>1</v>
      </c>
      <c r="F760" s="55">
        <v>17</v>
      </c>
      <c r="G760" s="56">
        <v>1</v>
      </c>
      <c r="H760" s="32"/>
      <c r="I760" s="32"/>
      <c r="J760" s="32" t="s">
        <v>887</v>
      </c>
      <c r="K760" s="32"/>
      <c r="L760" s="32" t="s">
        <v>947</v>
      </c>
      <c r="M760" s="54">
        <v>17</v>
      </c>
    </row>
    <row r="761" spans="1:13" x14ac:dyDescent="0.15">
      <c r="A761" s="10">
        <v>152</v>
      </c>
      <c r="B761" s="48" t="s">
        <v>431</v>
      </c>
      <c r="C761" s="49" t="s">
        <v>20</v>
      </c>
      <c r="D761" s="32" t="s">
        <v>430</v>
      </c>
      <c r="E761" s="32">
        <v>1</v>
      </c>
      <c r="F761" s="55">
        <v>15</v>
      </c>
      <c r="G761" s="56">
        <v>0.7</v>
      </c>
      <c r="H761" s="32"/>
      <c r="I761" s="32"/>
      <c r="J761" s="32" t="s">
        <v>887</v>
      </c>
      <c r="K761" s="32"/>
      <c r="L761" s="32" t="s">
        <v>947</v>
      </c>
      <c r="M761" s="54">
        <v>10.5</v>
      </c>
    </row>
    <row r="762" spans="1:13" x14ac:dyDescent="0.15">
      <c r="A762" s="10">
        <v>153</v>
      </c>
      <c r="B762" s="48" t="s">
        <v>431</v>
      </c>
      <c r="C762" s="49" t="s">
        <v>749</v>
      </c>
      <c r="D762" s="32" t="s">
        <v>430</v>
      </c>
      <c r="E762" s="32">
        <v>3</v>
      </c>
      <c r="F762" s="55">
        <v>150</v>
      </c>
      <c r="G762" s="56">
        <v>1</v>
      </c>
      <c r="H762" s="32"/>
      <c r="I762" s="32"/>
      <c r="J762" s="32" t="s">
        <v>887</v>
      </c>
      <c r="K762" s="32"/>
      <c r="L762" s="32" t="s">
        <v>947</v>
      </c>
      <c r="M762" s="54">
        <v>150</v>
      </c>
    </row>
    <row r="763" spans="1:13" x14ac:dyDescent="0.15">
      <c r="A763" s="10">
        <v>167</v>
      </c>
      <c r="B763" s="48" t="s">
        <v>431</v>
      </c>
      <c r="C763" s="49" t="s">
        <v>433</v>
      </c>
      <c r="D763" s="32" t="s">
        <v>430</v>
      </c>
      <c r="E763" s="32">
        <v>3</v>
      </c>
      <c r="F763" s="55">
        <v>60</v>
      </c>
      <c r="G763" s="56">
        <v>1</v>
      </c>
      <c r="H763" s="32"/>
      <c r="I763" s="32"/>
      <c r="J763" s="32" t="s">
        <v>887</v>
      </c>
      <c r="K763" s="32"/>
      <c r="L763" s="32" t="s">
        <v>947</v>
      </c>
      <c r="M763" s="54">
        <v>60</v>
      </c>
    </row>
    <row r="764" spans="1:13" x14ac:dyDescent="0.15">
      <c r="A764" s="10">
        <v>168</v>
      </c>
      <c r="B764" s="48" t="s">
        <v>431</v>
      </c>
      <c r="C764" s="49" t="s">
        <v>8</v>
      </c>
      <c r="D764" s="32" t="s">
        <v>430</v>
      </c>
      <c r="E764" s="32">
        <v>8</v>
      </c>
      <c r="F764" s="55">
        <v>88</v>
      </c>
      <c r="G764" s="56">
        <v>1</v>
      </c>
      <c r="H764" s="32"/>
      <c r="I764" s="32"/>
      <c r="J764" s="32" t="s">
        <v>887</v>
      </c>
      <c r="K764" s="32"/>
      <c r="L764" s="32" t="s">
        <v>947</v>
      </c>
      <c r="M764" s="54">
        <v>88</v>
      </c>
    </row>
    <row r="765" spans="1:13" x14ac:dyDescent="0.15">
      <c r="A765" s="10">
        <v>189</v>
      </c>
      <c r="B765" s="48" t="s">
        <v>431</v>
      </c>
      <c r="C765" s="49" t="s">
        <v>715</v>
      </c>
      <c r="D765" s="32" t="s">
        <v>430</v>
      </c>
      <c r="E765" s="32">
        <v>1</v>
      </c>
      <c r="F765" s="55">
        <v>5</v>
      </c>
      <c r="G765" s="56">
        <v>1</v>
      </c>
      <c r="H765" s="32"/>
      <c r="I765" s="32"/>
      <c r="J765" s="32" t="s">
        <v>887</v>
      </c>
      <c r="K765" s="32"/>
      <c r="L765" s="32" t="s">
        <v>947</v>
      </c>
      <c r="M765" s="54">
        <v>5</v>
      </c>
    </row>
    <row r="766" spans="1:13" x14ac:dyDescent="0.15">
      <c r="A766" s="10">
        <v>219</v>
      </c>
      <c r="B766" s="48" t="s">
        <v>431</v>
      </c>
      <c r="C766" s="49" t="s">
        <v>384</v>
      </c>
      <c r="D766" s="32" t="s">
        <v>956</v>
      </c>
      <c r="E766" s="32">
        <v>2</v>
      </c>
      <c r="F766" s="55">
        <v>7</v>
      </c>
      <c r="G766" s="56">
        <v>0.1</v>
      </c>
      <c r="H766" s="32"/>
      <c r="I766" s="32"/>
      <c r="J766" s="32" t="s">
        <v>887</v>
      </c>
      <c r="K766" s="32"/>
      <c r="L766" s="32" t="s">
        <v>947</v>
      </c>
      <c r="M766" s="54">
        <v>0.70000000000000007</v>
      </c>
    </row>
    <row r="767" spans="1:13" x14ac:dyDescent="0.15">
      <c r="A767" s="10">
        <v>269</v>
      </c>
      <c r="B767" s="48" t="s">
        <v>431</v>
      </c>
      <c r="C767" s="49" t="s">
        <v>375</v>
      </c>
      <c r="D767" s="32" t="s">
        <v>430</v>
      </c>
      <c r="E767" s="32">
        <v>1</v>
      </c>
      <c r="F767" s="55">
        <v>100</v>
      </c>
      <c r="G767" s="56">
        <v>1</v>
      </c>
      <c r="H767" s="32"/>
      <c r="I767" s="32"/>
      <c r="J767" s="32" t="s">
        <v>887</v>
      </c>
      <c r="K767" s="32"/>
      <c r="L767" s="32" t="s">
        <v>947</v>
      </c>
      <c r="M767" s="54">
        <v>100</v>
      </c>
    </row>
    <row r="768" spans="1:13" x14ac:dyDescent="0.15">
      <c r="A768" s="10">
        <v>289</v>
      </c>
      <c r="B768" s="48" t="s">
        <v>431</v>
      </c>
      <c r="C768" s="49" t="s">
        <v>380</v>
      </c>
      <c r="D768" s="32" t="s">
        <v>430</v>
      </c>
      <c r="E768" s="32">
        <v>7</v>
      </c>
      <c r="F768" s="55">
        <v>60</v>
      </c>
      <c r="G768" s="56">
        <v>1</v>
      </c>
      <c r="H768" s="32"/>
      <c r="I768" s="32"/>
      <c r="J768" s="32" t="s">
        <v>887</v>
      </c>
      <c r="K768" s="32"/>
      <c r="L768" s="32" t="s">
        <v>947</v>
      </c>
      <c r="M768" s="54">
        <v>60</v>
      </c>
    </row>
    <row r="769" spans="1:13" x14ac:dyDescent="0.15">
      <c r="A769" s="10">
        <v>377</v>
      </c>
      <c r="B769" s="48" t="s">
        <v>431</v>
      </c>
      <c r="C769" s="49" t="s">
        <v>22</v>
      </c>
      <c r="D769" s="32" t="s">
        <v>430</v>
      </c>
      <c r="E769" s="32">
        <v>2</v>
      </c>
      <c r="F769" s="55">
        <v>5</v>
      </c>
      <c r="G769" s="56">
        <v>0.3</v>
      </c>
      <c r="H769" s="32"/>
      <c r="I769" s="32"/>
      <c r="J769" s="32" t="s">
        <v>887</v>
      </c>
      <c r="K769" s="32"/>
      <c r="L769" s="32" t="s">
        <v>947</v>
      </c>
      <c r="M769" s="54">
        <v>1.5</v>
      </c>
    </row>
    <row r="770" spans="1:13" x14ac:dyDescent="0.15">
      <c r="A770" s="10">
        <v>451</v>
      </c>
      <c r="B770" s="48" t="s">
        <v>431</v>
      </c>
      <c r="C770" s="49" t="s">
        <v>12</v>
      </c>
      <c r="D770" s="32" t="s">
        <v>430</v>
      </c>
      <c r="E770" s="32">
        <v>18</v>
      </c>
      <c r="F770" s="55">
        <v>40</v>
      </c>
      <c r="G770" s="56">
        <v>1</v>
      </c>
      <c r="H770" s="32"/>
      <c r="I770" s="32"/>
      <c r="J770" s="32" t="s">
        <v>887</v>
      </c>
      <c r="K770" s="32"/>
      <c r="L770" s="32" t="s">
        <v>947</v>
      </c>
      <c r="M770" s="54">
        <v>40</v>
      </c>
    </row>
    <row r="771" spans="1:13" x14ac:dyDescent="0.15">
      <c r="A771" s="10">
        <v>477</v>
      </c>
      <c r="B771" s="48" t="s">
        <v>431</v>
      </c>
      <c r="C771" s="49" t="s">
        <v>957</v>
      </c>
      <c r="D771" s="32" t="s">
        <v>430</v>
      </c>
      <c r="E771" s="32">
        <v>4</v>
      </c>
      <c r="F771" s="55">
        <v>40</v>
      </c>
      <c r="G771" s="56">
        <v>0</v>
      </c>
      <c r="H771" s="32"/>
      <c r="I771" s="32"/>
      <c r="J771" s="32" t="s">
        <v>887</v>
      </c>
      <c r="K771" s="32"/>
      <c r="L771" s="32" t="s">
        <v>947</v>
      </c>
      <c r="M771" s="54">
        <v>0</v>
      </c>
    </row>
    <row r="772" spans="1:13" x14ac:dyDescent="0.15">
      <c r="A772" s="10">
        <v>497</v>
      </c>
      <c r="B772" s="48" t="s">
        <v>431</v>
      </c>
      <c r="C772" s="49" t="s">
        <v>594</v>
      </c>
      <c r="D772" s="32" t="s">
        <v>958</v>
      </c>
      <c r="E772" s="32">
        <v>4</v>
      </c>
      <c r="F772" s="55">
        <v>36</v>
      </c>
      <c r="G772" s="56">
        <v>0.9</v>
      </c>
      <c r="H772" s="32"/>
      <c r="I772" s="32"/>
      <c r="J772" s="32" t="s">
        <v>887</v>
      </c>
      <c r="K772" s="32"/>
      <c r="L772" s="32" t="s">
        <v>947</v>
      </c>
      <c r="M772" s="54">
        <v>32.4</v>
      </c>
    </row>
    <row r="773" spans="1:13" x14ac:dyDescent="0.15">
      <c r="A773" s="10">
        <v>497</v>
      </c>
      <c r="B773" s="48" t="s">
        <v>431</v>
      </c>
      <c r="C773" s="49" t="s">
        <v>594</v>
      </c>
      <c r="D773" s="32" t="s">
        <v>959</v>
      </c>
      <c r="E773" s="32">
        <v>2</v>
      </c>
      <c r="F773" s="55">
        <v>2</v>
      </c>
      <c r="G773" s="56">
        <v>0.1</v>
      </c>
      <c r="H773" s="32"/>
      <c r="I773" s="32"/>
      <c r="J773" s="32" t="s">
        <v>887</v>
      </c>
      <c r="K773" s="32"/>
      <c r="L773" s="32" t="s">
        <v>947</v>
      </c>
      <c r="M773" s="54">
        <v>0.2</v>
      </c>
    </row>
    <row r="774" spans="1:13" x14ac:dyDescent="0.15">
      <c r="A774" s="10">
        <v>497</v>
      </c>
      <c r="B774" s="48" t="s">
        <v>431</v>
      </c>
      <c r="C774" s="49" t="s">
        <v>594</v>
      </c>
      <c r="D774" s="32" t="s">
        <v>960</v>
      </c>
      <c r="E774" s="32">
        <v>1</v>
      </c>
      <c r="F774" s="55">
        <v>20</v>
      </c>
      <c r="G774" s="56">
        <v>1</v>
      </c>
      <c r="H774" s="32"/>
      <c r="I774" s="32"/>
      <c r="J774" s="32" t="s">
        <v>887</v>
      </c>
      <c r="K774" s="32"/>
      <c r="L774" s="32" t="s">
        <v>947</v>
      </c>
      <c r="M774" s="54">
        <v>20</v>
      </c>
    </row>
    <row r="775" spans="1:13" x14ac:dyDescent="0.15">
      <c r="A775" s="72">
        <v>112</v>
      </c>
      <c r="B775" s="73" t="s">
        <v>438</v>
      </c>
      <c r="C775" s="74" t="s">
        <v>466</v>
      </c>
      <c r="D775" s="75"/>
      <c r="E775" s="75">
        <v>1</v>
      </c>
      <c r="F775" s="76">
        <v>25</v>
      </c>
      <c r="G775" s="77"/>
      <c r="H775" s="75" t="s">
        <v>961</v>
      </c>
      <c r="I775" s="75" t="s">
        <v>733</v>
      </c>
      <c r="J775" s="32" t="s">
        <v>962</v>
      </c>
      <c r="K775" s="32"/>
      <c r="L775" s="32" t="s">
        <v>963</v>
      </c>
      <c r="M775" s="54"/>
    </row>
    <row r="776" spans="1:13" x14ac:dyDescent="0.15">
      <c r="A776" s="10">
        <v>233</v>
      </c>
      <c r="B776" s="48" t="s">
        <v>431</v>
      </c>
      <c r="C776" s="49" t="s">
        <v>689</v>
      </c>
      <c r="D776" s="32"/>
      <c r="E776" s="32">
        <v>2</v>
      </c>
      <c r="F776" s="55">
        <v>60</v>
      </c>
      <c r="G776" s="56">
        <v>1</v>
      </c>
      <c r="H776" s="32"/>
      <c r="I776" s="32"/>
      <c r="J776" s="32" t="s">
        <v>964</v>
      </c>
      <c r="K776" s="32"/>
      <c r="L776" s="32" t="s">
        <v>965</v>
      </c>
      <c r="M776" s="54">
        <v>60</v>
      </c>
    </row>
    <row r="777" spans="1:13" x14ac:dyDescent="0.15">
      <c r="A777" s="10">
        <v>396</v>
      </c>
      <c r="B777" s="48" t="s">
        <v>431</v>
      </c>
      <c r="C777" s="49" t="s">
        <v>397</v>
      </c>
      <c r="D777" s="32"/>
      <c r="E777" s="32">
        <v>1</v>
      </c>
      <c r="F777" s="55">
        <v>20</v>
      </c>
      <c r="G777" s="56">
        <v>0</v>
      </c>
      <c r="H777" s="32"/>
      <c r="I777" s="32"/>
      <c r="J777" s="32"/>
      <c r="K777" s="32"/>
      <c r="L777" s="32" t="s">
        <v>965</v>
      </c>
      <c r="M777" s="54">
        <v>0</v>
      </c>
    </row>
    <row r="778" spans="1:13" x14ac:dyDescent="0.15">
      <c r="A778" s="72">
        <v>111</v>
      </c>
      <c r="B778" s="73" t="s">
        <v>438</v>
      </c>
      <c r="C778" s="74" t="s">
        <v>439</v>
      </c>
      <c r="D778" s="75"/>
      <c r="E778" s="75">
        <v>1</v>
      </c>
      <c r="F778" s="76">
        <v>15</v>
      </c>
      <c r="G778" s="77">
        <v>0.4</v>
      </c>
      <c r="H778" s="75" t="s">
        <v>966</v>
      </c>
      <c r="I778" s="75" t="s">
        <v>967</v>
      </c>
      <c r="J778" s="32" t="s">
        <v>885</v>
      </c>
      <c r="K778" s="32"/>
      <c r="L778" s="32" t="s">
        <v>968</v>
      </c>
      <c r="M778" s="54"/>
    </row>
    <row r="779" spans="1:13" x14ac:dyDescent="0.15">
      <c r="A779" s="10">
        <v>413</v>
      </c>
      <c r="B779" s="48" t="s">
        <v>431</v>
      </c>
      <c r="C779" s="49" t="s">
        <v>25</v>
      </c>
      <c r="D779" s="32"/>
      <c r="E779" s="32">
        <v>1</v>
      </c>
      <c r="F779" s="55">
        <v>20</v>
      </c>
      <c r="G779" s="56">
        <v>0.2</v>
      </c>
      <c r="H779" s="32"/>
      <c r="I779" s="32"/>
      <c r="J779" s="32" t="s">
        <v>567</v>
      </c>
      <c r="K779" s="32"/>
      <c r="L779" s="32" t="s">
        <v>968</v>
      </c>
      <c r="M779" s="54">
        <v>4</v>
      </c>
    </row>
    <row r="780" spans="1:13" x14ac:dyDescent="0.15">
      <c r="A780" s="72">
        <v>111</v>
      </c>
      <c r="B780" s="73" t="s">
        <v>438</v>
      </c>
      <c r="C780" s="74" t="s">
        <v>439</v>
      </c>
      <c r="D780" s="75"/>
      <c r="E780" s="75">
        <v>1</v>
      </c>
      <c r="F780" s="76">
        <v>38</v>
      </c>
      <c r="G780" s="77"/>
      <c r="H780" s="75" t="s">
        <v>969</v>
      </c>
      <c r="I780" s="75">
        <v>165</v>
      </c>
      <c r="J780" s="32"/>
      <c r="K780" s="32"/>
      <c r="L780" s="32" t="s">
        <v>970</v>
      </c>
      <c r="M780" s="54"/>
    </row>
    <row r="781" spans="1:13" x14ac:dyDescent="0.15">
      <c r="A781" s="10">
        <v>44</v>
      </c>
      <c r="B781" s="48" t="s">
        <v>427</v>
      </c>
      <c r="C781" s="49" t="s">
        <v>356</v>
      </c>
      <c r="D781" s="32"/>
      <c r="E781" s="32">
        <v>1</v>
      </c>
      <c r="F781" s="55">
        <v>15</v>
      </c>
      <c r="G781" s="56">
        <v>0</v>
      </c>
      <c r="H781" s="32"/>
      <c r="I781" s="32"/>
      <c r="J781" s="32"/>
      <c r="K781" s="32"/>
      <c r="L781" s="32" t="s">
        <v>970</v>
      </c>
      <c r="M781" s="54">
        <v>0</v>
      </c>
    </row>
    <row r="782" spans="1:13" x14ac:dyDescent="0.15">
      <c r="A782" s="10">
        <v>19</v>
      </c>
      <c r="B782" s="48" t="s">
        <v>427</v>
      </c>
      <c r="C782" s="49" t="s">
        <v>745</v>
      </c>
      <c r="D782" s="32" t="s">
        <v>971</v>
      </c>
      <c r="E782" s="32">
        <v>7</v>
      </c>
      <c r="F782" s="55">
        <v>35</v>
      </c>
      <c r="G782" s="56">
        <v>0</v>
      </c>
      <c r="H782" s="32"/>
      <c r="I782" s="32"/>
      <c r="J782" s="32"/>
      <c r="K782" s="32"/>
      <c r="L782" s="32" t="s">
        <v>970</v>
      </c>
      <c r="M782" s="54">
        <v>0</v>
      </c>
    </row>
    <row r="783" spans="1:13" x14ac:dyDescent="0.15">
      <c r="A783" s="10">
        <v>179</v>
      </c>
      <c r="B783" s="48" t="s">
        <v>431</v>
      </c>
      <c r="C783" s="49" t="s">
        <v>392</v>
      </c>
      <c r="D783" s="32"/>
      <c r="E783" s="32">
        <v>2</v>
      </c>
      <c r="F783" s="55">
        <v>20</v>
      </c>
      <c r="G783" s="56">
        <v>0.5</v>
      </c>
      <c r="H783" s="32"/>
      <c r="I783" s="32"/>
      <c r="J783" s="32"/>
      <c r="K783" s="32"/>
      <c r="L783" s="32" t="s">
        <v>970</v>
      </c>
      <c r="M783" s="54">
        <v>10</v>
      </c>
    </row>
    <row r="784" spans="1:13" x14ac:dyDescent="0.15">
      <c r="A784" s="10">
        <v>293</v>
      </c>
      <c r="B784" s="48" t="s">
        <v>431</v>
      </c>
      <c r="C784" s="49" t="s">
        <v>390</v>
      </c>
      <c r="D784" s="32"/>
      <c r="E784" s="32">
        <v>3</v>
      </c>
      <c r="F784" s="55">
        <v>12</v>
      </c>
      <c r="G784" s="56">
        <v>0</v>
      </c>
      <c r="H784" s="32"/>
      <c r="I784" s="32"/>
      <c r="J784" s="32"/>
      <c r="K784" s="32"/>
      <c r="L784" s="32" t="s">
        <v>970</v>
      </c>
      <c r="M784" s="54">
        <v>0</v>
      </c>
    </row>
    <row r="785" spans="1:13" x14ac:dyDescent="0.15">
      <c r="A785" s="10">
        <v>170</v>
      </c>
      <c r="B785" s="48" t="s">
        <v>431</v>
      </c>
      <c r="C785" s="49" t="s">
        <v>536</v>
      </c>
      <c r="D785" s="32"/>
      <c r="E785" s="32">
        <v>1</v>
      </c>
      <c r="F785" s="55">
        <v>15</v>
      </c>
      <c r="G785" s="56">
        <v>0.6</v>
      </c>
      <c r="H785" s="32"/>
      <c r="I785" s="32"/>
      <c r="J785" s="32"/>
      <c r="K785" s="32"/>
      <c r="L785" s="32" t="s">
        <v>970</v>
      </c>
      <c r="M785" s="54">
        <v>9</v>
      </c>
    </row>
    <row r="786" spans="1:13" x14ac:dyDescent="0.15">
      <c r="A786" s="10">
        <v>3</v>
      </c>
      <c r="B786" s="48" t="s">
        <v>427</v>
      </c>
      <c r="C786" s="49" t="s">
        <v>972</v>
      </c>
      <c r="D786" s="32"/>
      <c r="E786" s="32">
        <v>6</v>
      </c>
      <c r="F786" s="55">
        <v>60</v>
      </c>
      <c r="G786" s="56">
        <v>0</v>
      </c>
      <c r="H786" s="32"/>
      <c r="I786" s="32"/>
      <c r="J786" s="32"/>
      <c r="K786" s="32"/>
      <c r="L786" s="32" t="s">
        <v>970</v>
      </c>
      <c r="M786" s="54">
        <v>0</v>
      </c>
    </row>
    <row r="787" spans="1:13" x14ac:dyDescent="0.15">
      <c r="A787" s="10">
        <v>4</v>
      </c>
      <c r="B787" s="48" t="s">
        <v>427</v>
      </c>
      <c r="C787" s="49" t="s">
        <v>511</v>
      </c>
      <c r="D787" s="32" t="s">
        <v>430</v>
      </c>
      <c r="E787" s="32">
        <v>16</v>
      </c>
      <c r="F787" s="55">
        <v>60</v>
      </c>
      <c r="G787" s="56">
        <v>0</v>
      </c>
      <c r="H787" s="32"/>
      <c r="I787" s="32"/>
      <c r="J787" s="32"/>
      <c r="K787" s="32"/>
      <c r="L787" s="32" t="s">
        <v>973</v>
      </c>
      <c r="M787" s="54">
        <v>0</v>
      </c>
    </row>
    <row r="788" spans="1:13" x14ac:dyDescent="0.15">
      <c r="A788" s="10">
        <v>204</v>
      </c>
      <c r="B788" s="48" t="s">
        <v>431</v>
      </c>
      <c r="C788" s="49" t="s">
        <v>24</v>
      </c>
      <c r="D788" s="32" t="s">
        <v>430</v>
      </c>
      <c r="E788" s="32">
        <v>10</v>
      </c>
      <c r="F788" s="55">
        <v>50</v>
      </c>
      <c r="G788" s="60">
        <v>0.5</v>
      </c>
      <c r="H788" s="32"/>
      <c r="I788" s="32"/>
      <c r="J788" s="32"/>
      <c r="K788" s="32"/>
      <c r="L788" s="32" t="s">
        <v>973</v>
      </c>
      <c r="M788" s="54">
        <v>25</v>
      </c>
    </row>
    <row r="789" spans="1:13" x14ac:dyDescent="0.15">
      <c r="A789" s="10">
        <v>212</v>
      </c>
      <c r="B789" s="48" t="s">
        <v>431</v>
      </c>
      <c r="C789" s="49" t="s">
        <v>10</v>
      </c>
      <c r="D789" s="32" t="s">
        <v>430</v>
      </c>
      <c r="E789" s="32">
        <v>1</v>
      </c>
      <c r="F789" s="55">
        <v>5</v>
      </c>
      <c r="G789" s="56">
        <v>0.1</v>
      </c>
      <c r="H789" s="32"/>
      <c r="I789" s="32"/>
      <c r="J789" s="32"/>
      <c r="K789" s="32"/>
      <c r="L789" s="32" t="s">
        <v>973</v>
      </c>
      <c r="M789" s="54">
        <v>0.5</v>
      </c>
    </row>
    <row r="790" spans="1:13" x14ac:dyDescent="0.15">
      <c r="A790" s="10">
        <v>302</v>
      </c>
      <c r="B790" s="48" t="s">
        <v>431</v>
      </c>
      <c r="C790" s="49" t="s">
        <v>405</v>
      </c>
      <c r="D790" s="32" t="s">
        <v>974</v>
      </c>
      <c r="E790" s="32">
        <v>1</v>
      </c>
      <c r="F790" s="55">
        <v>5</v>
      </c>
      <c r="G790" s="56">
        <v>0</v>
      </c>
      <c r="H790" s="32"/>
      <c r="I790" s="32"/>
      <c r="J790" s="32"/>
      <c r="K790" s="32"/>
      <c r="L790" s="32" t="s">
        <v>973</v>
      </c>
      <c r="M790" s="54">
        <v>0</v>
      </c>
    </row>
    <row r="791" spans="1:13" x14ac:dyDescent="0.15">
      <c r="A791" s="10">
        <v>376</v>
      </c>
      <c r="B791" s="48" t="s">
        <v>431</v>
      </c>
      <c r="C791" s="49" t="s">
        <v>21</v>
      </c>
      <c r="D791" s="32" t="s">
        <v>430</v>
      </c>
      <c r="E791" s="32">
        <v>25</v>
      </c>
      <c r="F791" s="55">
        <v>100</v>
      </c>
      <c r="G791" s="56">
        <v>0.6</v>
      </c>
      <c r="H791" s="32"/>
      <c r="I791" s="32"/>
      <c r="J791" s="32"/>
      <c r="K791" s="32"/>
      <c r="L791" s="32" t="s">
        <v>973</v>
      </c>
      <c r="M791" s="54">
        <v>60</v>
      </c>
    </row>
    <row r="792" spans="1:13" x14ac:dyDescent="0.15">
      <c r="A792" s="10">
        <v>383</v>
      </c>
      <c r="B792" s="48" t="s">
        <v>431</v>
      </c>
      <c r="C792" s="49" t="s">
        <v>744</v>
      </c>
      <c r="D792" s="32" t="s">
        <v>430</v>
      </c>
      <c r="E792" s="32">
        <v>2</v>
      </c>
      <c r="F792" s="55">
        <v>5</v>
      </c>
      <c r="G792" s="56">
        <v>0.5</v>
      </c>
      <c r="H792" s="32"/>
      <c r="I792" s="32"/>
      <c r="J792" s="32"/>
      <c r="K792" s="32"/>
      <c r="L792" s="32" t="s">
        <v>973</v>
      </c>
      <c r="M792" s="54">
        <v>2.5</v>
      </c>
    </row>
    <row r="793" spans="1:13" x14ac:dyDescent="0.15">
      <c r="A793" s="10">
        <v>477</v>
      </c>
      <c r="B793" s="48" t="s">
        <v>431</v>
      </c>
      <c r="C793" s="49" t="s">
        <v>957</v>
      </c>
      <c r="D793" s="32" t="s">
        <v>430</v>
      </c>
      <c r="E793" s="32">
        <v>1</v>
      </c>
      <c r="F793" s="55">
        <v>20</v>
      </c>
      <c r="G793" s="56">
        <v>0</v>
      </c>
      <c r="H793" s="32"/>
      <c r="I793" s="32"/>
      <c r="J793" s="32"/>
      <c r="K793" s="32"/>
      <c r="L793" s="32" t="s">
        <v>973</v>
      </c>
      <c r="M793" s="54">
        <v>0</v>
      </c>
    </row>
    <row r="794" spans="1:13" x14ac:dyDescent="0.15">
      <c r="A794" s="10">
        <v>490</v>
      </c>
      <c r="B794" s="48" t="s">
        <v>431</v>
      </c>
      <c r="C794" s="49" t="s">
        <v>691</v>
      </c>
      <c r="D794" s="32" t="s">
        <v>430</v>
      </c>
      <c r="E794" s="32">
        <v>2</v>
      </c>
      <c r="F794" s="55">
        <v>20</v>
      </c>
      <c r="G794" s="56">
        <v>0.2</v>
      </c>
      <c r="H794" s="32"/>
      <c r="I794" s="32"/>
      <c r="J794" s="32"/>
      <c r="K794" s="32"/>
      <c r="L794" s="32" t="s">
        <v>973</v>
      </c>
      <c r="M794" s="54">
        <v>4</v>
      </c>
    </row>
    <row r="795" spans="1:13" x14ac:dyDescent="0.15">
      <c r="A795" s="10">
        <v>497</v>
      </c>
      <c r="B795" s="48" t="s">
        <v>431</v>
      </c>
      <c r="C795" s="49" t="s">
        <v>594</v>
      </c>
      <c r="D795" s="32" t="s">
        <v>975</v>
      </c>
      <c r="E795" s="32">
        <v>2</v>
      </c>
      <c r="F795" s="55">
        <v>2</v>
      </c>
      <c r="G795" s="56">
        <v>0.5</v>
      </c>
      <c r="H795" s="32"/>
      <c r="I795" s="32"/>
      <c r="J795" s="32"/>
      <c r="K795" s="32"/>
      <c r="L795" s="32" t="s">
        <v>973</v>
      </c>
      <c r="M795" s="54">
        <v>1</v>
      </c>
    </row>
    <row r="796" spans="1:13" x14ac:dyDescent="0.15">
      <c r="A796" s="10">
        <v>497</v>
      </c>
      <c r="B796" s="48" t="s">
        <v>431</v>
      </c>
      <c r="C796" s="49" t="s">
        <v>594</v>
      </c>
      <c r="D796" s="32" t="s">
        <v>976</v>
      </c>
      <c r="E796" s="32">
        <v>7</v>
      </c>
      <c r="F796" s="55">
        <v>10</v>
      </c>
      <c r="G796" s="56">
        <v>0.9</v>
      </c>
      <c r="H796" s="32"/>
      <c r="I796" s="32"/>
      <c r="J796" s="32"/>
      <c r="K796" s="32"/>
      <c r="L796" s="32" t="s">
        <v>973</v>
      </c>
      <c r="M796" s="54">
        <v>9</v>
      </c>
    </row>
    <row r="797" spans="1:13" x14ac:dyDescent="0.15">
      <c r="A797" s="10">
        <v>31</v>
      </c>
      <c r="B797" s="48" t="s">
        <v>427</v>
      </c>
      <c r="C797" s="49" t="s">
        <v>783</v>
      </c>
      <c r="D797" s="32"/>
      <c r="E797" s="32">
        <v>1</v>
      </c>
      <c r="F797" s="55">
        <v>5</v>
      </c>
      <c r="G797" s="56">
        <v>0</v>
      </c>
      <c r="H797" s="32"/>
      <c r="I797" s="32"/>
      <c r="J797" s="32"/>
      <c r="K797" s="32"/>
      <c r="L797" s="32" t="s">
        <v>977</v>
      </c>
      <c r="M797" s="54">
        <v>0</v>
      </c>
    </row>
    <row r="798" spans="1:13" x14ac:dyDescent="0.15">
      <c r="A798" s="10">
        <v>68</v>
      </c>
      <c r="B798" s="48" t="s">
        <v>427</v>
      </c>
      <c r="C798" s="49" t="s">
        <v>515</v>
      </c>
      <c r="D798" s="32" t="s">
        <v>978</v>
      </c>
      <c r="E798" s="32">
        <v>1</v>
      </c>
      <c r="F798" s="55">
        <v>2</v>
      </c>
      <c r="G798" s="56">
        <v>0</v>
      </c>
      <c r="H798" s="32"/>
      <c r="I798" s="32"/>
      <c r="J798" s="32"/>
      <c r="K798" s="32"/>
      <c r="L798" s="32" t="s">
        <v>977</v>
      </c>
      <c r="M798" s="54">
        <v>0</v>
      </c>
    </row>
    <row r="799" spans="1:13" x14ac:dyDescent="0.15">
      <c r="A799" s="72">
        <v>111</v>
      </c>
      <c r="B799" s="73" t="s">
        <v>438</v>
      </c>
      <c r="C799" s="74" t="s">
        <v>439</v>
      </c>
      <c r="D799" s="75"/>
      <c r="E799" s="75">
        <v>1</v>
      </c>
      <c r="F799" s="76">
        <v>33</v>
      </c>
      <c r="G799" s="77"/>
      <c r="H799" s="75" t="s">
        <v>979</v>
      </c>
      <c r="I799" s="75">
        <v>135</v>
      </c>
      <c r="J799" s="32"/>
      <c r="K799" s="32"/>
      <c r="L799" s="32" t="s">
        <v>977</v>
      </c>
      <c r="M799" s="54"/>
    </row>
    <row r="800" spans="1:13" x14ac:dyDescent="0.15">
      <c r="A800" s="72">
        <v>114</v>
      </c>
      <c r="B800" s="73" t="s">
        <v>438</v>
      </c>
      <c r="C800" s="74" t="s">
        <v>499</v>
      </c>
      <c r="D800" s="75"/>
      <c r="E800" s="75">
        <v>1</v>
      </c>
      <c r="F800" s="76">
        <v>5</v>
      </c>
      <c r="G800" s="77"/>
      <c r="H800" s="75" t="s">
        <v>980</v>
      </c>
      <c r="I800" s="75">
        <v>15</v>
      </c>
      <c r="J800" s="32"/>
      <c r="K800" s="32"/>
      <c r="L800" s="32" t="s">
        <v>977</v>
      </c>
      <c r="M800" s="54"/>
    </row>
    <row r="801" spans="1:13" x14ac:dyDescent="0.15">
      <c r="A801" s="10">
        <v>123</v>
      </c>
      <c r="B801" s="48" t="s">
        <v>431</v>
      </c>
      <c r="C801" s="49" t="s">
        <v>981</v>
      </c>
      <c r="D801" s="32"/>
      <c r="E801" s="32">
        <v>2</v>
      </c>
      <c r="F801" s="55">
        <v>8</v>
      </c>
      <c r="G801" s="56">
        <v>0.9</v>
      </c>
      <c r="H801" s="32"/>
      <c r="I801" s="32"/>
      <c r="J801" s="32"/>
      <c r="K801" s="32"/>
      <c r="L801" s="32" t="s">
        <v>977</v>
      </c>
      <c r="M801" s="54">
        <v>7.2</v>
      </c>
    </row>
    <row r="802" spans="1:13" x14ac:dyDescent="0.15">
      <c r="A802" s="10">
        <v>127</v>
      </c>
      <c r="B802" s="48" t="s">
        <v>431</v>
      </c>
      <c r="C802" s="49" t="s">
        <v>701</v>
      </c>
      <c r="D802" s="32" t="s">
        <v>982</v>
      </c>
      <c r="E802" s="32">
        <v>2</v>
      </c>
      <c r="F802" s="55">
        <v>40</v>
      </c>
      <c r="G802" s="56">
        <v>0.4</v>
      </c>
      <c r="H802" s="32"/>
      <c r="I802" s="32"/>
      <c r="J802" s="32"/>
      <c r="K802" s="32"/>
      <c r="L802" s="32" t="s">
        <v>977</v>
      </c>
      <c r="M802" s="54">
        <v>16</v>
      </c>
    </row>
    <row r="803" spans="1:13" x14ac:dyDescent="0.15">
      <c r="A803" s="10">
        <v>151</v>
      </c>
      <c r="B803" s="48" t="s">
        <v>431</v>
      </c>
      <c r="C803" s="49" t="s">
        <v>19</v>
      </c>
      <c r="D803" s="32"/>
      <c r="E803" s="32">
        <v>1</v>
      </c>
      <c r="F803" s="55">
        <v>10</v>
      </c>
      <c r="G803" s="56">
        <v>0.3</v>
      </c>
      <c r="H803" s="32"/>
      <c r="I803" s="32"/>
      <c r="J803" s="32"/>
      <c r="K803" s="32"/>
      <c r="L803" s="32" t="s">
        <v>977</v>
      </c>
      <c r="M803" s="54">
        <v>3</v>
      </c>
    </row>
    <row r="804" spans="1:13" x14ac:dyDescent="0.15">
      <c r="A804" s="10">
        <v>155</v>
      </c>
      <c r="B804" s="48" t="s">
        <v>431</v>
      </c>
      <c r="C804" s="49" t="s">
        <v>520</v>
      </c>
      <c r="D804" s="32"/>
      <c r="E804" s="32">
        <v>3</v>
      </c>
      <c r="F804" s="55">
        <v>9</v>
      </c>
      <c r="G804" s="56">
        <v>0</v>
      </c>
      <c r="H804" s="32"/>
      <c r="I804" s="32"/>
      <c r="J804" s="32"/>
      <c r="K804" s="32"/>
      <c r="L804" s="32" t="s">
        <v>977</v>
      </c>
      <c r="M804" s="54">
        <v>0</v>
      </c>
    </row>
    <row r="805" spans="1:13" x14ac:dyDescent="0.15">
      <c r="A805" s="10">
        <v>168</v>
      </c>
      <c r="B805" s="48" t="s">
        <v>431</v>
      </c>
      <c r="C805" s="49" t="s">
        <v>8</v>
      </c>
      <c r="D805" s="32"/>
      <c r="E805" s="32">
        <v>4</v>
      </c>
      <c r="F805" s="55">
        <v>50</v>
      </c>
      <c r="G805" s="56">
        <v>0.9</v>
      </c>
      <c r="H805" s="32"/>
      <c r="I805" s="32"/>
      <c r="J805" s="32"/>
      <c r="K805" s="32"/>
      <c r="L805" s="32" t="s">
        <v>977</v>
      </c>
      <c r="M805" s="54">
        <v>45</v>
      </c>
    </row>
    <row r="806" spans="1:13" x14ac:dyDescent="0.15">
      <c r="A806" s="10">
        <v>169</v>
      </c>
      <c r="B806" s="48" t="s">
        <v>431</v>
      </c>
      <c r="C806" s="49" t="s">
        <v>9</v>
      </c>
      <c r="D806" s="32" t="s">
        <v>983</v>
      </c>
      <c r="E806" s="32">
        <v>2</v>
      </c>
      <c r="F806" s="55">
        <v>5</v>
      </c>
      <c r="G806" s="56">
        <v>0.4</v>
      </c>
      <c r="H806" s="32"/>
      <c r="I806" s="32"/>
      <c r="J806" s="32"/>
      <c r="K806" s="32" t="s">
        <v>984</v>
      </c>
      <c r="L806" s="32" t="s">
        <v>977</v>
      </c>
      <c r="M806" s="54">
        <v>2</v>
      </c>
    </row>
    <row r="807" spans="1:13" x14ac:dyDescent="0.15">
      <c r="A807" s="10">
        <v>179</v>
      </c>
      <c r="B807" s="48" t="s">
        <v>431</v>
      </c>
      <c r="C807" s="49" t="s">
        <v>392</v>
      </c>
      <c r="D807" s="32" t="s">
        <v>985</v>
      </c>
      <c r="E807" s="32">
        <v>1</v>
      </c>
      <c r="F807" s="55">
        <v>8</v>
      </c>
      <c r="G807" s="56">
        <v>0.3</v>
      </c>
      <c r="H807" s="32"/>
      <c r="I807" s="32"/>
      <c r="J807" s="32"/>
      <c r="K807" s="32"/>
      <c r="L807" s="32" t="s">
        <v>977</v>
      </c>
      <c r="M807" s="54">
        <v>2.4</v>
      </c>
    </row>
    <row r="808" spans="1:13" x14ac:dyDescent="0.15">
      <c r="A808" s="10">
        <v>180</v>
      </c>
      <c r="B808" s="48" t="s">
        <v>431</v>
      </c>
      <c r="C808" s="49" t="s">
        <v>445</v>
      </c>
      <c r="D808" s="32"/>
      <c r="E808" s="32">
        <v>1</v>
      </c>
      <c r="F808" s="55">
        <v>3</v>
      </c>
      <c r="G808" s="56">
        <v>0.9</v>
      </c>
      <c r="H808" s="32"/>
      <c r="I808" s="32"/>
      <c r="J808" s="32"/>
      <c r="K808" s="32"/>
      <c r="L808" s="32" t="s">
        <v>977</v>
      </c>
      <c r="M808" s="54">
        <v>2.7</v>
      </c>
    </row>
    <row r="809" spans="1:13" x14ac:dyDescent="0.15">
      <c r="A809" s="10">
        <v>186</v>
      </c>
      <c r="B809" s="48" t="s">
        <v>431</v>
      </c>
      <c r="C809" s="49" t="s">
        <v>362</v>
      </c>
      <c r="D809" s="32"/>
      <c r="E809" s="32">
        <v>5</v>
      </c>
      <c r="F809" s="55">
        <v>35</v>
      </c>
      <c r="G809" s="56">
        <v>0.95</v>
      </c>
      <c r="H809" s="32"/>
      <c r="I809" s="32"/>
      <c r="J809" s="32"/>
      <c r="K809" s="32"/>
      <c r="L809" s="32" t="s">
        <v>977</v>
      </c>
      <c r="M809" s="54">
        <v>33.25</v>
      </c>
    </row>
    <row r="810" spans="1:13" x14ac:dyDescent="0.15">
      <c r="A810" s="10">
        <v>199</v>
      </c>
      <c r="B810" s="48" t="s">
        <v>431</v>
      </c>
      <c r="C810" s="49" t="s">
        <v>366</v>
      </c>
      <c r="D810" s="32"/>
      <c r="E810" s="32">
        <v>3</v>
      </c>
      <c r="F810" s="55">
        <v>15</v>
      </c>
      <c r="G810" s="56">
        <v>1</v>
      </c>
      <c r="H810" s="32"/>
      <c r="I810" s="32"/>
      <c r="J810" s="32"/>
      <c r="K810" s="32"/>
      <c r="L810" s="32" t="s">
        <v>977</v>
      </c>
      <c r="M810" s="54">
        <v>15</v>
      </c>
    </row>
    <row r="811" spans="1:13" x14ac:dyDescent="0.15">
      <c r="A811" s="10">
        <v>206</v>
      </c>
      <c r="B811" s="48" t="s">
        <v>431</v>
      </c>
      <c r="C811" s="49" t="s">
        <v>450</v>
      </c>
      <c r="D811" s="32"/>
      <c r="E811" s="32">
        <v>2</v>
      </c>
      <c r="F811" s="55">
        <v>7</v>
      </c>
      <c r="G811" s="56">
        <v>0.5</v>
      </c>
      <c r="H811" s="32"/>
      <c r="I811" s="32"/>
      <c r="J811" s="32"/>
      <c r="K811" s="32"/>
      <c r="L811" s="32" t="s">
        <v>977</v>
      </c>
      <c r="M811" s="54">
        <v>3.5</v>
      </c>
    </row>
    <row r="812" spans="1:13" x14ac:dyDescent="0.15">
      <c r="A812" s="10">
        <v>282</v>
      </c>
      <c r="B812" s="48" t="s">
        <v>431</v>
      </c>
      <c r="C812" s="49" t="s">
        <v>444</v>
      </c>
      <c r="D812" s="32" t="s">
        <v>986</v>
      </c>
      <c r="E812" s="32">
        <v>3</v>
      </c>
      <c r="F812" s="55">
        <v>7</v>
      </c>
      <c r="G812" s="56">
        <v>0.2</v>
      </c>
      <c r="H812" s="32"/>
      <c r="I812" s="32">
        <v>64</v>
      </c>
      <c r="J812" s="32"/>
      <c r="K812" s="32"/>
      <c r="L812" s="32" t="s">
        <v>977</v>
      </c>
      <c r="M812" s="54">
        <v>1.4000000000000001</v>
      </c>
    </row>
    <row r="813" spans="1:13" x14ac:dyDescent="0.15">
      <c r="A813" s="10">
        <v>291</v>
      </c>
      <c r="B813" s="48" t="s">
        <v>431</v>
      </c>
      <c r="C813" s="49" t="s">
        <v>403</v>
      </c>
      <c r="D813" s="32" t="s">
        <v>987</v>
      </c>
      <c r="E813" s="32">
        <v>1</v>
      </c>
      <c r="F813" s="55">
        <v>5</v>
      </c>
      <c r="G813" s="56">
        <v>0.9</v>
      </c>
      <c r="H813" s="32"/>
      <c r="I813" s="32"/>
      <c r="J813" s="32"/>
      <c r="K813" s="32"/>
      <c r="L813" s="32" t="s">
        <v>977</v>
      </c>
      <c r="M813" s="54">
        <v>4.5</v>
      </c>
    </row>
    <row r="814" spans="1:13" x14ac:dyDescent="0.15">
      <c r="A814" s="10">
        <v>293</v>
      </c>
      <c r="B814" s="48" t="s">
        <v>431</v>
      </c>
      <c r="C814" s="49" t="s">
        <v>390</v>
      </c>
      <c r="D814" s="32"/>
      <c r="E814" s="32">
        <v>1</v>
      </c>
      <c r="F814" s="55">
        <v>15</v>
      </c>
      <c r="G814" s="56">
        <v>0.8</v>
      </c>
      <c r="H814" s="32"/>
      <c r="I814" s="32"/>
      <c r="J814" s="32"/>
      <c r="K814" s="32"/>
      <c r="L814" s="32" t="s">
        <v>977</v>
      </c>
      <c r="M814" s="54">
        <v>12</v>
      </c>
    </row>
    <row r="815" spans="1:13" x14ac:dyDescent="0.15">
      <c r="A815" s="10">
        <v>299</v>
      </c>
      <c r="B815" s="48" t="s">
        <v>431</v>
      </c>
      <c r="C815" s="49" t="s">
        <v>687</v>
      </c>
      <c r="D815" s="32"/>
      <c r="E815" s="32">
        <v>1</v>
      </c>
      <c r="F815" s="55">
        <v>8</v>
      </c>
      <c r="G815" s="56">
        <v>0.6</v>
      </c>
      <c r="H815" s="32"/>
      <c r="I815" s="32"/>
      <c r="J815" s="32"/>
      <c r="K815" s="32"/>
      <c r="L815" s="32" t="s">
        <v>977</v>
      </c>
      <c r="M815" s="54">
        <v>4.8</v>
      </c>
    </row>
    <row r="816" spans="1:13" x14ac:dyDescent="0.15">
      <c r="A816" s="10">
        <v>318</v>
      </c>
      <c r="B816" s="48" t="s">
        <v>431</v>
      </c>
      <c r="C816" s="49" t="s">
        <v>529</v>
      </c>
      <c r="D816" s="32"/>
      <c r="E816" s="32">
        <v>1</v>
      </c>
      <c r="F816" s="55">
        <v>5</v>
      </c>
      <c r="G816" s="56">
        <v>1</v>
      </c>
      <c r="H816" s="32"/>
      <c r="I816" s="32"/>
      <c r="J816" s="32"/>
      <c r="K816" s="32"/>
      <c r="L816" s="32" t="s">
        <v>977</v>
      </c>
      <c r="M816" s="54">
        <v>5</v>
      </c>
    </row>
    <row r="817" spans="1:13" x14ac:dyDescent="0.15">
      <c r="A817" s="10">
        <v>365</v>
      </c>
      <c r="B817" s="48" t="s">
        <v>431</v>
      </c>
      <c r="C817" s="49" t="s">
        <v>882</v>
      </c>
      <c r="D817" s="32"/>
      <c r="E817" s="32">
        <v>1</v>
      </c>
      <c r="F817" s="55">
        <v>4</v>
      </c>
      <c r="G817" s="56">
        <v>0.7</v>
      </c>
      <c r="H817" s="32"/>
      <c r="I817" s="32"/>
      <c r="J817" s="32"/>
      <c r="K817" s="32"/>
      <c r="L817" s="32" t="s">
        <v>977</v>
      </c>
      <c r="M817" s="54">
        <v>2.8</v>
      </c>
    </row>
    <row r="818" spans="1:13" x14ac:dyDescent="0.15">
      <c r="A818" s="10">
        <v>370</v>
      </c>
      <c r="B818" s="48" t="s">
        <v>431</v>
      </c>
      <c r="C818" s="49" t="s">
        <v>435</v>
      </c>
      <c r="D818" s="32"/>
      <c r="E818" s="32">
        <v>1</v>
      </c>
      <c r="F818" s="55">
        <v>15</v>
      </c>
      <c r="G818" s="56">
        <v>0.9</v>
      </c>
      <c r="H818" s="32"/>
      <c r="I818" s="32"/>
      <c r="J818" s="32"/>
      <c r="K818" s="32"/>
      <c r="L818" s="32" t="s">
        <v>977</v>
      </c>
      <c r="M818" s="54">
        <v>13.5</v>
      </c>
    </row>
    <row r="819" spans="1:13" x14ac:dyDescent="0.15">
      <c r="A819" s="10">
        <v>371</v>
      </c>
      <c r="B819" s="48" t="s">
        <v>431</v>
      </c>
      <c r="C819" s="49" t="s">
        <v>7</v>
      </c>
      <c r="D819" s="32"/>
      <c r="E819" s="32">
        <v>2</v>
      </c>
      <c r="F819" s="55">
        <v>40</v>
      </c>
      <c r="G819" s="56">
        <v>1</v>
      </c>
      <c r="H819" s="32"/>
      <c r="I819" s="32"/>
      <c r="J819" s="32" t="s">
        <v>988</v>
      </c>
      <c r="K819" s="32" t="s">
        <v>989</v>
      </c>
      <c r="L819" s="32" t="s">
        <v>977</v>
      </c>
      <c r="M819" s="54">
        <v>40</v>
      </c>
    </row>
    <row r="820" spans="1:13" x14ac:dyDescent="0.15">
      <c r="A820" s="10">
        <v>377</v>
      </c>
      <c r="B820" s="48" t="s">
        <v>431</v>
      </c>
      <c r="C820" s="49" t="s">
        <v>22</v>
      </c>
      <c r="D820" s="32"/>
      <c r="E820" s="32">
        <v>2</v>
      </c>
      <c r="F820" s="55">
        <v>14</v>
      </c>
      <c r="G820" s="56">
        <v>0.9</v>
      </c>
      <c r="H820" s="32"/>
      <c r="I820" s="32"/>
      <c r="J820" s="32"/>
      <c r="K820" s="32"/>
      <c r="L820" s="32" t="s">
        <v>977</v>
      </c>
      <c r="M820" s="54">
        <v>12.6</v>
      </c>
    </row>
    <row r="821" spans="1:13" x14ac:dyDescent="0.15">
      <c r="A821" s="10">
        <v>389</v>
      </c>
      <c r="B821" s="48" t="s">
        <v>431</v>
      </c>
      <c r="C821" s="49" t="s">
        <v>990</v>
      </c>
      <c r="D821" s="32"/>
      <c r="E821" s="32">
        <v>1</v>
      </c>
      <c r="F821" s="55">
        <v>40</v>
      </c>
      <c r="G821" s="56">
        <v>0.95</v>
      </c>
      <c r="H821" s="32"/>
      <c r="I821" s="32"/>
      <c r="J821" s="32"/>
      <c r="K821" s="32"/>
      <c r="L821" s="32" t="s">
        <v>977</v>
      </c>
      <c r="M821" s="54">
        <v>38</v>
      </c>
    </row>
    <row r="822" spans="1:13" x14ac:dyDescent="0.15">
      <c r="A822" s="10">
        <v>422</v>
      </c>
      <c r="B822" s="48" t="s">
        <v>431</v>
      </c>
      <c r="C822" s="49" t="s">
        <v>991</v>
      </c>
      <c r="D822" s="32"/>
      <c r="E822" s="32">
        <v>1</v>
      </c>
      <c r="F822" s="55">
        <v>30</v>
      </c>
      <c r="G822" s="56">
        <v>0.9</v>
      </c>
      <c r="H822" s="32"/>
      <c r="I822" s="32"/>
      <c r="J822" s="32" t="s">
        <v>462</v>
      </c>
      <c r="K822" s="32" t="s">
        <v>992</v>
      </c>
      <c r="L822" s="32" t="s">
        <v>977</v>
      </c>
      <c r="M822" s="54">
        <v>27</v>
      </c>
    </row>
    <row r="823" spans="1:13" x14ac:dyDescent="0.15">
      <c r="A823" s="72">
        <v>111</v>
      </c>
      <c r="B823" s="73" t="s">
        <v>438</v>
      </c>
      <c r="C823" s="74" t="s">
        <v>439</v>
      </c>
      <c r="D823" s="75"/>
      <c r="E823" s="75">
        <v>1</v>
      </c>
      <c r="F823" s="76">
        <v>26</v>
      </c>
      <c r="G823" s="77"/>
      <c r="H823" s="75" t="s">
        <v>993</v>
      </c>
      <c r="I823" s="75">
        <v>80</v>
      </c>
      <c r="J823" s="32"/>
      <c r="K823" s="32"/>
      <c r="L823" s="32" t="s">
        <v>977</v>
      </c>
      <c r="M823" s="54"/>
    </row>
    <row r="824" spans="1:13" x14ac:dyDescent="0.15">
      <c r="A824" s="10">
        <v>356</v>
      </c>
      <c r="B824" s="48" t="s">
        <v>431</v>
      </c>
      <c r="C824" s="49" t="s">
        <v>886</v>
      </c>
      <c r="D824" s="32" t="s">
        <v>994</v>
      </c>
      <c r="E824" s="32">
        <v>1</v>
      </c>
      <c r="F824" s="55">
        <v>10</v>
      </c>
      <c r="G824" s="56">
        <v>0.8</v>
      </c>
      <c r="H824" s="32"/>
      <c r="I824" s="32"/>
      <c r="J824" s="32"/>
      <c r="K824" s="32"/>
      <c r="L824" s="32" t="s">
        <v>977</v>
      </c>
      <c r="M824" s="54">
        <v>8</v>
      </c>
    </row>
    <row r="825" spans="1:13" x14ac:dyDescent="0.15">
      <c r="A825" s="10">
        <v>487</v>
      </c>
      <c r="B825" s="48" t="s">
        <v>431</v>
      </c>
      <c r="C825" s="49" t="s">
        <v>995</v>
      </c>
      <c r="D825" s="32" t="s">
        <v>996</v>
      </c>
      <c r="E825" s="32">
        <v>1</v>
      </c>
      <c r="F825" s="55">
        <v>4</v>
      </c>
      <c r="G825" s="56">
        <v>0.85</v>
      </c>
      <c r="H825" s="32"/>
      <c r="I825" s="32"/>
      <c r="J825" s="32"/>
      <c r="K825" s="32"/>
      <c r="L825" s="32" t="s">
        <v>977</v>
      </c>
      <c r="M825" s="54">
        <v>3.4</v>
      </c>
    </row>
    <row r="826" spans="1:13" x14ac:dyDescent="0.15">
      <c r="A826" s="10">
        <v>30</v>
      </c>
      <c r="B826" s="48" t="s">
        <v>427</v>
      </c>
      <c r="C826" s="49" t="s">
        <v>318</v>
      </c>
      <c r="D826" s="32"/>
      <c r="E826" s="32">
        <v>3</v>
      </c>
      <c r="F826" s="55">
        <v>8</v>
      </c>
      <c r="G826" s="56">
        <v>1</v>
      </c>
      <c r="H826" s="32"/>
      <c r="I826" s="32"/>
      <c r="J826" s="32"/>
      <c r="K826" s="32"/>
      <c r="L826" s="32" t="s">
        <v>997</v>
      </c>
      <c r="M826" s="54">
        <v>8</v>
      </c>
    </row>
    <row r="827" spans="1:13" x14ac:dyDescent="0.15">
      <c r="A827" s="10">
        <v>167</v>
      </c>
      <c r="B827" s="48" t="s">
        <v>431</v>
      </c>
      <c r="C827" s="49" t="s">
        <v>433</v>
      </c>
      <c r="D827" s="32"/>
      <c r="E827" s="32">
        <v>1</v>
      </c>
      <c r="F827" s="55">
        <v>12</v>
      </c>
      <c r="G827" s="56">
        <v>1</v>
      </c>
      <c r="H827" s="32"/>
      <c r="I827" s="32"/>
      <c r="J827" s="32"/>
      <c r="K827" s="32"/>
      <c r="L827" s="32" t="s">
        <v>997</v>
      </c>
      <c r="M827" s="54">
        <v>12</v>
      </c>
    </row>
    <row r="828" spans="1:13" x14ac:dyDescent="0.15">
      <c r="A828" s="10">
        <v>170</v>
      </c>
      <c r="B828" s="48" t="s">
        <v>431</v>
      </c>
      <c r="C828" s="49" t="s">
        <v>536</v>
      </c>
      <c r="D828" s="32"/>
      <c r="E828" s="32">
        <v>2</v>
      </c>
      <c r="F828" s="55">
        <v>24</v>
      </c>
      <c r="G828" s="56">
        <v>0.65</v>
      </c>
      <c r="H828" s="32"/>
      <c r="I828" s="32"/>
      <c r="J828" s="32"/>
      <c r="K828" s="32"/>
      <c r="L828" s="32" t="s">
        <v>997</v>
      </c>
      <c r="M828" s="54">
        <v>15.600000000000001</v>
      </c>
    </row>
    <row r="829" spans="1:13" x14ac:dyDescent="0.15">
      <c r="A829" s="10">
        <v>211</v>
      </c>
      <c r="B829" s="48" t="s">
        <v>431</v>
      </c>
      <c r="C829" s="49" t="s">
        <v>541</v>
      </c>
      <c r="D829" s="32"/>
      <c r="E829" s="32">
        <v>2</v>
      </c>
      <c r="F829" s="55">
        <v>10</v>
      </c>
      <c r="G829" s="56">
        <v>1</v>
      </c>
      <c r="H829" s="32"/>
      <c r="I829" s="32"/>
      <c r="J829" s="32"/>
      <c r="K829" s="32"/>
      <c r="L829" s="32" t="s">
        <v>997</v>
      </c>
      <c r="M829" s="54">
        <v>10</v>
      </c>
    </row>
    <row r="830" spans="1:13" x14ac:dyDescent="0.15">
      <c r="A830" s="10">
        <v>233</v>
      </c>
      <c r="B830" s="48" t="s">
        <v>431</v>
      </c>
      <c r="C830" s="49" t="s">
        <v>689</v>
      </c>
      <c r="D830" s="32"/>
      <c r="E830" s="32">
        <v>2</v>
      </c>
      <c r="F830" s="55">
        <v>17</v>
      </c>
      <c r="G830" s="56">
        <v>1</v>
      </c>
      <c r="H830" s="32"/>
      <c r="I830" s="32"/>
      <c r="J830" s="32"/>
      <c r="K830" s="32"/>
      <c r="L830" s="32" t="s">
        <v>997</v>
      </c>
      <c r="M830" s="54">
        <v>17</v>
      </c>
    </row>
    <row r="831" spans="1:13" x14ac:dyDescent="0.15">
      <c r="A831" s="10">
        <v>309</v>
      </c>
      <c r="B831" s="48" t="s">
        <v>431</v>
      </c>
      <c r="C831" s="49" t="s">
        <v>379</v>
      </c>
      <c r="D831" s="32"/>
      <c r="E831" s="32">
        <v>1</v>
      </c>
      <c r="F831" s="55">
        <v>4</v>
      </c>
      <c r="G831" s="56">
        <v>0.95</v>
      </c>
      <c r="H831" s="32"/>
      <c r="I831" s="32"/>
      <c r="J831" s="32"/>
      <c r="K831" s="32"/>
      <c r="L831" s="32" t="s">
        <v>997</v>
      </c>
      <c r="M831" s="54">
        <v>3.8</v>
      </c>
    </row>
    <row r="832" spans="1:13" x14ac:dyDescent="0.15">
      <c r="A832" s="10">
        <v>375</v>
      </c>
      <c r="B832" s="48" t="s">
        <v>431</v>
      </c>
      <c r="C832" s="49" t="s">
        <v>23</v>
      </c>
      <c r="D832" s="32"/>
      <c r="E832" s="32">
        <v>1</v>
      </c>
      <c r="F832" s="55">
        <v>16</v>
      </c>
      <c r="G832" s="56">
        <v>0.85</v>
      </c>
      <c r="H832" s="32"/>
      <c r="I832" s="32"/>
      <c r="J832" s="32"/>
      <c r="K832" s="32"/>
      <c r="L832" s="32" t="s">
        <v>997</v>
      </c>
      <c r="M832" s="54">
        <v>13.6</v>
      </c>
    </row>
    <row r="833" spans="1:13" x14ac:dyDescent="0.15">
      <c r="A833" s="10">
        <v>377</v>
      </c>
      <c r="B833" s="48" t="s">
        <v>431</v>
      </c>
      <c r="C833" s="49" t="s">
        <v>22</v>
      </c>
      <c r="D833" s="32"/>
      <c r="E833" s="32">
        <v>2</v>
      </c>
      <c r="F833" s="55">
        <v>12</v>
      </c>
      <c r="G833" s="56">
        <v>0.5</v>
      </c>
      <c r="H833" s="32"/>
      <c r="I833" s="32"/>
      <c r="J833" s="32"/>
      <c r="K833" s="32"/>
      <c r="L833" s="32" t="s">
        <v>997</v>
      </c>
      <c r="M833" s="54">
        <v>6</v>
      </c>
    </row>
    <row r="834" spans="1:13" x14ac:dyDescent="0.15">
      <c r="A834" s="10">
        <v>382</v>
      </c>
      <c r="B834" s="48" t="s">
        <v>431</v>
      </c>
      <c r="C834" s="49" t="s">
        <v>378</v>
      </c>
      <c r="D834" s="32"/>
      <c r="E834" s="32">
        <v>1</v>
      </c>
      <c r="F834" s="55">
        <v>9</v>
      </c>
      <c r="G834" s="56">
        <v>0.5</v>
      </c>
      <c r="H834" s="32"/>
      <c r="I834" s="32"/>
      <c r="J834" s="32"/>
      <c r="K834" s="32"/>
      <c r="L834" s="32" t="s">
        <v>997</v>
      </c>
      <c r="M834" s="54">
        <v>4.5</v>
      </c>
    </row>
    <row r="835" spans="1:13" x14ac:dyDescent="0.15">
      <c r="A835" s="10">
        <v>144</v>
      </c>
      <c r="B835" s="48" t="s">
        <v>431</v>
      </c>
      <c r="C835" s="49" t="s">
        <v>17</v>
      </c>
      <c r="D835" s="32"/>
      <c r="E835" s="32">
        <v>15</v>
      </c>
      <c r="F835" s="55">
        <v>60</v>
      </c>
      <c r="G835" s="56">
        <v>0.4</v>
      </c>
      <c r="H835" s="32"/>
      <c r="I835" s="32"/>
      <c r="J835" s="32"/>
      <c r="K835" s="32"/>
      <c r="L835" s="32" t="s">
        <v>998</v>
      </c>
      <c r="M835" s="54">
        <v>24</v>
      </c>
    </row>
    <row r="836" spans="1:13" x14ac:dyDescent="0.15">
      <c r="A836" s="10">
        <v>159</v>
      </c>
      <c r="B836" s="48" t="s">
        <v>431</v>
      </c>
      <c r="C836" s="49" t="s">
        <v>684</v>
      </c>
      <c r="D836" s="32"/>
      <c r="E836" s="32">
        <v>1</v>
      </c>
      <c r="F836" s="55">
        <v>10</v>
      </c>
      <c r="G836" s="56">
        <v>0.4</v>
      </c>
      <c r="H836" s="32"/>
      <c r="I836" s="32"/>
      <c r="J836" s="32"/>
      <c r="K836" s="32"/>
      <c r="L836" s="32" t="s">
        <v>998</v>
      </c>
      <c r="M836" s="54">
        <v>4</v>
      </c>
    </row>
    <row r="837" spans="1:13" x14ac:dyDescent="0.15">
      <c r="A837" s="10">
        <v>171</v>
      </c>
      <c r="B837" s="48" t="s">
        <v>431</v>
      </c>
      <c r="C837" s="49" t="s">
        <v>999</v>
      </c>
      <c r="D837" s="32"/>
      <c r="E837" s="32">
        <v>1</v>
      </c>
      <c r="F837" s="55">
        <v>13</v>
      </c>
      <c r="G837" s="56">
        <v>0.3</v>
      </c>
      <c r="H837" s="32"/>
      <c r="I837" s="32"/>
      <c r="J837" s="32"/>
      <c r="K837" s="32"/>
      <c r="L837" s="32" t="s">
        <v>998</v>
      </c>
      <c r="M837" s="54">
        <v>3.9</v>
      </c>
    </row>
    <row r="838" spans="1:13" x14ac:dyDescent="0.15">
      <c r="A838" s="10">
        <v>211</v>
      </c>
      <c r="B838" s="48" t="s">
        <v>431</v>
      </c>
      <c r="C838" s="49" t="s">
        <v>541</v>
      </c>
      <c r="D838" s="32"/>
      <c r="E838" s="32">
        <v>6</v>
      </c>
      <c r="F838" s="55">
        <v>380</v>
      </c>
      <c r="G838" s="56">
        <v>0.8</v>
      </c>
      <c r="H838" s="32"/>
      <c r="I838" s="32"/>
      <c r="J838" s="32"/>
      <c r="K838" s="32"/>
      <c r="L838" s="32" t="s">
        <v>998</v>
      </c>
      <c r="M838" s="54">
        <v>304</v>
      </c>
    </row>
    <row r="839" spans="1:13" x14ac:dyDescent="0.15">
      <c r="A839" s="10">
        <v>375</v>
      </c>
      <c r="B839" s="48" t="s">
        <v>431</v>
      </c>
      <c r="C839" s="49" t="s">
        <v>23</v>
      </c>
      <c r="D839" s="32"/>
      <c r="E839" s="32">
        <v>3</v>
      </c>
      <c r="F839" s="55">
        <v>60</v>
      </c>
      <c r="G839" s="56">
        <v>0.5</v>
      </c>
      <c r="H839" s="32"/>
      <c r="I839" s="32"/>
      <c r="J839" s="32"/>
      <c r="K839" s="32"/>
      <c r="L839" s="32" t="s">
        <v>998</v>
      </c>
      <c r="M839" s="54">
        <v>30</v>
      </c>
    </row>
    <row r="840" spans="1:13" x14ac:dyDescent="0.15">
      <c r="A840" s="10">
        <v>395</v>
      </c>
      <c r="B840" s="48" t="s">
        <v>431</v>
      </c>
      <c r="C840" s="49" t="s">
        <v>1000</v>
      </c>
      <c r="D840" s="32"/>
      <c r="E840" s="32">
        <v>4</v>
      </c>
      <c r="F840" s="55">
        <v>120</v>
      </c>
      <c r="G840" s="56">
        <v>0.05</v>
      </c>
      <c r="H840" s="32"/>
      <c r="I840" s="32"/>
      <c r="J840" s="32"/>
      <c r="K840" s="32"/>
      <c r="L840" s="32" t="s">
        <v>998</v>
      </c>
      <c r="M840" s="54">
        <v>6</v>
      </c>
    </row>
    <row r="841" spans="1:13" x14ac:dyDescent="0.15">
      <c r="A841" s="72">
        <v>114</v>
      </c>
      <c r="B841" s="73" t="s">
        <v>438</v>
      </c>
      <c r="C841" s="74" t="s">
        <v>499</v>
      </c>
      <c r="D841" s="75"/>
      <c r="E841" s="75">
        <v>1</v>
      </c>
      <c r="F841" s="76">
        <v>7</v>
      </c>
      <c r="G841" s="77"/>
      <c r="H841" s="75" t="s">
        <v>1001</v>
      </c>
      <c r="I841" s="75" t="s">
        <v>1002</v>
      </c>
      <c r="J841" s="32"/>
      <c r="K841" s="32"/>
      <c r="L841" s="32" t="s">
        <v>1003</v>
      </c>
      <c r="M841" s="54"/>
    </row>
    <row r="842" spans="1:13" x14ac:dyDescent="0.15">
      <c r="A842" s="10">
        <v>371</v>
      </c>
      <c r="B842" s="48" t="s">
        <v>431</v>
      </c>
      <c r="C842" s="49" t="s">
        <v>7</v>
      </c>
      <c r="D842" s="32"/>
      <c r="E842" s="32">
        <v>1</v>
      </c>
      <c r="F842" s="55">
        <v>60</v>
      </c>
      <c r="G842" s="56">
        <v>0.95</v>
      </c>
      <c r="H842" s="32"/>
      <c r="I842" s="32"/>
      <c r="J842" s="32"/>
      <c r="K842" s="32"/>
      <c r="L842" s="32" t="s">
        <v>1003</v>
      </c>
      <c r="M842" s="54">
        <v>57</v>
      </c>
    </row>
    <row r="843" spans="1:13" x14ac:dyDescent="0.15">
      <c r="A843" s="10">
        <v>244</v>
      </c>
      <c r="B843" s="48" t="s">
        <v>431</v>
      </c>
      <c r="C843" s="49" t="s">
        <v>1004</v>
      </c>
      <c r="D843" s="32"/>
      <c r="E843" s="32">
        <v>4</v>
      </c>
      <c r="F843" s="55">
        <v>40</v>
      </c>
      <c r="G843" s="56">
        <v>0.05</v>
      </c>
      <c r="H843" s="32"/>
      <c r="I843" s="32"/>
      <c r="J843" s="32"/>
      <c r="K843" s="32"/>
      <c r="L843" s="32" t="s">
        <v>1003</v>
      </c>
      <c r="M843" s="54">
        <v>2</v>
      </c>
    </row>
    <row r="844" spans="1:13" x14ac:dyDescent="0.15">
      <c r="A844" s="10">
        <v>325</v>
      </c>
      <c r="B844" s="48" t="s">
        <v>431</v>
      </c>
      <c r="C844" s="49" t="s">
        <v>389</v>
      </c>
      <c r="D844" s="32"/>
      <c r="E844" s="32">
        <v>6</v>
      </c>
      <c r="F844" s="55">
        <v>12</v>
      </c>
      <c r="G844" s="56">
        <v>0</v>
      </c>
      <c r="H844" s="32"/>
      <c r="I844" s="32"/>
      <c r="J844" s="32"/>
      <c r="K844" s="32"/>
      <c r="L844" s="32" t="s">
        <v>1003</v>
      </c>
      <c r="M844" s="54">
        <v>0</v>
      </c>
    </row>
    <row r="845" spans="1:13" x14ac:dyDescent="0.15">
      <c r="A845" s="10">
        <v>143</v>
      </c>
      <c r="B845" s="48" t="s">
        <v>431</v>
      </c>
      <c r="C845" s="49" t="s">
        <v>16</v>
      </c>
      <c r="D845" s="32"/>
      <c r="E845" s="32">
        <v>7</v>
      </c>
      <c r="F845" s="55">
        <v>70</v>
      </c>
      <c r="G845" s="56">
        <v>0.9</v>
      </c>
      <c r="H845" s="32"/>
      <c r="I845" s="32"/>
      <c r="J845" s="32"/>
      <c r="K845" s="32"/>
      <c r="L845" s="32" t="s">
        <v>1003</v>
      </c>
      <c r="M845" s="54">
        <v>63</v>
      </c>
    </row>
    <row r="846" spans="1:13" x14ac:dyDescent="0.15">
      <c r="A846" s="10">
        <v>477</v>
      </c>
      <c r="B846" s="48" t="s">
        <v>431</v>
      </c>
      <c r="C846" s="49" t="s">
        <v>957</v>
      </c>
      <c r="D846" s="32"/>
      <c r="E846" s="32">
        <v>6</v>
      </c>
      <c r="F846" s="55">
        <v>120</v>
      </c>
      <c r="G846" s="56">
        <v>0</v>
      </c>
      <c r="H846" s="32"/>
      <c r="I846" s="32"/>
      <c r="J846" s="32"/>
      <c r="K846" s="32"/>
      <c r="L846" s="32" t="s">
        <v>1003</v>
      </c>
      <c r="M846" s="54">
        <v>0</v>
      </c>
    </row>
    <row r="847" spans="1:13" x14ac:dyDescent="0.15">
      <c r="A847" s="10">
        <v>211</v>
      </c>
      <c r="B847" s="48" t="s">
        <v>431</v>
      </c>
      <c r="C847" s="49" t="s">
        <v>541</v>
      </c>
      <c r="D847" s="32"/>
      <c r="E847" s="32">
        <v>31</v>
      </c>
      <c r="F847" s="55">
        <v>40</v>
      </c>
      <c r="G847" s="56">
        <v>0.9</v>
      </c>
      <c r="H847" s="32"/>
      <c r="I847" s="32"/>
      <c r="J847" s="32"/>
      <c r="K847" s="32"/>
      <c r="L847" s="32" t="s">
        <v>1003</v>
      </c>
      <c r="M847" s="54">
        <v>36</v>
      </c>
    </row>
    <row r="848" spans="1:13" x14ac:dyDescent="0.15">
      <c r="A848" s="10">
        <v>295</v>
      </c>
      <c r="B848" s="48" t="s">
        <v>431</v>
      </c>
      <c r="C848" s="49" t="s">
        <v>899</v>
      </c>
      <c r="D848" s="32"/>
      <c r="E848" s="32">
        <v>1</v>
      </c>
      <c r="F848" s="55">
        <v>40</v>
      </c>
      <c r="G848" s="56">
        <v>1</v>
      </c>
      <c r="H848" s="32"/>
      <c r="I848" s="32"/>
      <c r="J848" s="32"/>
      <c r="K848" s="32"/>
      <c r="L848" s="32" t="s">
        <v>1003</v>
      </c>
      <c r="M848" s="54">
        <v>40</v>
      </c>
    </row>
    <row r="849" spans="1:13" x14ac:dyDescent="0.15">
      <c r="A849" s="10">
        <v>47</v>
      </c>
      <c r="B849" s="48" t="s">
        <v>427</v>
      </c>
      <c r="C849" s="49" t="s">
        <v>326</v>
      </c>
      <c r="D849" s="32"/>
      <c r="E849" s="32">
        <v>10</v>
      </c>
      <c r="F849" s="55">
        <v>120</v>
      </c>
      <c r="G849" s="56">
        <v>0</v>
      </c>
      <c r="H849" s="32"/>
      <c r="I849" s="32"/>
      <c r="J849" s="32"/>
      <c r="K849" s="32"/>
      <c r="L849" s="32" t="s">
        <v>1003</v>
      </c>
      <c r="M849" s="54">
        <v>0</v>
      </c>
    </row>
    <row r="850" spans="1:13" x14ac:dyDescent="0.15">
      <c r="A850" s="10">
        <v>276</v>
      </c>
      <c r="B850" s="48" t="s">
        <v>431</v>
      </c>
      <c r="C850" s="49" t="s">
        <v>615</v>
      </c>
      <c r="D850" s="32"/>
      <c r="E850" s="32">
        <v>20</v>
      </c>
      <c r="F850" s="55">
        <v>40</v>
      </c>
      <c r="G850" s="56">
        <v>0</v>
      </c>
      <c r="H850" s="32"/>
      <c r="I850" s="32"/>
      <c r="J850" s="32"/>
      <c r="K850" s="32"/>
      <c r="L850" s="32" t="s">
        <v>1003</v>
      </c>
      <c r="M850" s="54">
        <v>0</v>
      </c>
    </row>
    <row r="851" spans="1:13" x14ac:dyDescent="0.15">
      <c r="A851" s="10">
        <v>182</v>
      </c>
      <c r="B851" s="48" t="s">
        <v>431</v>
      </c>
      <c r="C851" s="49" t="s">
        <v>395</v>
      </c>
      <c r="D851" s="32"/>
      <c r="E851" s="32">
        <v>12</v>
      </c>
      <c r="F851" s="55">
        <v>36</v>
      </c>
      <c r="G851" s="56">
        <v>0</v>
      </c>
      <c r="H851" s="32"/>
      <c r="I851" s="32"/>
      <c r="J851" s="32"/>
      <c r="K851" s="32"/>
      <c r="L851" s="32" t="s">
        <v>1003</v>
      </c>
      <c r="M851" s="54">
        <v>0</v>
      </c>
    </row>
    <row r="852" spans="1:13" x14ac:dyDescent="0.15">
      <c r="A852" s="10">
        <v>248</v>
      </c>
      <c r="B852" s="48" t="s">
        <v>431</v>
      </c>
      <c r="C852" s="49" t="s">
        <v>1005</v>
      </c>
      <c r="D852" s="32"/>
      <c r="E852" s="32">
        <v>1</v>
      </c>
      <c r="F852" s="55">
        <v>2</v>
      </c>
      <c r="G852" s="56">
        <v>1</v>
      </c>
      <c r="H852" s="32"/>
      <c r="I852" s="32"/>
      <c r="J852" s="32"/>
      <c r="K852" s="32"/>
      <c r="L852" s="32" t="s">
        <v>1003</v>
      </c>
      <c r="M852" s="54">
        <v>2</v>
      </c>
    </row>
    <row r="853" spans="1:13" x14ac:dyDescent="0.15">
      <c r="A853" s="10">
        <v>224</v>
      </c>
      <c r="B853" s="48" t="s">
        <v>431</v>
      </c>
      <c r="C853" s="49" t="s">
        <v>787</v>
      </c>
      <c r="D853" s="32"/>
      <c r="E853" s="32">
        <v>2</v>
      </c>
      <c r="F853" s="55">
        <v>80</v>
      </c>
      <c r="G853" s="56">
        <v>0</v>
      </c>
      <c r="H853" s="32"/>
      <c r="I853" s="32"/>
      <c r="J853" s="32"/>
      <c r="K853" s="32"/>
      <c r="L853" s="32" t="s">
        <v>1003</v>
      </c>
      <c r="M853" s="54">
        <v>0</v>
      </c>
    </row>
    <row r="854" spans="1:13" x14ac:dyDescent="0.15">
      <c r="A854" s="10">
        <v>223</v>
      </c>
      <c r="B854" s="48" t="s">
        <v>431</v>
      </c>
      <c r="C854" s="49" t="s">
        <v>786</v>
      </c>
      <c r="D854" s="32"/>
      <c r="E854" s="32">
        <v>2</v>
      </c>
      <c r="F854" s="55">
        <v>6</v>
      </c>
      <c r="G854" s="56">
        <v>1</v>
      </c>
      <c r="H854" s="32"/>
      <c r="I854" s="32"/>
      <c r="J854" s="32"/>
      <c r="K854" s="32"/>
      <c r="L854" s="32" t="s">
        <v>1003</v>
      </c>
      <c r="M854" s="54">
        <v>6</v>
      </c>
    </row>
    <row r="855" spans="1:13" x14ac:dyDescent="0.15">
      <c r="A855" s="10">
        <v>182</v>
      </c>
      <c r="B855" s="48" t="s">
        <v>431</v>
      </c>
      <c r="C855" s="49" t="s">
        <v>395</v>
      </c>
      <c r="D855" s="32"/>
      <c r="E855" s="32">
        <v>6</v>
      </c>
      <c r="F855" s="55">
        <v>18</v>
      </c>
      <c r="G855" s="56">
        <v>0</v>
      </c>
      <c r="H855" s="32"/>
      <c r="I855" s="32"/>
      <c r="J855" s="32"/>
      <c r="K855" s="32"/>
      <c r="L855" s="32" t="s">
        <v>1003</v>
      </c>
      <c r="M855" s="54">
        <v>0</v>
      </c>
    </row>
    <row r="856" spans="1:13" x14ac:dyDescent="0.15">
      <c r="A856" s="10">
        <v>377</v>
      </c>
      <c r="B856" s="48" t="s">
        <v>431</v>
      </c>
      <c r="C856" s="49" t="s">
        <v>22</v>
      </c>
      <c r="D856" s="32"/>
      <c r="E856" s="32">
        <v>7</v>
      </c>
      <c r="F856" s="55">
        <v>49</v>
      </c>
      <c r="G856" s="56">
        <v>0.7</v>
      </c>
      <c r="H856" s="32"/>
      <c r="I856" s="32"/>
      <c r="J856" s="32"/>
      <c r="K856" s="32"/>
      <c r="L856" s="32" t="s">
        <v>1003</v>
      </c>
      <c r="M856" s="54">
        <v>34.299999999999997</v>
      </c>
    </row>
    <row r="857" spans="1:13" x14ac:dyDescent="0.15">
      <c r="A857" s="10">
        <v>227</v>
      </c>
      <c r="B857" s="48" t="s">
        <v>431</v>
      </c>
      <c r="C857" s="49" t="s">
        <v>396</v>
      </c>
      <c r="D857" s="32"/>
      <c r="E857" s="32">
        <v>1</v>
      </c>
      <c r="F857" s="55">
        <v>30</v>
      </c>
      <c r="G857" s="56">
        <v>1</v>
      </c>
      <c r="H857" s="32"/>
      <c r="I857" s="32"/>
      <c r="J857" s="32"/>
      <c r="K857" s="32"/>
      <c r="L857" s="32" t="s">
        <v>1003</v>
      </c>
      <c r="M857" s="54">
        <v>30</v>
      </c>
    </row>
    <row r="858" spans="1:13" x14ac:dyDescent="0.15">
      <c r="A858" s="10">
        <v>51</v>
      </c>
      <c r="B858" s="48" t="s">
        <v>427</v>
      </c>
      <c r="C858" s="49" t="s">
        <v>2</v>
      </c>
      <c r="D858" s="32"/>
      <c r="E858" s="32">
        <v>1</v>
      </c>
      <c r="F858" s="55">
        <v>10</v>
      </c>
      <c r="G858" s="56">
        <v>0</v>
      </c>
      <c r="H858" s="32"/>
      <c r="I858" s="32"/>
      <c r="J858" s="32"/>
      <c r="K858" s="32"/>
      <c r="L858" s="32" t="s">
        <v>1003</v>
      </c>
      <c r="M858" s="54">
        <v>0</v>
      </c>
    </row>
    <row r="859" spans="1:13" x14ac:dyDescent="0.15">
      <c r="A859" s="10">
        <v>231</v>
      </c>
      <c r="B859" s="48" t="s">
        <v>431</v>
      </c>
      <c r="C859" s="49" t="s">
        <v>932</v>
      </c>
      <c r="D859" s="32"/>
      <c r="E859" s="32">
        <v>3</v>
      </c>
      <c r="F859" s="55">
        <v>25</v>
      </c>
      <c r="G859" s="56">
        <v>1</v>
      </c>
      <c r="H859" s="32"/>
      <c r="I859" s="32"/>
      <c r="J859" s="32"/>
      <c r="K859" s="32"/>
      <c r="L859" s="32" t="s">
        <v>1003</v>
      </c>
      <c r="M859" s="54">
        <v>25</v>
      </c>
    </row>
    <row r="860" spans="1:13" x14ac:dyDescent="0.15">
      <c r="A860" s="10">
        <v>212</v>
      </c>
      <c r="B860" s="48" t="s">
        <v>431</v>
      </c>
      <c r="C860" s="49" t="s">
        <v>10</v>
      </c>
      <c r="D860" s="32"/>
      <c r="E860" s="32">
        <v>2</v>
      </c>
      <c r="F860" s="55">
        <v>20</v>
      </c>
      <c r="G860" s="56">
        <v>0.5</v>
      </c>
      <c r="H860" s="32"/>
      <c r="I860" s="32"/>
      <c r="J860" s="32"/>
      <c r="K860" s="32"/>
      <c r="L860" s="32" t="s">
        <v>1003</v>
      </c>
      <c r="M860" s="54">
        <v>10</v>
      </c>
    </row>
    <row r="861" spans="1:13" x14ac:dyDescent="0.15">
      <c r="A861" s="10">
        <v>318</v>
      </c>
      <c r="B861" s="48" t="s">
        <v>431</v>
      </c>
      <c r="C861" s="49" t="s">
        <v>529</v>
      </c>
      <c r="D861" s="32"/>
      <c r="E861" s="32">
        <v>1</v>
      </c>
      <c r="F861" s="55">
        <v>30</v>
      </c>
      <c r="G861" s="56">
        <v>1</v>
      </c>
      <c r="H861" s="32"/>
      <c r="I861" s="32"/>
      <c r="J861" s="32"/>
      <c r="K861" s="32"/>
      <c r="L861" s="32" t="s">
        <v>1003</v>
      </c>
      <c r="M861" s="54">
        <v>30</v>
      </c>
    </row>
    <row r="862" spans="1:13" x14ac:dyDescent="0.15">
      <c r="A862" s="10">
        <v>274</v>
      </c>
      <c r="B862" s="48" t="s">
        <v>431</v>
      </c>
      <c r="C862" s="49" t="s">
        <v>1006</v>
      </c>
      <c r="D862" s="32"/>
      <c r="E862" s="32">
        <v>1</v>
      </c>
      <c r="F862" s="55">
        <v>20</v>
      </c>
      <c r="G862" s="56">
        <v>0</v>
      </c>
      <c r="H862" s="32"/>
      <c r="I862" s="32"/>
      <c r="J862" s="32"/>
      <c r="K862" s="32"/>
      <c r="L862" s="32" t="s">
        <v>1003</v>
      </c>
      <c r="M862" s="54">
        <v>0</v>
      </c>
    </row>
    <row r="863" spans="1:13" x14ac:dyDescent="0.15">
      <c r="A863" s="10">
        <v>193</v>
      </c>
      <c r="B863" s="48" t="s">
        <v>431</v>
      </c>
      <c r="C863" s="49" t="s">
        <v>1007</v>
      </c>
      <c r="D863" s="32"/>
      <c r="E863" s="32">
        <v>2</v>
      </c>
      <c r="F863" s="55">
        <v>30</v>
      </c>
      <c r="G863" s="56">
        <v>1</v>
      </c>
      <c r="H863" s="32"/>
      <c r="I863" s="32"/>
      <c r="J863" s="32"/>
      <c r="K863" s="32"/>
      <c r="L863" s="32" t="s">
        <v>1003</v>
      </c>
      <c r="M863" s="54">
        <v>30</v>
      </c>
    </row>
    <row r="864" spans="1:13" x14ac:dyDescent="0.15">
      <c r="A864" s="10">
        <v>436</v>
      </c>
      <c r="B864" s="48" t="s">
        <v>431</v>
      </c>
      <c r="C864" s="49" t="s">
        <v>363</v>
      </c>
      <c r="D864" s="32"/>
      <c r="E864" s="32">
        <v>1</v>
      </c>
      <c r="F864" s="55">
        <v>10</v>
      </c>
      <c r="G864" s="56">
        <v>0.05</v>
      </c>
      <c r="H864" s="32"/>
      <c r="I864" s="32"/>
      <c r="J864" s="32"/>
      <c r="K864" s="32"/>
      <c r="L864" s="32" t="s">
        <v>1003</v>
      </c>
      <c r="M864" s="54">
        <v>0.5</v>
      </c>
    </row>
    <row r="865" spans="1:13" x14ac:dyDescent="0.15">
      <c r="A865" s="10">
        <v>497</v>
      </c>
      <c r="B865" s="48" t="s">
        <v>431</v>
      </c>
      <c r="C865" s="49" t="s">
        <v>594</v>
      </c>
      <c r="D865" s="32" t="s">
        <v>1008</v>
      </c>
      <c r="E865" s="32">
        <v>2</v>
      </c>
      <c r="F865" s="55">
        <v>10</v>
      </c>
      <c r="G865" s="56">
        <v>0.05</v>
      </c>
      <c r="H865" s="32"/>
      <c r="I865" s="32"/>
      <c r="J865" s="32"/>
      <c r="K865" s="32"/>
      <c r="L865" s="32" t="s">
        <v>1003</v>
      </c>
      <c r="M865" s="54">
        <v>0.5</v>
      </c>
    </row>
    <row r="866" spans="1:13" x14ac:dyDescent="0.15">
      <c r="A866" s="10">
        <v>362</v>
      </c>
      <c r="B866" s="48" t="s">
        <v>431</v>
      </c>
      <c r="C866" s="49" t="s">
        <v>5</v>
      </c>
      <c r="D866" s="32"/>
      <c r="E866" s="32">
        <v>4</v>
      </c>
      <c r="F866" s="55">
        <v>20</v>
      </c>
      <c r="G866" s="56">
        <v>0.05</v>
      </c>
      <c r="H866" s="32"/>
      <c r="I866" s="32"/>
      <c r="J866" s="32"/>
      <c r="K866" s="32"/>
      <c r="L866" s="32" t="s">
        <v>1003</v>
      </c>
      <c r="M866" s="54">
        <v>1</v>
      </c>
    </row>
    <row r="867" spans="1:13" x14ac:dyDescent="0.15">
      <c r="A867" s="10">
        <v>4</v>
      </c>
      <c r="B867" s="48" t="s">
        <v>427</v>
      </c>
      <c r="C867" s="49" t="s">
        <v>511</v>
      </c>
      <c r="D867" s="32"/>
      <c r="E867" s="32">
        <v>11</v>
      </c>
      <c r="F867" s="55">
        <v>77</v>
      </c>
      <c r="G867" s="56">
        <v>0</v>
      </c>
      <c r="H867" s="32"/>
      <c r="I867" s="32"/>
      <c r="J867" s="32"/>
      <c r="K867" s="32"/>
      <c r="L867" s="32" t="s">
        <v>1003</v>
      </c>
      <c r="M867" s="54">
        <v>0</v>
      </c>
    </row>
    <row r="868" spans="1:13" x14ac:dyDescent="0.15">
      <c r="A868" s="10">
        <v>420</v>
      </c>
      <c r="B868" s="48" t="s">
        <v>431</v>
      </c>
      <c r="C868" s="49" t="s">
        <v>612</v>
      </c>
      <c r="D868" s="32"/>
      <c r="E868" s="32">
        <v>1</v>
      </c>
      <c r="F868" s="55">
        <v>5</v>
      </c>
      <c r="G868" s="56">
        <v>0</v>
      </c>
      <c r="H868" s="32"/>
      <c r="I868" s="32"/>
      <c r="J868" s="32"/>
      <c r="K868" s="32"/>
      <c r="L868" s="32" t="s">
        <v>1003</v>
      </c>
      <c r="M868" s="54">
        <v>0</v>
      </c>
    </row>
    <row r="869" spans="1:13" x14ac:dyDescent="0.15">
      <c r="A869" s="10">
        <v>497</v>
      </c>
      <c r="B869" s="48" t="s">
        <v>431</v>
      </c>
      <c r="C869" s="49" t="s">
        <v>594</v>
      </c>
      <c r="D869" s="32" t="s">
        <v>1009</v>
      </c>
      <c r="E869" s="32">
        <v>1</v>
      </c>
      <c r="F869" s="55">
        <v>5</v>
      </c>
      <c r="G869" s="56">
        <v>0.1</v>
      </c>
      <c r="H869" s="32"/>
      <c r="I869" s="32"/>
      <c r="J869" s="32"/>
      <c r="K869" s="32"/>
      <c r="L869" s="32" t="s">
        <v>1003</v>
      </c>
      <c r="M869" s="54">
        <v>0.5</v>
      </c>
    </row>
    <row r="870" spans="1:13" x14ac:dyDescent="0.15">
      <c r="A870" s="10">
        <v>289</v>
      </c>
      <c r="B870" s="48" t="s">
        <v>431</v>
      </c>
      <c r="C870" s="49" t="s">
        <v>380</v>
      </c>
      <c r="D870" s="32"/>
      <c r="E870" s="32">
        <v>3</v>
      </c>
      <c r="F870" s="55">
        <v>45</v>
      </c>
      <c r="G870" s="56">
        <v>1</v>
      </c>
      <c r="H870" s="32"/>
      <c r="I870" s="32"/>
      <c r="J870" s="32"/>
      <c r="K870" s="32"/>
      <c r="L870" s="32" t="s">
        <v>1003</v>
      </c>
      <c r="M870" s="54">
        <v>45</v>
      </c>
    </row>
    <row r="871" spans="1:13" x14ac:dyDescent="0.15">
      <c r="A871" s="10">
        <v>263</v>
      </c>
      <c r="B871" s="48" t="s">
        <v>431</v>
      </c>
      <c r="C871" s="49" t="s">
        <v>504</v>
      </c>
      <c r="D871" s="32"/>
      <c r="E871" s="32">
        <v>1</v>
      </c>
      <c r="F871" s="55">
        <v>60</v>
      </c>
      <c r="G871" s="56">
        <v>1</v>
      </c>
      <c r="H871" s="32"/>
      <c r="I871" s="32"/>
      <c r="J871" s="32"/>
      <c r="K871" s="32"/>
      <c r="L871" s="32" t="s">
        <v>1003</v>
      </c>
      <c r="M871" s="54">
        <v>60</v>
      </c>
    </row>
    <row r="872" spans="1:13" x14ac:dyDescent="0.15">
      <c r="A872" s="72">
        <v>112</v>
      </c>
      <c r="B872" s="73" t="s">
        <v>438</v>
      </c>
      <c r="C872" s="74" t="s">
        <v>466</v>
      </c>
      <c r="D872" s="75"/>
      <c r="E872" s="75">
        <v>1</v>
      </c>
      <c r="F872" s="76">
        <v>40</v>
      </c>
      <c r="G872" s="77"/>
      <c r="H872" s="75" t="s">
        <v>1010</v>
      </c>
      <c r="I872" s="75"/>
      <c r="J872" s="32"/>
      <c r="K872" s="32"/>
      <c r="L872" s="32" t="s">
        <v>1003</v>
      </c>
      <c r="M872" s="54"/>
    </row>
    <row r="873" spans="1:13" x14ac:dyDescent="0.15">
      <c r="A873" s="10">
        <v>383</v>
      </c>
      <c r="B873" s="48" t="s">
        <v>431</v>
      </c>
      <c r="C873" s="49" t="s">
        <v>744</v>
      </c>
      <c r="D873" s="32"/>
      <c r="E873" s="32">
        <v>2</v>
      </c>
      <c r="F873" s="55">
        <v>10</v>
      </c>
      <c r="G873" s="56">
        <v>0</v>
      </c>
      <c r="H873" s="32"/>
      <c r="I873" s="32"/>
      <c r="J873" s="32"/>
      <c r="K873" s="32"/>
      <c r="L873" s="32" t="s">
        <v>1003</v>
      </c>
      <c r="M873" s="54">
        <v>0</v>
      </c>
    </row>
    <row r="874" spans="1:13" x14ac:dyDescent="0.15">
      <c r="A874" s="10">
        <v>3</v>
      </c>
      <c r="B874" s="48" t="s">
        <v>427</v>
      </c>
      <c r="C874" s="49" t="s">
        <v>972</v>
      </c>
      <c r="D874" s="32"/>
      <c r="E874" s="32">
        <v>1</v>
      </c>
      <c r="F874" s="55">
        <v>10</v>
      </c>
      <c r="G874" s="56">
        <v>0</v>
      </c>
      <c r="H874" s="32"/>
      <c r="I874" s="32"/>
      <c r="J874" s="32"/>
      <c r="K874" s="32"/>
      <c r="L874" s="32" t="s">
        <v>1003</v>
      </c>
      <c r="M874" s="54">
        <v>0</v>
      </c>
    </row>
    <row r="875" spans="1:13" x14ac:dyDescent="0.15">
      <c r="A875" s="10">
        <v>179</v>
      </c>
      <c r="B875" s="48" t="s">
        <v>431</v>
      </c>
      <c r="C875" s="49" t="s">
        <v>392</v>
      </c>
      <c r="D875" s="32"/>
      <c r="E875" s="32">
        <v>1</v>
      </c>
      <c r="F875" s="55">
        <v>10</v>
      </c>
      <c r="G875" s="56">
        <v>0.3</v>
      </c>
      <c r="H875" s="32"/>
      <c r="I875" s="32"/>
      <c r="J875" s="32"/>
      <c r="K875" s="32"/>
      <c r="L875" s="32" t="s">
        <v>1003</v>
      </c>
      <c r="M875" s="54">
        <v>3</v>
      </c>
    </row>
    <row r="876" spans="1:13" x14ac:dyDescent="0.15">
      <c r="A876" s="10">
        <v>312</v>
      </c>
      <c r="B876" s="48" t="s">
        <v>431</v>
      </c>
      <c r="C876" s="49" t="s">
        <v>1011</v>
      </c>
      <c r="D876" s="32"/>
      <c r="E876" s="32">
        <v>4</v>
      </c>
      <c r="F876" s="55">
        <v>20</v>
      </c>
      <c r="G876" s="56">
        <v>0.02</v>
      </c>
      <c r="H876" s="32"/>
      <c r="I876" s="32"/>
      <c r="J876" s="32"/>
      <c r="K876" s="32"/>
      <c r="L876" s="32" t="s">
        <v>1003</v>
      </c>
      <c r="M876" s="54">
        <v>0.4</v>
      </c>
    </row>
    <row r="877" spans="1:13" x14ac:dyDescent="0.15">
      <c r="A877" s="10">
        <v>9</v>
      </c>
      <c r="B877" s="48" t="s">
        <v>427</v>
      </c>
      <c r="C877" s="49" t="s">
        <v>357</v>
      </c>
      <c r="D877" s="32"/>
      <c r="E877" s="32">
        <v>1</v>
      </c>
      <c r="F877" s="55">
        <v>10</v>
      </c>
      <c r="G877" s="56">
        <v>0</v>
      </c>
      <c r="H877" s="32"/>
      <c r="I877" s="32"/>
      <c r="J877" s="32"/>
      <c r="K877" s="32"/>
      <c r="L877" s="32" t="s">
        <v>1012</v>
      </c>
      <c r="M877" s="54">
        <v>0</v>
      </c>
    </row>
    <row r="878" spans="1:13" x14ac:dyDescent="0.15">
      <c r="A878" s="72">
        <v>114</v>
      </c>
      <c r="B878" s="73" t="s">
        <v>438</v>
      </c>
      <c r="C878" s="74" t="s">
        <v>499</v>
      </c>
      <c r="D878" s="75"/>
      <c r="E878" s="75">
        <v>1</v>
      </c>
      <c r="F878" s="76">
        <v>6</v>
      </c>
      <c r="G878" s="77"/>
      <c r="H878" s="75" t="s">
        <v>1013</v>
      </c>
      <c r="I878" s="75" t="s">
        <v>1014</v>
      </c>
      <c r="J878" s="32"/>
      <c r="K878" s="32"/>
      <c r="L878" s="32" t="s">
        <v>1012</v>
      </c>
      <c r="M878" s="54"/>
    </row>
    <row r="879" spans="1:13" x14ac:dyDescent="0.15">
      <c r="A879" s="10">
        <v>136</v>
      </c>
      <c r="B879" s="48" t="s">
        <v>431</v>
      </c>
      <c r="C879" s="49" t="s">
        <v>1015</v>
      </c>
      <c r="D879" s="32"/>
      <c r="E879" s="32">
        <v>2</v>
      </c>
      <c r="F879" s="55">
        <v>5</v>
      </c>
      <c r="G879" s="56">
        <v>0.3</v>
      </c>
      <c r="H879" s="32"/>
      <c r="I879" s="32"/>
      <c r="J879" s="32"/>
      <c r="K879" s="32"/>
      <c r="L879" s="32" t="s">
        <v>1012</v>
      </c>
      <c r="M879" s="54">
        <v>1.5</v>
      </c>
    </row>
    <row r="880" spans="1:13" x14ac:dyDescent="0.15">
      <c r="A880" s="10">
        <v>143</v>
      </c>
      <c r="B880" s="48" t="s">
        <v>431</v>
      </c>
      <c r="C880" s="49" t="s">
        <v>16</v>
      </c>
      <c r="D880" s="32"/>
      <c r="E880" s="32">
        <v>1</v>
      </c>
      <c r="F880" s="55">
        <v>10</v>
      </c>
      <c r="G880" s="56">
        <v>0.9</v>
      </c>
      <c r="H880" s="32"/>
      <c r="I880" s="32"/>
      <c r="J880" s="32"/>
      <c r="K880" s="32"/>
      <c r="L880" s="32" t="s">
        <v>1012</v>
      </c>
      <c r="M880" s="54">
        <v>9</v>
      </c>
    </row>
    <row r="881" spans="1:13" x14ac:dyDescent="0.15">
      <c r="A881" s="10">
        <v>170</v>
      </c>
      <c r="B881" s="48" t="s">
        <v>431</v>
      </c>
      <c r="C881" s="49" t="s">
        <v>536</v>
      </c>
      <c r="D881" s="32"/>
      <c r="E881" s="32">
        <v>2</v>
      </c>
      <c r="F881" s="55">
        <v>30</v>
      </c>
      <c r="G881" s="56">
        <v>0.3</v>
      </c>
      <c r="H881" s="32"/>
      <c r="I881" s="32"/>
      <c r="J881" s="32"/>
      <c r="K881" s="32"/>
      <c r="L881" s="32" t="s">
        <v>1012</v>
      </c>
      <c r="M881" s="54">
        <v>9</v>
      </c>
    </row>
    <row r="882" spans="1:13" x14ac:dyDescent="0.15">
      <c r="A882" s="10">
        <v>175</v>
      </c>
      <c r="B882" s="48" t="s">
        <v>431</v>
      </c>
      <c r="C882" s="49" t="s">
        <v>386</v>
      </c>
      <c r="D882" s="32"/>
      <c r="E882" s="32">
        <v>1</v>
      </c>
      <c r="F882" s="55">
        <v>2</v>
      </c>
      <c r="G882" s="56">
        <v>0.1</v>
      </c>
      <c r="H882" s="32"/>
      <c r="I882" s="32"/>
      <c r="J882" s="32"/>
      <c r="K882" s="32"/>
      <c r="L882" s="32" t="s">
        <v>1012</v>
      </c>
      <c r="M882" s="54">
        <v>0.2</v>
      </c>
    </row>
    <row r="883" spans="1:13" x14ac:dyDescent="0.15">
      <c r="A883" s="10">
        <v>179</v>
      </c>
      <c r="B883" s="48" t="s">
        <v>431</v>
      </c>
      <c r="C883" s="49" t="s">
        <v>392</v>
      </c>
      <c r="D883" s="32"/>
      <c r="E883" s="32">
        <v>1</v>
      </c>
      <c r="F883" s="55">
        <v>5</v>
      </c>
      <c r="G883" s="56">
        <v>0.2</v>
      </c>
      <c r="H883" s="32"/>
      <c r="I883" s="32"/>
      <c r="J883" s="32"/>
      <c r="K883" s="32"/>
      <c r="L883" s="32" t="s">
        <v>1012</v>
      </c>
      <c r="M883" s="54">
        <v>1</v>
      </c>
    </row>
    <row r="884" spans="1:13" x14ac:dyDescent="0.15">
      <c r="A884" s="10">
        <v>190</v>
      </c>
      <c r="B884" s="48" t="s">
        <v>431</v>
      </c>
      <c r="C884" s="49" t="s">
        <v>442</v>
      </c>
      <c r="D884" s="32"/>
      <c r="E884" s="32">
        <v>1</v>
      </c>
      <c r="F884" s="55">
        <v>10</v>
      </c>
      <c r="G884" s="56">
        <v>0.9</v>
      </c>
      <c r="H884" s="32"/>
      <c r="I884" s="32"/>
      <c r="J884" s="32"/>
      <c r="K884" s="32"/>
      <c r="L884" s="32" t="s">
        <v>1012</v>
      </c>
      <c r="M884" s="54">
        <v>9</v>
      </c>
    </row>
    <row r="885" spans="1:13" x14ac:dyDescent="0.15">
      <c r="A885" s="10">
        <v>263</v>
      </c>
      <c r="B885" s="48" t="s">
        <v>431</v>
      </c>
      <c r="C885" s="49" t="s">
        <v>504</v>
      </c>
      <c r="D885" s="32"/>
      <c r="E885" s="32">
        <v>2</v>
      </c>
      <c r="F885" s="55">
        <v>40</v>
      </c>
      <c r="G885" s="56">
        <v>0.5</v>
      </c>
      <c r="H885" s="32"/>
      <c r="I885" s="32"/>
      <c r="J885" s="32"/>
      <c r="K885" s="32"/>
      <c r="L885" s="32" t="s">
        <v>1012</v>
      </c>
      <c r="M885" s="54">
        <v>20</v>
      </c>
    </row>
    <row r="886" spans="1:13" x14ac:dyDescent="0.15">
      <c r="A886" s="10">
        <v>377</v>
      </c>
      <c r="B886" s="48" t="s">
        <v>431</v>
      </c>
      <c r="C886" s="49" t="s">
        <v>22</v>
      </c>
      <c r="D886" s="32"/>
      <c r="E886" s="32">
        <v>2</v>
      </c>
      <c r="F886" s="55">
        <v>20</v>
      </c>
      <c r="G886" s="56">
        <v>0.2</v>
      </c>
      <c r="H886" s="32"/>
      <c r="I886" s="32"/>
      <c r="J886" s="32"/>
      <c r="K886" s="32"/>
      <c r="L886" s="32" t="s">
        <v>1012</v>
      </c>
      <c r="M886" s="54">
        <v>4</v>
      </c>
    </row>
    <row r="887" spans="1:13" x14ac:dyDescent="0.15">
      <c r="A887" s="10">
        <v>378</v>
      </c>
      <c r="B887" s="48" t="s">
        <v>431</v>
      </c>
      <c r="C887" s="49" t="s">
        <v>609</v>
      </c>
      <c r="D887" s="32"/>
      <c r="E887" s="32">
        <v>1</v>
      </c>
      <c r="F887" s="55">
        <v>10</v>
      </c>
      <c r="G887" s="56">
        <v>0.8</v>
      </c>
      <c r="H887" s="32"/>
      <c r="I887" s="32"/>
      <c r="J887" s="32"/>
      <c r="K887" s="32"/>
      <c r="L887" s="32" t="s">
        <v>1012</v>
      </c>
      <c r="M887" s="54">
        <v>8</v>
      </c>
    </row>
    <row r="888" spans="1:13" x14ac:dyDescent="0.15">
      <c r="A888" s="10">
        <v>497</v>
      </c>
      <c r="B888" s="48" t="s">
        <v>431</v>
      </c>
      <c r="C888" s="49" t="s">
        <v>1016</v>
      </c>
      <c r="D888" s="32"/>
      <c r="E888" s="32">
        <v>1</v>
      </c>
      <c r="F888" s="55">
        <v>7</v>
      </c>
      <c r="G888" s="56">
        <v>0.9</v>
      </c>
      <c r="H888" s="32"/>
      <c r="I888" s="32"/>
      <c r="J888" s="32"/>
      <c r="K888" s="32"/>
      <c r="L888" s="32" t="s">
        <v>1012</v>
      </c>
      <c r="M888" s="54">
        <v>6.3</v>
      </c>
    </row>
    <row r="889" spans="1:13" x14ac:dyDescent="0.15">
      <c r="A889" s="10">
        <v>9</v>
      </c>
      <c r="B889" s="48" t="s">
        <v>427</v>
      </c>
      <c r="C889" s="49" t="s">
        <v>357</v>
      </c>
      <c r="D889" s="32"/>
      <c r="E889" s="32">
        <v>3</v>
      </c>
      <c r="F889" s="55">
        <v>1</v>
      </c>
      <c r="G889" s="56">
        <v>0.05</v>
      </c>
      <c r="H889" s="32"/>
      <c r="I889" s="32"/>
      <c r="J889" s="32"/>
      <c r="K889" s="32"/>
      <c r="L889" s="32" t="s">
        <v>1017</v>
      </c>
      <c r="M889" s="54">
        <v>0.05</v>
      </c>
    </row>
    <row r="890" spans="1:13" x14ac:dyDescent="0.15">
      <c r="A890" s="10">
        <v>46</v>
      </c>
      <c r="B890" s="48" t="s">
        <v>427</v>
      </c>
      <c r="C890" s="49" t="s">
        <v>323</v>
      </c>
      <c r="D890" s="32"/>
      <c r="E890" s="32">
        <v>1</v>
      </c>
      <c r="F890" s="55">
        <v>3</v>
      </c>
      <c r="G890" s="56">
        <v>0.01</v>
      </c>
      <c r="H890" s="32"/>
      <c r="I890" s="32"/>
      <c r="J890" s="32"/>
      <c r="K890" s="32"/>
      <c r="L890" s="32" t="s">
        <v>1017</v>
      </c>
      <c r="M890" s="54">
        <v>0.03</v>
      </c>
    </row>
    <row r="891" spans="1:13" x14ac:dyDescent="0.15">
      <c r="A891" s="10">
        <v>48</v>
      </c>
      <c r="B891" s="48" t="s">
        <v>427</v>
      </c>
      <c r="C891" s="49" t="s">
        <v>753</v>
      </c>
      <c r="D891" s="32"/>
      <c r="E891" s="32">
        <v>2</v>
      </c>
      <c r="F891" s="55">
        <v>5</v>
      </c>
      <c r="G891" s="56">
        <v>0.01</v>
      </c>
      <c r="H891" s="32"/>
      <c r="I891" s="32"/>
      <c r="J891" s="32"/>
      <c r="K891" s="32"/>
      <c r="L891" s="32" t="s">
        <v>1017</v>
      </c>
      <c r="M891" s="54">
        <v>0.05</v>
      </c>
    </row>
    <row r="892" spans="1:13" x14ac:dyDescent="0.15">
      <c r="A892" s="10">
        <v>123</v>
      </c>
      <c r="B892" s="48" t="s">
        <v>431</v>
      </c>
      <c r="C892" s="49" t="s">
        <v>981</v>
      </c>
      <c r="D892" s="32"/>
      <c r="E892" s="32">
        <v>2</v>
      </c>
      <c r="F892" s="55">
        <v>3</v>
      </c>
      <c r="G892" s="56">
        <v>1</v>
      </c>
      <c r="H892" s="32" t="s">
        <v>1018</v>
      </c>
      <c r="I892" s="32"/>
      <c r="J892" s="32"/>
      <c r="K892" s="32"/>
      <c r="L892" s="32" t="s">
        <v>1017</v>
      </c>
      <c r="M892" s="54">
        <v>3</v>
      </c>
    </row>
    <row r="893" spans="1:13" x14ac:dyDescent="0.15">
      <c r="A893" s="10">
        <v>144</v>
      </c>
      <c r="B893" s="48" t="s">
        <v>431</v>
      </c>
      <c r="C893" s="49" t="s">
        <v>17</v>
      </c>
      <c r="D893" s="32"/>
      <c r="E893" s="32">
        <v>1</v>
      </c>
      <c r="F893" s="55">
        <v>6</v>
      </c>
      <c r="G893" s="56">
        <v>0.3</v>
      </c>
      <c r="H893" s="32"/>
      <c r="I893" s="32"/>
      <c r="J893" s="32"/>
      <c r="K893" s="32"/>
      <c r="L893" s="32" t="s">
        <v>1017</v>
      </c>
      <c r="M893" s="54">
        <v>1.7999999999999998</v>
      </c>
    </row>
    <row r="894" spans="1:13" x14ac:dyDescent="0.15">
      <c r="A894" s="10">
        <v>166</v>
      </c>
      <c r="B894" s="48" t="s">
        <v>431</v>
      </c>
      <c r="C894" s="49" t="s">
        <v>524</v>
      </c>
      <c r="D894" s="32"/>
      <c r="E894" s="32">
        <v>2</v>
      </c>
      <c r="F894" s="55">
        <v>15</v>
      </c>
      <c r="G894" s="56">
        <v>1</v>
      </c>
      <c r="H894" s="32"/>
      <c r="I894" s="32"/>
      <c r="J894" s="32"/>
      <c r="K894" s="32"/>
      <c r="L894" s="32" t="s">
        <v>1017</v>
      </c>
      <c r="M894" s="54">
        <v>15</v>
      </c>
    </row>
    <row r="895" spans="1:13" x14ac:dyDescent="0.15">
      <c r="A895" s="10">
        <v>168</v>
      </c>
      <c r="B895" s="48" t="s">
        <v>431</v>
      </c>
      <c r="C895" s="49" t="s">
        <v>8</v>
      </c>
      <c r="D895" s="32"/>
      <c r="E895" s="32">
        <v>1</v>
      </c>
      <c r="F895" s="55">
        <v>20</v>
      </c>
      <c r="G895" s="56">
        <v>1</v>
      </c>
      <c r="H895" s="32" t="s">
        <v>1019</v>
      </c>
      <c r="I895" s="32"/>
      <c r="J895" s="32"/>
      <c r="K895" s="32"/>
      <c r="L895" s="32" t="s">
        <v>1017</v>
      </c>
      <c r="M895" s="54">
        <v>20</v>
      </c>
    </row>
    <row r="896" spans="1:13" x14ac:dyDescent="0.15">
      <c r="A896" s="10">
        <v>180</v>
      </c>
      <c r="B896" s="48" t="s">
        <v>431</v>
      </c>
      <c r="C896" s="49" t="s">
        <v>445</v>
      </c>
      <c r="D896" s="32"/>
      <c r="E896" s="32">
        <v>2</v>
      </c>
      <c r="F896" s="55">
        <v>7</v>
      </c>
      <c r="G896" s="56">
        <v>1</v>
      </c>
      <c r="H896" s="32" t="s">
        <v>1020</v>
      </c>
      <c r="I896" s="32"/>
      <c r="J896" s="32"/>
      <c r="K896" s="32"/>
      <c r="L896" s="32" t="s">
        <v>1017</v>
      </c>
      <c r="M896" s="54">
        <v>7</v>
      </c>
    </row>
    <row r="897" spans="1:13" x14ac:dyDescent="0.15">
      <c r="A897" s="10">
        <v>186</v>
      </c>
      <c r="B897" s="48" t="s">
        <v>431</v>
      </c>
      <c r="C897" s="49" t="s">
        <v>362</v>
      </c>
      <c r="D897" s="32"/>
      <c r="E897" s="32">
        <v>3</v>
      </c>
      <c r="F897" s="55">
        <v>18</v>
      </c>
      <c r="G897" s="56">
        <v>0.95</v>
      </c>
      <c r="H897" s="32"/>
      <c r="I897" s="32"/>
      <c r="J897" s="32"/>
      <c r="K897" s="32"/>
      <c r="L897" s="32" t="s">
        <v>1017</v>
      </c>
      <c r="M897" s="54">
        <v>17.099999999999998</v>
      </c>
    </row>
    <row r="898" spans="1:13" x14ac:dyDescent="0.15">
      <c r="A898" s="10">
        <v>204</v>
      </c>
      <c r="B898" s="48" t="s">
        <v>431</v>
      </c>
      <c r="C898" s="49" t="s">
        <v>24</v>
      </c>
      <c r="D898" s="32"/>
      <c r="E898" s="32">
        <v>3</v>
      </c>
      <c r="F898" s="55">
        <v>18</v>
      </c>
      <c r="G898" s="56">
        <v>0.8</v>
      </c>
      <c r="H898" s="32" t="s">
        <v>1021</v>
      </c>
      <c r="I898" s="32"/>
      <c r="J898" s="32"/>
      <c r="K898" s="32"/>
      <c r="L898" s="32" t="s">
        <v>1017</v>
      </c>
      <c r="M898" s="54">
        <v>14.4</v>
      </c>
    </row>
    <row r="899" spans="1:13" x14ac:dyDescent="0.15">
      <c r="A899" s="10">
        <v>212</v>
      </c>
      <c r="B899" s="48" t="s">
        <v>431</v>
      </c>
      <c r="C899" s="49" t="s">
        <v>10</v>
      </c>
      <c r="D899" s="32"/>
      <c r="E899" s="32">
        <v>2</v>
      </c>
      <c r="F899" s="55">
        <v>5</v>
      </c>
      <c r="G899" s="56">
        <v>0.2</v>
      </c>
      <c r="H899" s="32"/>
      <c r="I899" s="32"/>
      <c r="J899" s="32"/>
      <c r="K899" s="32"/>
      <c r="L899" s="32" t="s">
        <v>1017</v>
      </c>
      <c r="M899" s="54">
        <v>1</v>
      </c>
    </row>
    <row r="900" spans="1:13" x14ac:dyDescent="0.15">
      <c r="A900" s="10">
        <v>217</v>
      </c>
      <c r="B900" s="48" t="s">
        <v>431</v>
      </c>
      <c r="C900" s="49" t="s">
        <v>374</v>
      </c>
      <c r="D900" s="32"/>
      <c r="E900" s="32">
        <v>1</v>
      </c>
      <c r="F900" s="55">
        <v>4</v>
      </c>
      <c r="G900" s="56">
        <v>1</v>
      </c>
      <c r="H900" s="32" t="s">
        <v>1022</v>
      </c>
      <c r="I900" s="32"/>
      <c r="J900" s="32"/>
      <c r="K900" s="32"/>
      <c r="L900" s="32" t="s">
        <v>1017</v>
      </c>
      <c r="M900" s="54">
        <v>4</v>
      </c>
    </row>
    <row r="901" spans="1:13" x14ac:dyDescent="0.15">
      <c r="A901" s="10">
        <v>334</v>
      </c>
      <c r="B901" s="48" t="s">
        <v>431</v>
      </c>
      <c r="C901" s="49" t="s">
        <v>549</v>
      </c>
      <c r="D901" s="32"/>
      <c r="E901" s="32">
        <v>2</v>
      </c>
      <c r="F901" s="55">
        <v>15</v>
      </c>
      <c r="G901" s="56">
        <v>0.4</v>
      </c>
      <c r="H901" s="32"/>
      <c r="I901" s="32"/>
      <c r="J901" s="32"/>
      <c r="K901" s="32"/>
      <c r="L901" s="32" t="s">
        <v>1017</v>
      </c>
      <c r="M901" s="54">
        <v>6</v>
      </c>
    </row>
    <row r="902" spans="1:13" x14ac:dyDescent="0.15">
      <c r="A902" s="10">
        <v>369</v>
      </c>
      <c r="B902" s="48" t="s">
        <v>431</v>
      </c>
      <c r="C902" s="49" t="s">
        <v>617</v>
      </c>
      <c r="D902" s="32"/>
      <c r="E902" s="32">
        <v>1</v>
      </c>
      <c r="F902" s="55">
        <v>40</v>
      </c>
      <c r="G902" s="56">
        <v>0.5</v>
      </c>
      <c r="H902" s="32"/>
      <c r="I902" s="32"/>
      <c r="J902" s="32"/>
      <c r="K902" s="32"/>
      <c r="L902" s="32" t="s">
        <v>1017</v>
      </c>
      <c r="M902" s="54">
        <v>20</v>
      </c>
    </row>
    <row r="903" spans="1:13" x14ac:dyDescent="0.15">
      <c r="A903" s="10">
        <v>374</v>
      </c>
      <c r="B903" s="48" t="s">
        <v>431</v>
      </c>
      <c r="C903" s="49" t="s">
        <v>368</v>
      </c>
      <c r="D903" s="32"/>
      <c r="E903" s="32">
        <v>1</v>
      </c>
      <c r="F903" s="55">
        <v>10</v>
      </c>
      <c r="G903" s="56">
        <v>0.03</v>
      </c>
      <c r="H903" s="32"/>
      <c r="I903" s="32"/>
      <c r="J903" s="32"/>
      <c r="K903" s="32"/>
      <c r="L903" s="32" t="s">
        <v>1017</v>
      </c>
      <c r="M903" s="54">
        <v>0.3</v>
      </c>
    </row>
    <row r="904" spans="1:13" x14ac:dyDescent="0.15">
      <c r="A904" s="10">
        <v>376</v>
      </c>
      <c r="B904" s="48" t="s">
        <v>431</v>
      </c>
      <c r="C904" s="49" t="s">
        <v>21</v>
      </c>
      <c r="D904" s="32"/>
      <c r="E904" s="32">
        <v>2</v>
      </c>
      <c r="F904" s="55">
        <v>5</v>
      </c>
      <c r="G904" s="56">
        <v>1</v>
      </c>
      <c r="H904" s="32"/>
      <c r="I904" s="32"/>
      <c r="J904" s="32"/>
      <c r="K904" s="32" t="s">
        <v>1023</v>
      </c>
      <c r="L904" s="32" t="s">
        <v>1017</v>
      </c>
      <c r="M904" s="54">
        <v>5</v>
      </c>
    </row>
    <row r="905" spans="1:13" x14ac:dyDescent="0.15">
      <c r="A905" s="10">
        <v>394</v>
      </c>
      <c r="B905" s="48" t="s">
        <v>431</v>
      </c>
      <c r="C905" s="49" t="s">
        <v>391</v>
      </c>
      <c r="D905" s="32"/>
      <c r="E905" s="32">
        <v>30</v>
      </c>
      <c r="F905" s="55">
        <v>75</v>
      </c>
      <c r="G905" s="56">
        <v>0.95</v>
      </c>
      <c r="H905" s="32"/>
      <c r="I905" s="32"/>
      <c r="J905" s="32"/>
      <c r="K905" s="32"/>
      <c r="L905" s="32" t="s">
        <v>1017</v>
      </c>
      <c r="M905" s="54">
        <v>71.25</v>
      </c>
    </row>
    <row r="906" spans="1:13" x14ac:dyDescent="0.15">
      <c r="A906" s="10">
        <v>418</v>
      </c>
      <c r="B906" s="48" t="s">
        <v>431</v>
      </c>
      <c r="C906" s="49" t="s">
        <v>693</v>
      </c>
      <c r="D906" s="32"/>
      <c r="E906" s="32">
        <v>4</v>
      </c>
      <c r="F906" s="55">
        <v>72</v>
      </c>
      <c r="G906" s="56">
        <v>0.05</v>
      </c>
      <c r="H906" s="32"/>
      <c r="I906" s="32"/>
      <c r="J906" s="32"/>
      <c r="K906" s="32"/>
      <c r="L906" s="32" t="s">
        <v>1017</v>
      </c>
      <c r="M906" s="54">
        <v>3.6</v>
      </c>
    </row>
    <row r="907" spans="1:13" x14ac:dyDescent="0.15">
      <c r="A907" s="10">
        <v>476</v>
      </c>
      <c r="B907" s="48" t="s">
        <v>431</v>
      </c>
      <c r="C907" s="49" t="s">
        <v>692</v>
      </c>
      <c r="D907" s="32"/>
      <c r="E907" s="32">
        <v>1</v>
      </c>
      <c r="F907" s="55">
        <v>2</v>
      </c>
      <c r="G907" s="56">
        <v>0.8</v>
      </c>
      <c r="H907" s="32"/>
      <c r="I907" s="32"/>
      <c r="J907" s="32"/>
      <c r="K907" s="32"/>
      <c r="L907" s="32" t="s">
        <v>1017</v>
      </c>
      <c r="M907" s="54">
        <v>1.6</v>
      </c>
    </row>
    <row r="908" spans="1:13" x14ac:dyDescent="0.15">
      <c r="A908" s="10">
        <v>497</v>
      </c>
      <c r="B908" s="48" t="s">
        <v>431</v>
      </c>
      <c r="C908" s="49" t="s">
        <v>594</v>
      </c>
      <c r="D908" s="32"/>
      <c r="E908" s="32">
        <v>1</v>
      </c>
      <c r="F908" s="55">
        <v>5</v>
      </c>
      <c r="G908" s="56">
        <v>0.98</v>
      </c>
      <c r="H908" s="32"/>
      <c r="I908" s="32"/>
      <c r="J908" s="32"/>
      <c r="K908" s="32" t="s">
        <v>1024</v>
      </c>
      <c r="L908" s="32" t="s">
        <v>1017</v>
      </c>
      <c r="M908" s="54">
        <v>4.9000000000000004</v>
      </c>
    </row>
    <row r="909" spans="1:13" x14ac:dyDescent="0.15">
      <c r="A909" s="10">
        <v>497</v>
      </c>
      <c r="B909" s="48" t="s">
        <v>431</v>
      </c>
      <c r="C909" s="49" t="s">
        <v>594</v>
      </c>
      <c r="D909" s="32"/>
      <c r="E909" s="32">
        <v>2</v>
      </c>
      <c r="F909" s="55">
        <v>5</v>
      </c>
      <c r="G909" s="56">
        <v>0.9</v>
      </c>
      <c r="H909" s="32"/>
      <c r="I909" s="32"/>
      <c r="J909" s="32"/>
      <c r="K909" s="32" t="s">
        <v>1025</v>
      </c>
      <c r="L909" s="32" t="s">
        <v>1017</v>
      </c>
      <c r="M909" s="54">
        <v>4.5</v>
      </c>
    </row>
    <row r="910" spans="1:13" x14ac:dyDescent="0.15">
      <c r="A910" s="10">
        <v>497</v>
      </c>
      <c r="B910" s="48" t="s">
        <v>431</v>
      </c>
      <c r="C910" s="49" t="s">
        <v>594</v>
      </c>
      <c r="D910" s="32"/>
      <c r="E910" s="32">
        <v>1</v>
      </c>
      <c r="F910" s="55">
        <v>3</v>
      </c>
      <c r="G910" s="56">
        <v>0.3</v>
      </c>
      <c r="H910" s="32"/>
      <c r="I910" s="32"/>
      <c r="J910" s="32"/>
      <c r="K910" s="32" t="s">
        <v>1026</v>
      </c>
      <c r="L910" s="32" t="s">
        <v>1017</v>
      </c>
      <c r="M910" s="54">
        <v>0.89999999999999991</v>
      </c>
    </row>
    <row r="911" spans="1:13" x14ac:dyDescent="0.15">
      <c r="A911" s="10">
        <v>497</v>
      </c>
      <c r="B911" s="48" t="s">
        <v>431</v>
      </c>
      <c r="C911" s="49" t="s">
        <v>594</v>
      </c>
      <c r="D911" s="32"/>
      <c r="E911" s="32">
        <v>1</v>
      </c>
      <c r="F911" s="55">
        <v>30</v>
      </c>
      <c r="G911" s="56">
        <v>0.98</v>
      </c>
      <c r="H911" s="32"/>
      <c r="I911" s="32"/>
      <c r="J911" s="32"/>
      <c r="K911" s="32" t="s">
        <v>1027</v>
      </c>
      <c r="L911" s="32" t="s">
        <v>1017</v>
      </c>
      <c r="M911" s="54">
        <v>29.4</v>
      </c>
    </row>
    <row r="912" spans="1:13" x14ac:dyDescent="0.15">
      <c r="A912" s="10">
        <v>371</v>
      </c>
      <c r="B912" s="48" t="s">
        <v>431</v>
      </c>
      <c r="C912" s="49" t="s">
        <v>7</v>
      </c>
      <c r="D912" s="32"/>
      <c r="E912" s="32">
        <v>2</v>
      </c>
      <c r="F912" s="55">
        <v>300</v>
      </c>
      <c r="G912" s="56">
        <v>1</v>
      </c>
      <c r="H912" s="32"/>
      <c r="I912" s="32"/>
      <c r="J912" s="32" t="s">
        <v>448</v>
      </c>
      <c r="K912" s="32"/>
      <c r="L912" s="32" t="s">
        <v>1028</v>
      </c>
      <c r="M912" s="54">
        <v>300</v>
      </c>
    </row>
    <row r="913" spans="1:13" x14ac:dyDescent="0.15">
      <c r="A913" s="10">
        <v>190</v>
      </c>
      <c r="B913" s="48" t="s">
        <v>431</v>
      </c>
      <c r="C913" s="49" t="s">
        <v>442</v>
      </c>
      <c r="D913" s="32"/>
      <c r="E913" s="32">
        <v>2</v>
      </c>
      <c r="F913" s="55">
        <v>15</v>
      </c>
      <c r="G913" s="56">
        <v>0.9</v>
      </c>
      <c r="H913" s="32"/>
      <c r="I913" s="32"/>
      <c r="J913" s="32"/>
      <c r="K913" s="32"/>
      <c r="L913" s="32" t="s">
        <v>1028</v>
      </c>
      <c r="M913" s="54">
        <v>13.5</v>
      </c>
    </row>
    <row r="914" spans="1:13" x14ac:dyDescent="0.15">
      <c r="A914" s="10">
        <v>212</v>
      </c>
      <c r="B914" s="48" t="s">
        <v>431</v>
      </c>
      <c r="C914" s="49" t="s">
        <v>10</v>
      </c>
      <c r="D914" s="32"/>
      <c r="E914" s="32">
        <v>3</v>
      </c>
      <c r="F914" s="55">
        <v>10</v>
      </c>
      <c r="G914" s="56">
        <v>0.6</v>
      </c>
      <c r="H914" s="32"/>
      <c r="I914" s="32"/>
      <c r="J914" s="32" t="s">
        <v>1029</v>
      </c>
      <c r="K914" s="32"/>
      <c r="L914" s="32" t="s">
        <v>1028</v>
      </c>
      <c r="M914" s="54">
        <v>6</v>
      </c>
    </row>
    <row r="915" spans="1:13" x14ac:dyDescent="0.15">
      <c r="A915" s="10">
        <v>332</v>
      </c>
      <c r="B915" s="48" t="s">
        <v>431</v>
      </c>
      <c r="C915" s="49" t="s">
        <v>896</v>
      </c>
      <c r="D915" s="32"/>
      <c r="E915" s="32">
        <v>1</v>
      </c>
      <c r="F915" s="55">
        <v>5</v>
      </c>
      <c r="G915" s="56">
        <v>0.5</v>
      </c>
      <c r="H915" s="32"/>
      <c r="I915" s="32"/>
      <c r="J915" s="32" t="s">
        <v>1030</v>
      </c>
      <c r="K915" s="32"/>
      <c r="L915" s="32" t="s">
        <v>1028</v>
      </c>
      <c r="M915" s="54">
        <v>2.5</v>
      </c>
    </row>
    <row r="916" spans="1:13" x14ac:dyDescent="0.15">
      <c r="A916" s="10">
        <v>204</v>
      </c>
      <c r="B916" s="48" t="s">
        <v>431</v>
      </c>
      <c r="C916" s="49" t="s">
        <v>24</v>
      </c>
      <c r="D916" s="32"/>
      <c r="E916" s="32">
        <v>1</v>
      </c>
      <c r="F916" s="55">
        <v>5</v>
      </c>
      <c r="G916" s="56">
        <v>0.5</v>
      </c>
      <c r="H916" s="32"/>
      <c r="I916" s="32"/>
      <c r="J916" s="32"/>
      <c r="K916" s="32"/>
      <c r="L916" s="32" t="s">
        <v>1028</v>
      </c>
      <c r="M916" s="54">
        <v>2.5</v>
      </c>
    </row>
    <row r="917" spans="1:13" x14ac:dyDescent="0.15">
      <c r="A917" s="10">
        <v>341</v>
      </c>
      <c r="B917" s="48" t="s">
        <v>431</v>
      </c>
      <c r="C917" s="49" t="s">
        <v>740</v>
      </c>
      <c r="D917" s="32"/>
      <c r="E917" s="32">
        <v>1</v>
      </c>
      <c r="F917" s="55">
        <v>15</v>
      </c>
      <c r="G917" s="56">
        <v>0.9</v>
      </c>
      <c r="H917" s="32"/>
      <c r="I917" s="32"/>
      <c r="J917" s="32"/>
      <c r="K917" s="32"/>
      <c r="L917" s="32" t="s">
        <v>1028</v>
      </c>
      <c r="M917" s="54">
        <v>13.5</v>
      </c>
    </row>
    <row r="918" spans="1:13" x14ac:dyDescent="0.15">
      <c r="A918" s="10">
        <v>186</v>
      </c>
      <c r="B918" s="48" t="s">
        <v>431</v>
      </c>
      <c r="C918" s="49" t="s">
        <v>362</v>
      </c>
      <c r="D918" s="32"/>
      <c r="E918" s="32">
        <v>4</v>
      </c>
      <c r="F918" s="55">
        <v>10</v>
      </c>
      <c r="G918" s="56">
        <v>0.95</v>
      </c>
      <c r="H918" s="32"/>
      <c r="I918" s="32"/>
      <c r="J918" s="32"/>
      <c r="K918" s="32"/>
      <c r="L918" s="32" t="s">
        <v>1028</v>
      </c>
      <c r="M918" s="54">
        <v>9.5</v>
      </c>
    </row>
    <row r="919" spans="1:13" x14ac:dyDescent="0.15">
      <c r="A919" s="10">
        <v>409</v>
      </c>
      <c r="B919" s="48" t="s">
        <v>431</v>
      </c>
      <c r="C919" s="49" t="s">
        <v>372</v>
      </c>
      <c r="D919" s="32"/>
      <c r="E919" s="32">
        <v>1</v>
      </c>
      <c r="F919" s="55">
        <v>5</v>
      </c>
      <c r="G919" s="56">
        <v>0</v>
      </c>
      <c r="H919" s="32"/>
      <c r="I919" s="32"/>
      <c r="J919" s="32"/>
      <c r="K919" s="32"/>
      <c r="L919" s="32" t="s">
        <v>1028</v>
      </c>
      <c r="M919" s="54">
        <v>0</v>
      </c>
    </row>
    <row r="920" spans="1:13" x14ac:dyDescent="0.15">
      <c r="A920" s="10">
        <v>253</v>
      </c>
      <c r="B920" s="48" t="s">
        <v>431</v>
      </c>
      <c r="C920" s="49" t="s">
        <v>750</v>
      </c>
      <c r="D920" s="32"/>
      <c r="E920" s="32">
        <v>1</v>
      </c>
      <c r="F920" s="55">
        <v>20</v>
      </c>
      <c r="G920" s="56">
        <v>1</v>
      </c>
      <c r="H920" s="32"/>
      <c r="I920" s="32"/>
      <c r="J920" s="32"/>
      <c r="K920" s="32"/>
      <c r="L920" s="32" t="s">
        <v>1028</v>
      </c>
      <c r="M920" s="54">
        <v>20</v>
      </c>
    </row>
    <row r="921" spans="1:13" x14ac:dyDescent="0.15">
      <c r="A921" s="10">
        <v>431</v>
      </c>
      <c r="B921" s="48" t="s">
        <v>431</v>
      </c>
      <c r="C921" s="49" t="s">
        <v>1031</v>
      </c>
      <c r="D921" s="32"/>
      <c r="E921" s="32">
        <v>1</v>
      </c>
      <c r="F921" s="55">
        <v>30</v>
      </c>
      <c r="G921" s="56">
        <v>0.99</v>
      </c>
      <c r="H921" s="32"/>
      <c r="I921" s="32"/>
      <c r="J921" s="32" t="s">
        <v>659</v>
      </c>
      <c r="K921" s="32"/>
      <c r="L921" s="32" t="s">
        <v>1028</v>
      </c>
      <c r="M921" s="54">
        <v>29.7</v>
      </c>
    </row>
    <row r="922" spans="1:13" x14ac:dyDescent="0.15">
      <c r="A922" s="10">
        <v>497</v>
      </c>
      <c r="B922" s="48" t="s">
        <v>431</v>
      </c>
      <c r="C922" s="49" t="s">
        <v>594</v>
      </c>
      <c r="D922" s="32" t="s">
        <v>1032</v>
      </c>
      <c r="E922" s="32">
        <v>1</v>
      </c>
      <c r="F922" s="55">
        <v>30</v>
      </c>
      <c r="G922" s="56">
        <v>0.95</v>
      </c>
      <c r="H922" s="32"/>
      <c r="I922" s="32"/>
      <c r="J922" s="32" t="s">
        <v>1033</v>
      </c>
      <c r="K922" s="32"/>
      <c r="L922" s="32" t="s">
        <v>1028</v>
      </c>
      <c r="M922" s="54">
        <v>28.5</v>
      </c>
    </row>
    <row r="923" spans="1:13" x14ac:dyDescent="0.15">
      <c r="A923" s="10">
        <v>46</v>
      </c>
      <c r="B923" s="48" t="s">
        <v>427</v>
      </c>
      <c r="C923" s="49" t="s">
        <v>323</v>
      </c>
      <c r="D923" s="32"/>
      <c r="E923" s="32">
        <v>6</v>
      </c>
      <c r="F923" s="55">
        <v>18</v>
      </c>
      <c r="G923" s="56">
        <v>0</v>
      </c>
      <c r="H923" s="32"/>
      <c r="I923" s="32"/>
      <c r="J923" s="32"/>
      <c r="K923" s="32"/>
      <c r="L923" s="32" t="s">
        <v>1034</v>
      </c>
      <c r="M923" s="54">
        <v>0</v>
      </c>
    </row>
    <row r="924" spans="1:13" x14ac:dyDescent="0.15">
      <c r="A924" s="10">
        <v>57</v>
      </c>
      <c r="B924" s="48" t="s">
        <v>427</v>
      </c>
      <c r="C924" s="49" t="s">
        <v>354</v>
      </c>
      <c r="D924" s="32"/>
      <c r="E924" s="32">
        <v>1</v>
      </c>
      <c r="F924" s="55">
        <v>30</v>
      </c>
      <c r="G924" s="56">
        <v>0</v>
      </c>
      <c r="H924" s="32"/>
      <c r="I924" s="32"/>
      <c r="J924" s="32"/>
      <c r="K924" s="32"/>
      <c r="L924" s="32" t="s">
        <v>1034</v>
      </c>
      <c r="M924" s="54">
        <v>0</v>
      </c>
    </row>
    <row r="925" spans="1:13" x14ac:dyDescent="0.15">
      <c r="A925" s="10">
        <v>497</v>
      </c>
      <c r="B925" s="48" t="s">
        <v>431</v>
      </c>
      <c r="C925" s="49" t="s">
        <v>594</v>
      </c>
      <c r="D925" s="32" t="s">
        <v>1035</v>
      </c>
      <c r="E925" s="32">
        <v>1</v>
      </c>
      <c r="F925" s="55">
        <v>5</v>
      </c>
      <c r="G925" s="56">
        <v>1</v>
      </c>
      <c r="H925" s="32"/>
      <c r="I925" s="32"/>
      <c r="J925" s="32"/>
      <c r="K925" s="32"/>
      <c r="L925" s="32" t="s">
        <v>1034</v>
      </c>
      <c r="M925" s="54">
        <v>5</v>
      </c>
    </row>
    <row r="926" spans="1:13" x14ac:dyDescent="0.15">
      <c r="A926" s="10">
        <v>147</v>
      </c>
      <c r="B926" s="48" t="s">
        <v>431</v>
      </c>
      <c r="C926" s="49" t="s">
        <v>683</v>
      </c>
      <c r="D926" s="32"/>
      <c r="E926" s="32">
        <v>2</v>
      </c>
      <c r="F926" s="55">
        <v>6</v>
      </c>
      <c r="G926" s="56">
        <v>0.8</v>
      </c>
      <c r="H926" s="32"/>
      <c r="I926" s="32"/>
      <c r="J926" s="32"/>
      <c r="K926" s="32"/>
      <c r="L926" s="32" t="s">
        <v>1034</v>
      </c>
      <c r="M926" s="54">
        <v>4.8000000000000007</v>
      </c>
    </row>
    <row r="927" spans="1:13" x14ac:dyDescent="0.15">
      <c r="A927" s="10">
        <v>151</v>
      </c>
      <c r="B927" s="48" t="s">
        <v>431</v>
      </c>
      <c r="C927" s="49" t="s">
        <v>19</v>
      </c>
      <c r="D927" s="32"/>
      <c r="E927" s="32">
        <v>9</v>
      </c>
      <c r="F927" s="55">
        <v>70</v>
      </c>
      <c r="G927" s="56">
        <v>0.8</v>
      </c>
      <c r="H927" s="32"/>
      <c r="I927" s="32"/>
      <c r="J927" s="32"/>
      <c r="K927" s="32"/>
      <c r="L927" s="32" t="s">
        <v>1034</v>
      </c>
      <c r="M927" s="54">
        <v>56</v>
      </c>
    </row>
    <row r="928" spans="1:13" x14ac:dyDescent="0.15">
      <c r="A928" s="10">
        <v>179</v>
      </c>
      <c r="B928" s="48" t="s">
        <v>431</v>
      </c>
      <c r="C928" s="49" t="s">
        <v>392</v>
      </c>
      <c r="D928" s="32"/>
      <c r="E928" s="32">
        <v>4</v>
      </c>
      <c r="F928" s="55">
        <v>50</v>
      </c>
      <c r="G928" s="56">
        <v>0.4</v>
      </c>
      <c r="H928" s="32"/>
      <c r="I928" s="32"/>
      <c r="J928" s="32"/>
      <c r="K928" s="32"/>
      <c r="L928" s="32" t="s">
        <v>1034</v>
      </c>
      <c r="M928" s="54">
        <v>20</v>
      </c>
    </row>
    <row r="929" spans="1:13" x14ac:dyDescent="0.15">
      <c r="A929" s="10">
        <v>186</v>
      </c>
      <c r="B929" s="48" t="s">
        <v>431</v>
      </c>
      <c r="C929" s="49" t="s">
        <v>362</v>
      </c>
      <c r="D929" s="32"/>
      <c r="E929" s="32">
        <v>1</v>
      </c>
      <c r="F929" s="55">
        <v>6</v>
      </c>
      <c r="G929" s="56">
        <v>1</v>
      </c>
      <c r="H929" s="32"/>
      <c r="I929" s="32"/>
      <c r="J929" s="32"/>
      <c r="K929" s="32"/>
      <c r="L929" s="32" t="s">
        <v>1034</v>
      </c>
      <c r="M929" s="54">
        <v>6</v>
      </c>
    </row>
    <row r="930" spans="1:13" x14ac:dyDescent="0.15">
      <c r="A930" s="10">
        <v>210</v>
      </c>
      <c r="B930" s="48" t="s">
        <v>431</v>
      </c>
      <c r="C930" s="49" t="s">
        <v>451</v>
      </c>
      <c r="D930" s="32" t="s">
        <v>1036</v>
      </c>
      <c r="E930" s="32">
        <v>3</v>
      </c>
      <c r="F930" s="55">
        <v>60</v>
      </c>
      <c r="G930" s="56">
        <v>1</v>
      </c>
      <c r="H930" s="32"/>
      <c r="I930" s="32"/>
      <c r="J930" s="32"/>
      <c r="K930" s="32"/>
      <c r="L930" s="32" t="s">
        <v>1034</v>
      </c>
      <c r="M930" s="54">
        <v>60</v>
      </c>
    </row>
    <row r="931" spans="1:13" x14ac:dyDescent="0.15">
      <c r="A931" s="10">
        <v>212</v>
      </c>
      <c r="B931" s="48" t="s">
        <v>431</v>
      </c>
      <c r="C931" s="49" t="s">
        <v>10</v>
      </c>
      <c r="D931" s="32"/>
      <c r="E931" s="32">
        <v>50</v>
      </c>
      <c r="F931" s="55">
        <v>100</v>
      </c>
      <c r="G931" s="56">
        <v>0</v>
      </c>
      <c r="H931" s="32"/>
      <c r="I931" s="32"/>
      <c r="J931" s="32"/>
      <c r="K931" s="32"/>
      <c r="L931" s="32" t="s">
        <v>1034</v>
      </c>
      <c r="M931" s="54">
        <v>0</v>
      </c>
    </row>
    <row r="932" spans="1:13" x14ac:dyDescent="0.15">
      <c r="A932" s="10">
        <v>213</v>
      </c>
      <c r="B932" s="48" t="s">
        <v>431</v>
      </c>
      <c r="C932" s="49" t="s">
        <v>11</v>
      </c>
      <c r="D932" s="32"/>
      <c r="E932" s="32">
        <v>10</v>
      </c>
      <c r="F932" s="55">
        <v>30</v>
      </c>
      <c r="G932" s="56">
        <v>0</v>
      </c>
      <c r="H932" s="32"/>
      <c r="I932" s="32"/>
      <c r="J932" s="32"/>
      <c r="K932" s="32"/>
      <c r="L932" s="32" t="s">
        <v>1034</v>
      </c>
      <c r="M932" s="54">
        <v>0</v>
      </c>
    </row>
    <row r="933" spans="1:13" x14ac:dyDescent="0.15">
      <c r="A933" s="10">
        <v>214</v>
      </c>
      <c r="B933" s="48" t="s">
        <v>431</v>
      </c>
      <c r="C933" s="49" t="s">
        <v>371</v>
      </c>
      <c r="D933" s="32"/>
      <c r="E933" s="32">
        <v>3</v>
      </c>
      <c r="F933" s="55">
        <v>60</v>
      </c>
      <c r="G933" s="56">
        <v>1</v>
      </c>
      <c r="H933" s="32"/>
      <c r="I933" s="32"/>
      <c r="J933" s="32"/>
      <c r="K933" s="32"/>
      <c r="L933" s="32" t="s">
        <v>1034</v>
      </c>
      <c r="M933" s="54">
        <v>60</v>
      </c>
    </row>
    <row r="934" spans="1:13" x14ac:dyDescent="0.15">
      <c r="A934" s="10">
        <v>243</v>
      </c>
      <c r="B934" s="48" t="s">
        <v>431</v>
      </c>
      <c r="C934" s="49" t="s">
        <v>365</v>
      </c>
      <c r="D934" s="32"/>
      <c r="E934" s="32">
        <v>1</v>
      </c>
      <c r="F934" s="55">
        <v>20</v>
      </c>
      <c r="G934" s="56">
        <v>0.8</v>
      </c>
      <c r="H934" s="32"/>
      <c r="I934" s="32"/>
      <c r="J934" s="32"/>
      <c r="K934" s="32"/>
      <c r="L934" s="32" t="s">
        <v>1034</v>
      </c>
      <c r="M934" s="54">
        <v>16</v>
      </c>
    </row>
    <row r="935" spans="1:13" x14ac:dyDescent="0.15">
      <c r="A935" s="10">
        <v>309</v>
      </c>
      <c r="B935" s="48" t="s">
        <v>431</v>
      </c>
      <c r="C935" s="49" t="s">
        <v>379</v>
      </c>
      <c r="D935" s="32"/>
      <c r="E935" s="32">
        <v>10</v>
      </c>
      <c r="F935" s="55">
        <v>50</v>
      </c>
      <c r="G935" s="56">
        <v>0.8</v>
      </c>
      <c r="H935" s="32"/>
      <c r="I935" s="32"/>
      <c r="J935" s="32"/>
      <c r="K935" s="32"/>
      <c r="L935" s="32" t="s">
        <v>1034</v>
      </c>
      <c r="M935" s="54">
        <v>40</v>
      </c>
    </row>
    <row r="936" spans="1:13" x14ac:dyDescent="0.15">
      <c r="A936" s="10">
        <v>352</v>
      </c>
      <c r="B936" s="48" t="s">
        <v>431</v>
      </c>
      <c r="C936" s="49" t="s">
        <v>1037</v>
      </c>
      <c r="D936" s="32"/>
      <c r="E936" s="32">
        <v>1</v>
      </c>
      <c r="F936" s="55">
        <v>8</v>
      </c>
      <c r="G936" s="56">
        <v>0.1</v>
      </c>
      <c r="H936" s="32"/>
      <c r="I936" s="32"/>
      <c r="J936" s="32"/>
      <c r="K936" s="32"/>
      <c r="L936" s="32" t="s">
        <v>1034</v>
      </c>
      <c r="M936" s="54">
        <v>0.8</v>
      </c>
    </row>
    <row r="937" spans="1:13" x14ac:dyDescent="0.15">
      <c r="A937" s="10">
        <v>376</v>
      </c>
      <c r="B937" s="48" t="s">
        <v>431</v>
      </c>
      <c r="C937" s="49" t="s">
        <v>21</v>
      </c>
      <c r="D937" s="32"/>
      <c r="E937" s="32">
        <v>6</v>
      </c>
      <c r="F937" s="55">
        <v>12</v>
      </c>
      <c r="G937" s="56">
        <v>0.4</v>
      </c>
      <c r="H937" s="32"/>
      <c r="I937" s="32"/>
      <c r="J937" s="32"/>
      <c r="K937" s="32"/>
      <c r="L937" s="32" t="s">
        <v>1034</v>
      </c>
      <c r="M937" s="54">
        <v>4.8000000000000007</v>
      </c>
    </row>
    <row r="938" spans="1:13" x14ac:dyDescent="0.15">
      <c r="A938" s="10">
        <v>377</v>
      </c>
      <c r="B938" s="48" t="s">
        <v>431</v>
      </c>
      <c r="C938" s="49" t="s">
        <v>22</v>
      </c>
      <c r="D938" s="32"/>
      <c r="E938" s="32">
        <v>4</v>
      </c>
      <c r="F938" s="55">
        <v>24</v>
      </c>
      <c r="G938" s="56">
        <v>0.4</v>
      </c>
      <c r="H938" s="32"/>
      <c r="I938" s="32"/>
      <c r="J938" s="32"/>
      <c r="K938" s="32"/>
      <c r="L938" s="32" t="s">
        <v>1034</v>
      </c>
      <c r="M938" s="54">
        <v>9.6000000000000014</v>
      </c>
    </row>
    <row r="939" spans="1:13" x14ac:dyDescent="0.15">
      <c r="A939" s="10">
        <v>409</v>
      </c>
      <c r="B939" s="48" t="s">
        <v>431</v>
      </c>
      <c r="C939" s="49" t="s">
        <v>372</v>
      </c>
      <c r="D939" s="32"/>
      <c r="E939" s="32">
        <v>5</v>
      </c>
      <c r="F939" s="55">
        <v>150</v>
      </c>
      <c r="G939" s="56">
        <v>0</v>
      </c>
      <c r="H939" s="32"/>
      <c r="I939" s="32"/>
      <c r="J939" s="32"/>
      <c r="K939" s="32"/>
      <c r="L939" s="32" t="s">
        <v>1034</v>
      </c>
      <c r="M939" s="54">
        <v>0</v>
      </c>
    </row>
    <row r="940" spans="1:13" x14ac:dyDescent="0.15">
      <c r="A940" s="10">
        <v>431</v>
      </c>
      <c r="B940" s="48" t="s">
        <v>431</v>
      </c>
      <c r="C940" s="49" t="s">
        <v>1031</v>
      </c>
      <c r="D940" s="32"/>
      <c r="E940" s="32">
        <v>1</v>
      </c>
      <c r="F940" s="55">
        <v>40</v>
      </c>
      <c r="G940" s="56">
        <v>1</v>
      </c>
      <c r="H940" s="32"/>
      <c r="I940" s="32"/>
      <c r="J940" s="32"/>
      <c r="K940" s="32"/>
      <c r="L940" s="32" t="s">
        <v>1034</v>
      </c>
      <c r="M940" s="54">
        <v>40</v>
      </c>
    </row>
    <row r="941" spans="1:13" x14ac:dyDescent="0.15">
      <c r="A941" s="10">
        <v>168</v>
      </c>
      <c r="B941" s="48" t="s">
        <v>431</v>
      </c>
      <c r="C941" s="49" t="s">
        <v>8</v>
      </c>
      <c r="D941" s="32"/>
      <c r="E941" s="32">
        <v>1</v>
      </c>
      <c r="F941" s="55">
        <v>17</v>
      </c>
      <c r="G941" s="56">
        <v>0.95</v>
      </c>
      <c r="H941" s="32"/>
      <c r="I941" s="32"/>
      <c r="J941" s="32"/>
      <c r="K941" s="32"/>
      <c r="L941" s="32" t="s">
        <v>1038</v>
      </c>
      <c r="M941" s="54">
        <v>16.149999999999999</v>
      </c>
    </row>
    <row r="942" spans="1:13" x14ac:dyDescent="0.15">
      <c r="A942" s="10">
        <v>170</v>
      </c>
      <c r="B942" s="48" t="s">
        <v>431</v>
      </c>
      <c r="C942" s="49" t="s">
        <v>536</v>
      </c>
      <c r="D942" s="32"/>
      <c r="E942" s="32">
        <v>3</v>
      </c>
      <c r="F942" s="55">
        <v>40</v>
      </c>
      <c r="G942" s="56">
        <v>0.5</v>
      </c>
      <c r="H942" s="32"/>
      <c r="I942" s="32"/>
      <c r="J942" s="32"/>
      <c r="K942" s="32"/>
      <c r="L942" s="32" t="s">
        <v>1038</v>
      </c>
      <c r="M942" s="54">
        <v>20</v>
      </c>
    </row>
    <row r="943" spans="1:13" x14ac:dyDescent="0.15">
      <c r="A943" s="10">
        <v>172</v>
      </c>
      <c r="B943" s="48" t="s">
        <v>431</v>
      </c>
      <c r="C943" s="49" t="s">
        <v>361</v>
      </c>
      <c r="D943" s="32"/>
      <c r="E943" s="32">
        <v>1</v>
      </c>
      <c r="F943" s="55">
        <v>17</v>
      </c>
      <c r="G943" s="56">
        <v>0.5</v>
      </c>
      <c r="H943" s="32"/>
      <c r="I943" s="32"/>
      <c r="J943" s="32"/>
      <c r="K943" s="32"/>
      <c r="L943" s="32" t="s">
        <v>1038</v>
      </c>
      <c r="M943" s="54">
        <v>8.5</v>
      </c>
    </row>
    <row r="944" spans="1:13" x14ac:dyDescent="0.15">
      <c r="A944" s="10">
        <v>229</v>
      </c>
      <c r="B944" s="48" t="s">
        <v>431</v>
      </c>
      <c r="C944" s="49" t="s">
        <v>18</v>
      </c>
      <c r="D944" s="32"/>
      <c r="E944" s="32">
        <v>2</v>
      </c>
      <c r="F944" s="55">
        <v>100</v>
      </c>
      <c r="G944" s="56">
        <v>1</v>
      </c>
      <c r="H944" s="32"/>
      <c r="I944" s="32"/>
      <c r="J944" s="32"/>
      <c r="K944" s="32"/>
      <c r="L944" s="32" t="s">
        <v>1038</v>
      </c>
      <c r="M944" s="54">
        <v>100</v>
      </c>
    </row>
    <row r="945" spans="1:13" x14ac:dyDescent="0.15">
      <c r="A945" s="10">
        <v>243</v>
      </c>
      <c r="B945" s="48" t="s">
        <v>431</v>
      </c>
      <c r="C945" s="49" t="s">
        <v>365</v>
      </c>
      <c r="D945" s="32"/>
      <c r="E945" s="32">
        <v>1</v>
      </c>
      <c r="F945" s="55">
        <v>20</v>
      </c>
      <c r="G945" s="56">
        <v>0.6</v>
      </c>
      <c r="H945" s="32"/>
      <c r="I945" s="32"/>
      <c r="J945" s="32"/>
      <c r="K945" s="32"/>
      <c r="L945" s="32" t="s">
        <v>1038</v>
      </c>
      <c r="M945" s="54">
        <v>12</v>
      </c>
    </row>
    <row r="946" spans="1:13" x14ac:dyDescent="0.15">
      <c r="A946" s="10">
        <v>335</v>
      </c>
      <c r="B946" s="48" t="s">
        <v>431</v>
      </c>
      <c r="C946" s="49" t="s">
        <v>933</v>
      </c>
      <c r="D946" s="32"/>
      <c r="E946" s="32">
        <v>2</v>
      </c>
      <c r="F946" s="55">
        <v>33</v>
      </c>
      <c r="G946" s="56">
        <v>0.95</v>
      </c>
      <c r="H946" s="32"/>
      <c r="I946" s="32"/>
      <c r="J946" s="32"/>
      <c r="K946" s="32"/>
      <c r="L946" s="32" t="s">
        <v>1038</v>
      </c>
      <c r="M946" s="54">
        <v>31.349999999999998</v>
      </c>
    </row>
    <row r="947" spans="1:13" x14ac:dyDescent="0.15">
      <c r="A947" s="10">
        <v>427</v>
      </c>
      <c r="B947" s="48" t="s">
        <v>431</v>
      </c>
      <c r="C947" s="49" t="s">
        <v>15</v>
      </c>
      <c r="D947" s="32"/>
      <c r="E947" s="32">
        <v>5</v>
      </c>
      <c r="F947" s="55">
        <v>28</v>
      </c>
      <c r="G947" s="56">
        <v>0.8</v>
      </c>
      <c r="H947" s="32"/>
      <c r="I947" s="32"/>
      <c r="J947" s="32"/>
      <c r="K947" s="32"/>
      <c r="L947" s="32" t="s">
        <v>1038</v>
      </c>
      <c r="M947" s="54">
        <v>22.400000000000002</v>
      </c>
    </row>
    <row r="948" spans="1:13" x14ac:dyDescent="0.15">
      <c r="A948" s="10">
        <v>18</v>
      </c>
      <c r="B948" s="48" t="s">
        <v>427</v>
      </c>
      <c r="C948" s="49" t="s">
        <v>674</v>
      </c>
      <c r="D948" s="32"/>
      <c r="E948" s="32">
        <v>1</v>
      </c>
      <c r="F948" s="55">
        <v>100</v>
      </c>
      <c r="G948" s="56">
        <v>0.1</v>
      </c>
      <c r="H948" s="32"/>
      <c r="I948" s="32"/>
      <c r="J948" s="32"/>
      <c r="K948" s="32"/>
      <c r="L948" s="32" t="s">
        <v>1039</v>
      </c>
      <c r="M948" s="54">
        <v>10</v>
      </c>
    </row>
    <row r="949" spans="1:13" x14ac:dyDescent="0.15">
      <c r="A949" s="10">
        <v>36</v>
      </c>
      <c r="B949" s="48" t="s">
        <v>427</v>
      </c>
      <c r="C949" s="49" t="s">
        <v>1040</v>
      </c>
      <c r="D949" s="32"/>
      <c r="E949" s="32">
        <v>1</v>
      </c>
      <c r="F949" s="55">
        <v>5</v>
      </c>
      <c r="G949" s="56">
        <v>0</v>
      </c>
      <c r="H949" s="32"/>
      <c r="I949" s="32"/>
      <c r="J949" s="32"/>
      <c r="K949" s="32"/>
      <c r="L949" s="32" t="s">
        <v>1039</v>
      </c>
      <c r="M949" s="54">
        <v>0</v>
      </c>
    </row>
    <row r="950" spans="1:13" x14ac:dyDescent="0.15">
      <c r="A950" s="10">
        <v>148</v>
      </c>
      <c r="B950" s="48" t="s">
        <v>431</v>
      </c>
      <c r="C950" s="49" t="s">
        <v>432</v>
      </c>
      <c r="D950" s="32"/>
      <c r="E950" s="32">
        <v>1</v>
      </c>
      <c r="F950" s="55">
        <v>7</v>
      </c>
      <c r="G950" s="56">
        <v>0.8</v>
      </c>
      <c r="H950" s="32"/>
      <c r="I950" s="32"/>
      <c r="J950" s="32"/>
      <c r="K950" s="32"/>
      <c r="L950" s="32" t="s">
        <v>1039</v>
      </c>
      <c r="M950" s="54">
        <v>5.6000000000000005</v>
      </c>
    </row>
    <row r="951" spans="1:13" x14ac:dyDescent="0.15">
      <c r="A951" s="10">
        <v>151</v>
      </c>
      <c r="B951" s="48" t="s">
        <v>431</v>
      </c>
      <c r="C951" s="49" t="s">
        <v>19</v>
      </c>
      <c r="D951" s="32"/>
      <c r="E951" s="32">
        <v>1</v>
      </c>
      <c r="F951" s="55">
        <v>5</v>
      </c>
      <c r="G951" s="56">
        <v>0.85</v>
      </c>
      <c r="H951" s="32"/>
      <c r="I951" s="32"/>
      <c r="J951" s="32"/>
      <c r="K951" s="32"/>
      <c r="L951" s="32" t="s">
        <v>1039</v>
      </c>
      <c r="M951" s="54">
        <v>4.25</v>
      </c>
    </row>
    <row r="952" spans="1:13" x14ac:dyDescent="0.15">
      <c r="A952" s="10">
        <v>152</v>
      </c>
      <c r="B952" s="48" t="s">
        <v>431</v>
      </c>
      <c r="C952" s="49" t="s">
        <v>20</v>
      </c>
      <c r="D952" s="32"/>
      <c r="E952" s="32">
        <v>1</v>
      </c>
      <c r="F952" s="55">
        <v>20</v>
      </c>
      <c r="G952" s="56">
        <v>0.85</v>
      </c>
      <c r="H952" s="32"/>
      <c r="I952" s="32"/>
      <c r="J952" s="32"/>
      <c r="K952" s="32"/>
      <c r="L952" s="32" t="s">
        <v>1039</v>
      </c>
      <c r="M952" s="54">
        <v>17</v>
      </c>
    </row>
    <row r="953" spans="1:13" x14ac:dyDescent="0.15">
      <c r="A953" s="10">
        <v>179</v>
      </c>
      <c r="B953" s="48" t="s">
        <v>431</v>
      </c>
      <c r="C953" s="49" t="s">
        <v>392</v>
      </c>
      <c r="D953" s="32"/>
      <c r="E953" s="32">
        <v>1</v>
      </c>
      <c r="F953" s="55">
        <v>10</v>
      </c>
      <c r="G953" s="56">
        <v>0.5</v>
      </c>
      <c r="H953" s="32"/>
      <c r="I953" s="32"/>
      <c r="J953" s="32"/>
      <c r="K953" s="32"/>
      <c r="L953" s="32" t="s">
        <v>1039</v>
      </c>
      <c r="M953" s="54">
        <v>5</v>
      </c>
    </row>
    <row r="954" spans="1:13" x14ac:dyDescent="0.15">
      <c r="A954" s="10">
        <v>206</v>
      </c>
      <c r="B954" s="48" t="s">
        <v>431</v>
      </c>
      <c r="C954" s="49" t="s">
        <v>450</v>
      </c>
      <c r="D954" s="32"/>
      <c r="E954" s="32">
        <v>1</v>
      </c>
      <c r="F954" s="55">
        <v>6</v>
      </c>
      <c r="G954" s="56">
        <v>0.3</v>
      </c>
      <c r="H954" s="32"/>
      <c r="I954" s="32"/>
      <c r="J954" s="32"/>
      <c r="K954" s="32"/>
      <c r="L954" s="32" t="s">
        <v>1039</v>
      </c>
      <c r="M954" s="54">
        <v>1.7999999999999998</v>
      </c>
    </row>
    <row r="955" spans="1:13" x14ac:dyDescent="0.15">
      <c r="A955" s="10">
        <v>210</v>
      </c>
      <c r="B955" s="48" t="s">
        <v>431</v>
      </c>
      <c r="C955" s="49" t="s">
        <v>451</v>
      </c>
      <c r="D955" s="32"/>
      <c r="E955" s="32">
        <v>8</v>
      </c>
      <c r="F955" s="55">
        <v>24</v>
      </c>
      <c r="G955" s="56">
        <v>1</v>
      </c>
      <c r="H955" s="32"/>
      <c r="I955" s="32"/>
      <c r="J955" s="32"/>
      <c r="K955" s="32"/>
      <c r="L955" s="32" t="s">
        <v>1039</v>
      </c>
      <c r="M955" s="54">
        <v>24</v>
      </c>
    </row>
    <row r="956" spans="1:13" x14ac:dyDescent="0.15">
      <c r="A956" s="10">
        <v>212</v>
      </c>
      <c r="B956" s="48" t="s">
        <v>431</v>
      </c>
      <c r="C956" s="49" t="s">
        <v>10</v>
      </c>
      <c r="D956" s="32"/>
      <c r="E956" s="32">
        <v>3</v>
      </c>
      <c r="F956" s="55">
        <v>5</v>
      </c>
      <c r="G956" s="56">
        <v>0.95</v>
      </c>
      <c r="H956" s="32"/>
      <c r="I956" s="32"/>
      <c r="J956" s="32"/>
      <c r="K956" s="32"/>
      <c r="L956" s="32" t="s">
        <v>1039</v>
      </c>
      <c r="M956" s="54">
        <v>4.75</v>
      </c>
    </row>
    <row r="957" spans="1:13" x14ac:dyDescent="0.15">
      <c r="A957" s="10">
        <v>227</v>
      </c>
      <c r="B957" s="48" t="s">
        <v>431</v>
      </c>
      <c r="C957" s="49" t="s">
        <v>396</v>
      </c>
      <c r="D957" s="32"/>
      <c r="E957" s="32">
        <v>1</v>
      </c>
      <c r="F957" s="55">
        <v>5</v>
      </c>
      <c r="G957" s="56">
        <v>1</v>
      </c>
      <c r="H957" s="32"/>
      <c r="I957" s="32"/>
      <c r="J957" s="32"/>
      <c r="K957" s="32"/>
      <c r="L957" s="32" t="s">
        <v>1039</v>
      </c>
      <c r="M957" s="54">
        <v>5</v>
      </c>
    </row>
    <row r="958" spans="1:13" x14ac:dyDescent="0.15">
      <c r="A958" s="10">
        <v>271</v>
      </c>
      <c r="B958" s="48" t="s">
        <v>431</v>
      </c>
      <c r="C958" s="49" t="s">
        <v>376</v>
      </c>
      <c r="D958" s="32"/>
      <c r="E958" s="32">
        <v>1</v>
      </c>
      <c r="F958" s="55">
        <v>8</v>
      </c>
      <c r="G958" s="56">
        <v>0.8</v>
      </c>
      <c r="H958" s="32"/>
      <c r="I958" s="32"/>
      <c r="J958" s="32"/>
      <c r="K958" s="32"/>
      <c r="L958" s="32" t="s">
        <v>1039</v>
      </c>
      <c r="M958" s="54">
        <v>6.4</v>
      </c>
    </row>
    <row r="959" spans="1:13" x14ac:dyDescent="0.15">
      <c r="A959" s="10">
        <v>287</v>
      </c>
      <c r="B959" s="48" t="s">
        <v>431</v>
      </c>
      <c r="C959" s="49" t="s">
        <v>1041</v>
      </c>
      <c r="D959" s="32"/>
      <c r="E959" s="32">
        <v>1</v>
      </c>
      <c r="F959" s="55">
        <v>1</v>
      </c>
      <c r="G959" s="56">
        <v>0.8</v>
      </c>
      <c r="H959" s="32"/>
      <c r="I959" s="32"/>
      <c r="J959" s="32"/>
      <c r="K959" s="32"/>
      <c r="L959" s="32" t="s">
        <v>1039</v>
      </c>
      <c r="M959" s="54">
        <v>0.8</v>
      </c>
    </row>
    <row r="960" spans="1:13" x14ac:dyDescent="0.15">
      <c r="A960" s="10">
        <v>290</v>
      </c>
      <c r="B960" s="48" t="s">
        <v>431</v>
      </c>
      <c r="C960" s="49" t="s">
        <v>402</v>
      </c>
      <c r="D960" s="32"/>
      <c r="E960" s="32">
        <v>4</v>
      </c>
      <c r="F960" s="55">
        <v>5</v>
      </c>
      <c r="G960" s="56">
        <v>0.9</v>
      </c>
      <c r="H960" s="32"/>
      <c r="I960" s="32"/>
      <c r="J960" s="32"/>
      <c r="K960" s="32"/>
      <c r="L960" s="32" t="s">
        <v>1039</v>
      </c>
      <c r="M960" s="54">
        <v>4.5</v>
      </c>
    </row>
    <row r="961" spans="1:13" x14ac:dyDescent="0.15">
      <c r="A961" s="10">
        <v>335</v>
      </c>
      <c r="B961" s="48" t="s">
        <v>431</v>
      </c>
      <c r="C961" s="49" t="s">
        <v>933</v>
      </c>
      <c r="D961" s="32"/>
      <c r="E961" s="32">
        <v>3</v>
      </c>
      <c r="F961" s="55">
        <v>30</v>
      </c>
      <c r="G961" s="56">
        <v>0.2</v>
      </c>
      <c r="H961" s="32"/>
      <c r="I961" s="32"/>
      <c r="J961" s="32"/>
      <c r="K961" s="32"/>
      <c r="L961" s="32" t="s">
        <v>1039</v>
      </c>
      <c r="M961" s="54">
        <v>6</v>
      </c>
    </row>
    <row r="962" spans="1:13" x14ac:dyDescent="0.15">
      <c r="A962" s="10">
        <v>346</v>
      </c>
      <c r="B962" s="48" t="s">
        <v>431</v>
      </c>
      <c r="C962" s="49" t="s">
        <v>688</v>
      </c>
      <c r="D962" s="32"/>
      <c r="E962" s="32">
        <v>1</v>
      </c>
      <c r="F962" s="55">
        <v>20</v>
      </c>
      <c r="G962" s="56">
        <v>0.8</v>
      </c>
      <c r="H962" s="32"/>
      <c r="I962" s="32"/>
      <c r="J962" s="32"/>
      <c r="K962" s="32"/>
      <c r="L962" s="32" t="s">
        <v>1039</v>
      </c>
      <c r="M962" s="54">
        <v>16</v>
      </c>
    </row>
    <row r="963" spans="1:13" x14ac:dyDescent="0.15">
      <c r="A963" s="10">
        <v>369</v>
      </c>
      <c r="B963" s="48" t="s">
        <v>431</v>
      </c>
      <c r="C963" s="49" t="s">
        <v>617</v>
      </c>
      <c r="D963" s="32"/>
      <c r="E963" s="32">
        <v>1</v>
      </c>
      <c r="F963" s="55">
        <v>30</v>
      </c>
      <c r="G963" s="56">
        <v>0.5</v>
      </c>
      <c r="H963" s="32"/>
      <c r="I963" s="32"/>
      <c r="J963" s="32"/>
      <c r="K963" s="32"/>
      <c r="L963" s="32" t="s">
        <v>1039</v>
      </c>
      <c r="M963" s="54">
        <v>15</v>
      </c>
    </row>
    <row r="964" spans="1:13" x14ac:dyDescent="0.15">
      <c r="A964" s="10">
        <v>376</v>
      </c>
      <c r="B964" s="48" t="s">
        <v>431</v>
      </c>
      <c r="C964" s="49" t="s">
        <v>21</v>
      </c>
      <c r="D964" s="32"/>
      <c r="E964" s="32">
        <v>15</v>
      </c>
      <c r="F964" s="55">
        <v>90</v>
      </c>
      <c r="G964" s="56">
        <v>0.6</v>
      </c>
      <c r="H964" s="32"/>
      <c r="I964" s="32"/>
      <c r="J964" s="32"/>
      <c r="K964" s="32"/>
      <c r="L964" s="32" t="s">
        <v>1039</v>
      </c>
      <c r="M964" s="54">
        <v>54</v>
      </c>
    </row>
    <row r="965" spans="1:13" x14ac:dyDescent="0.15">
      <c r="A965" s="10">
        <v>377</v>
      </c>
      <c r="B965" s="48" t="s">
        <v>431</v>
      </c>
      <c r="C965" s="49" t="s">
        <v>22</v>
      </c>
      <c r="D965" s="32"/>
      <c r="E965" s="32">
        <v>15</v>
      </c>
      <c r="F965" s="55">
        <v>120</v>
      </c>
      <c r="G965" s="56">
        <v>0.7</v>
      </c>
      <c r="H965" s="32"/>
      <c r="I965" s="32"/>
      <c r="J965" s="32"/>
      <c r="K965" s="32"/>
      <c r="L965" s="32" t="s">
        <v>1039</v>
      </c>
      <c r="M965" s="54">
        <v>84</v>
      </c>
    </row>
    <row r="966" spans="1:13" x14ac:dyDescent="0.15">
      <c r="A966" s="10">
        <v>68</v>
      </c>
      <c r="B966" s="48" t="s">
        <v>427</v>
      </c>
      <c r="C966" s="49" t="s">
        <v>515</v>
      </c>
      <c r="D966" s="32" t="s">
        <v>1042</v>
      </c>
      <c r="E966" s="32">
        <v>1</v>
      </c>
      <c r="F966" s="55">
        <v>3</v>
      </c>
      <c r="G966" s="56">
        <v>0</v>
      </c>
      <c r="H966" s="32"/>
      <c r="I966" s="32"/>
      <c r="J966" s="32"/>
      <c r="K966" s="32"/>
      <c r="L966" s="32" t="s">
        <v>1039</v>
      </c>
      <c r="M966" s="54">
        <v>0</v>
      </c>
    </row>
    <row r="967" spans="1:13" x14ac:dyDescent="0.15">
      <c r="A967" s="10">
        <v>33</v>
      </c>
      <c r="B967" s="48" t="s">
        <v>427</v>
      </c>
      <c r="C967" s="49" t="s">
        <v>752</v>
      </c>
      <c r="D967" s="32"/>
      <c r="E967" s="32">
        <v>1</v>
      </c>
      <c r="F967" s="55">
        <v>2</v>
      </c>
      <c r="G967" s="56">
        <v>0</v>
      </c>
      <c r="H967" s="32"/>
      <c r="I967" s="32"/>
      <c r="J967" s="32"/>
      <c r="K967" s="32"/>
      <c r="L967" s="32" t="s">
        <v>1043</v>
      </c>
      <c r="M967" s="54">
        <v>0</v>
      </c>
    </row>
    <row r="968" spans="1:13" x14ac:dyDescent="0.15">
      <c r="A968" s="10">
        <v>147</v>
      </c>
      <c r="B968" s="48" t="s">
        <v>431</v>
      </c>
      <c r="C968" s="49" t="s">
        <v>683</v>
      </c>
      <c r="D968" s="32"/>
      <c r="E968" s="32">
        <v>5</v>
      </c>
      <c r="F968" s="55">
        <v>25</v>
      </c>
      <c r="G968" s="56">
        <v>0.5</v>
      </c>
      <c r="H968" s="32"/>
      <c r="I968" s="32"/>
      <c r="J968" s="32"/>
      <c r="K968" s="32"/>
      <c r="L968" s="32" t="s">
        <v>1043</v>
      </c>
      <c r="M968" s="54">
        <v>12.5</v>
      </c>
    </row>
    <row r="969" spans="1:13" x14ac:dyDescent="0.15">
      <c r="A969" s="10">
        <v>151</v>
      </c>
      <c r="B969" s="48" t="s">
        <v>431</v>
      </c>
      <c r="C969" s="49" t="s">
        <v>19</v>
      </c>
      <c r="D969" s="32"/>
      <c r="E969" s="32">
        <v>9</v>
      </c>
      <c r="F969" s="55">
        <v>59</v>
      </c>
      <c r="G969" s="56">
        <v>0.6</v>
      </c>
      <c r="H969" s="32"/>
      <c r="I969" s="32"/>
      <c r="J969" s="32"/>
      <c r="K969" s="32"/>
      <c r="L969" s="32" t="s">
        <v>1043</v>
      </c>
      <c r="M969" s="54">
        <v>35.4</v>
      </c>
    </row>
    <row r="970" spans="1:13" x14ac:dyDescent="0.15">
      <c r="A970" s="10">
        <v>164</v>
      </c>
      <c r="B970" s="48" t="s">
        <v>431</v>
      </c>
      <c r="C970" s="49" t="s">
        <v>522</v>
      </c>
      <c r="D970" s="32"/>
      <c r="E970" s="32">
        <v>7</v>
      </c>
      <c r="F970" s="55">
        <v>21</v>
      </c>
      <c r="G970" s="56">
        <v>0.9</v>
      </c>
      <c r="H970" s="32"/>
      <c r="I970" s="32"/>
      <c r="J970" s="32"/>
      <c r="K970" s="32"/>
      <c r="L970" s="32" t="s">
        <v>1043</v>
      </c>
      <c r="M970" s="54">
        <v>18.900000000000002</v>
      </c>
    </row>
    <row r="971" spans="1:13" x14ac:dyDescent="0.15">
      <c r="A971" s="10">
        <v>200</v>
      </c>
      <c r="B971" s="48" t="s">
        <v>431</v>
      </c>
      <c r="C971" s="49" t="s">
        <v>1044</v>
      </c>
      <c r="D971" s="32"/>
      <c r="E971" s="32">
        <v>7</v>
      </c>
      <c r="F971" s="55">
        <v>16</v>
      </c>
      <c r="G971" s="56">
        <v>0.85</v>
      </c>
      <c r="H971" s="32"/>
      <c r="I971" s="32"/>
      <c r="J971" s="32"/>
      <c r="K971" s="32"/>
      <c r="L971" s="32" t="s">
        <v>1043</v>
      </c>
      <c r="M971" s="54">
        <v>13.6</v>
      </c>
    </row>
    <row r="972" spans="1:13" x14ac:dyDescent="0.15">
      <c r="A972" s="10">
        <v>362</v>
      </c>
      <c r="B972" s="48" t="s">
        <v>431</v>
      </c>
      <c r="C972" s="49" t="s">
        <v>5</v>
      </c>
      <c r="D972" s="32"/>
      <c r="E972" s="32">
        <v>11</v>
      </c>
      <c r="F972" s="55">
        <v>55</v>
      </c>
      <c r="G972" s="56">
        <v>0.3</v>
      </c>
      <c r="H972" s="32"/>
      <c r="I972" s="32"/>
      <c r="J972" s="32"/>
      <c r="K972" s="32"/>
      <c r="L972" s="32" t="s">
        <v>1043</v>
      </c>
      <c r="M972" s="54">
        <v>16.5</v>
      </c>
    </row>
    <row r="973" spans="1:13" x14ac:dyDescent="0.15">
      <c r="A973" s="10">
        <v>376</v>
      </c>
      <c r="B973" s="48" t="s">
        <v>431</v>
      </c>
      <c r="C973" s="49" t="s">
        <v>21</v>
      </c>
      <c r="D973" s="32"/>
      <c r="E973" s="32">
        <v>30</v>
      </c>
      <c r="F973" s="55">
        <v>120</v>
      </c>
      <c r="G973" s="56">
        <v>0.7</v>
      </c>
      <c r="H973" s="32"/>
      <c r="I973" s="32"/>
      <c r="J973" s="32"/>
      <c r="K973" s="32"/>
      <c r="L973" s="32" t="s">
        <v>1043</v>
      </c>
      <c r="M973" s="54">
        <v>84</v>
      </c>
    </row>
    <row r="974" spans="1:13" x14ac:dyDescent="0.15">
      <c r="A974" s="10">
        <v>377</v>
      </c>
      <c r="B974" s="48" t="s">
        <v>431</v>
      </c>
      <c r="C974" s="49" t="s">
        <v>22</v>
      </c>
      <c r="D974" s="32"/>
      <c r="E974" s="32">
        <v>20</v>
      </c>
      <c r="F974" s="55">
        <v>160</v>
      </c>
      <c r="G974" s="56">
        <v>0.8</v>
      </c>
      <c r="H974" s="32"/>
      <c r="I974" s="32"/>
      <c r="J974" s="32"/>
      <c r="K974" s="32"/>
      <c r="L974" s="32" t="s">
        <v>1043</v>
      </c>
      <c r="M974" s="54">
        <v>128</v>
      </c>
    </row>
    <row r="975" spans="1:13" x14ac:dyDescent="0.15">
      <c r="A975" s="10">
        <v>404</v>
      </c>
      <c r="B975" s="48" t="s">
        <v>431</v>
      </c>
      <c r="C975" s="49" t="s">
        <v>756</v>
      </c>
      <c r="D975" s="32"/>
      <c r="E975" s="32">
        <v>2</v>
      </c>
      <c r="F975" s="55">
        <v>14</v>
      </c>
      <c r="G975" s="56">
        <v>0.1</v>
      </c>
      <c r="H975" s="32"/>
      <c r="I975" s="32"/>
      <c r="J975" s="32"/>
      <c r="K975" s="32"/>
      <c r="L975" s="32" t="s">
        <v>1043</v>
      </c>
      <c r="M975" s="54">
        <v>1.4000000000000001</v>
      </c>
    </row>
    <row r="976" spans="1:13" x14ac:dyDescent="0.15">
      <c r="A976" s="10">
        <v>424</v>
      </c>
      <c r="B976" s="48" t="s">
        <v>431</v>
      </c>
      <c r="C976" s="49" t="s">
        <v>14</v>
      </c>
      <c r="D976" s="32"/>
      <c r="E976" s="32">
        <v>1</v>
      </c>
      <c r="F976" s="55">
        <v>7</v>
      </c>
      <c r="G976" s="56">
        <v>0.1</v>
      </c>
      <c r="H976" s="32"/>
      <c r="I976" s="32"/>
      <c r="J976" s="32"/>
      <c r="K976" s="32"/>
      <c r="L976" s="32" t="s">
        <v>1043</v>
      </c>
      <c r="M976" s="54">
        <v>0.70000000000000007</v>
      </c>
    </row>
    <row r="977" spans="1:13" x14ac:dyDescent="0.15">
      <c r="A977" s="10">
        <v>444</v>
      </c>
      <c r="B977" s="48" t="s">
        <v>431</v>
      </c>
      <c r="C977" s="49" t="s">
        <v>785</v>
      </c>
      <c r="D977" s="32"/>
      <c r="E977" s="32">
        <v>1</v>
      </c>
      <c r="F977" s="55">
        <v>35</v>
      </c>
      <c r="G977" s="56">
        <v>0.8</v>
      </c>
      <c r="H977" s="32"/>
      <c r="I977" s="32"/>
      <c r="J977" s="32"/>
      <c r="K977" s="32"/>
      <c r="L977" s="32" t="s">
        <v>1043</v>
      </c>
      <c r="M977" s="54">
        <v>28</v>
      </c>
    </row>
    <row r="978" spans="1:13" x14ac:dyDescent="0.15">
      <c r="A978" s="10">
        <v>445</v>
      </c>
      <c r="B978" s="48" t="s">
        <v>431</v>
      </c>
      <c r="C978" s="49" t="s">
        <v>26</v>
      </c>
      <c r="D978" s="32"/>
      <c r="E978" s="32">
        <v>4</v>
      </c>
      <c r="F978" s="55">
        <v>26</v>
      </c>
      <c r="G978" s="56">
        <v>1</v>
      </c>
      <c r="H978" s="32"/>
      <c r="I978" s="32"/>
      <c r="J978" s="32"/>
      <c r="K978" s="32" t="s">
        <v>1045</v>
      </c>
      <c r="L978" s="32" t="s">
        <v>1043</v>
      </c>
      <c r="M978" s="54">
        <v>26</v>
      </c>
    </row>
    <row r="979" spans="1:13" x14ac:dyDescent="0.15">
      <c r="A979" s="10">
        <v>459</v>
      </c>
      <c r="B979" s="48" t="s">
        <v>431</v>
      </c>
      <c r="C979" s="49" t="s">
        <v>627</v>
      </c>
      <c r="D979" s="32"/>
      <c r="E979" s="32">
        <v>5</v>
      </c>
      <c r="F979" s="55">
        <v>19</v>
      </c>
      <c r="G979" s="56">
        <v>0.9</v>
      </c>
      <c r="H979" s="32"/>
      <c r="I979" s="32"/>
      <c r="J979" s="32"/>
      <c r="K979" s="32"/>
      <c r="L979" s="32" t="s">
        <v>1043</v>
      </c>
      <c r="M979" s="54">
        <v>17.100000000000001</v>
      </c>
    </row>
    <row r="980" spans="1:13" x14ac:dyDescent="0.15">
      <c r="A980" s="10">
        <v>478</v>
      </c>
      <c r="B980" s="48" t="s">
        <v>431</v>
      </c>
      <c r="C980" s="49" t="s">
        <v>646</v>
      </c>
      <c r="D980" s="32"/>
      <c r="E980" s="32">
        <v>2</v>
      </c>
      <c r="F980" s="55">
        <v>36</v>
      </c>
      <c r="G980" s="56">
        <v>0.5</v>
      </c>
      <c r="H980" s="32"/>
      <c r="I980" s="32"/>
      <c r="J980" s="32"/>
      <c r="K980" s="32"/>
      <c r="L980" s="32" t="s">
        <v>1043</v>
      </c>
      <c r="M980" s="54">
        <v>18</v>
      </c>
    </row>
    <row r="981" spans="1:13" x14ac:dyDescent="0.15">
      <c r="A981" s="10">
        <v>490</v>
      </c>
      <c r="B981" s="48" t="s">
        <v>431</v>
      </c>
      <c r="C981" s="49" t="s">
        <v>691</v>
      </c>
      <c r="D981" s="32"/>
      <c r="E981" s="32">
        <v>7</v>
      </c>
      <c r="F981" s="55">
        <v>28</v>
      </c>
      <c r="G981" s="56">
        <v>0.47</v>
      </c>
      <c r="H981" s="32"/>
      <c r="I981" s="32"/>
      <c r="J981" s="32"/>
      <c r="K981" s="32"/>
      <c r="L981" s="32" t="s">
        <v>1043</v>
      </c>
      <c r="M981" s="54">
        <v>13.16</v>
      </c>
    </row>
    <row r="982" spans="1:13" x14ac:dyDescent="0.15">
      <c r="A982" s="10">
        <v>212</v>
      </c>
      <c r="B982" s="48" t="s">
        <v>431</v>
      </c>
      <c r="C982" s="49" t="s">
        <v>10</v>
      </c>
      <c r="D982" s="32"/>
      <c r="E982" s="32">
        <v>1</v>
      </c>
      <c r="F982" s="55">
        <v>20</v>
      </c>
      <c r="G982" s="56">
        <v>0.25</v>
      </c>
      <c r="H982" s="32"/>
      <c r="I982" s="32"/>
      <c r="J982" s="32"/>
      <c r="K982" s="32"/>
      <c r="L982" s="32" t="s">
        <v>1043</v>
      </c>
      <c r="M982" s="54">
        <v>5</v>
      </c>
    </row>
    <row r="983" spans="1:13" x14ac:dyDescent="0.15">
      <c r="A983" s="72">
        <v>114</v>
      </c>
      <c r="B983" s="73" t="s">
        <v>438</v>
      </c>
      <c r="C983" s="74" t="s">
        <v>499</v>
      </c>
      <c r="D983" s="75" t="s">
        <v>430</v>
      </c>
      <c r="E983" s="75">
        <v>5</v>
      </c>
      <c r="F983" s="76">
        <v>125</v>
      </c>
      <c r="G983" s="77"/>
      <c r="H983" s="75" t="s">
        <v>1046</v>
      </c>
      <c r="I983" s="75" t="s">
        <v>1047</v>
      </c>
      <c r="J983" s="32" t="s">
        <v>1048</v>
      </c>
      <c r="K983" s="32"/>
      <c r="L983" s="32" t="s">
        <v>1049</v>
      </c>
      <c r="M983" s="54"/>
    </row>
    <row r="984" spans="1:13" x14ac:dyDescent="0.15">
      <c r="A984" s="10">
        <v>179</v>
      </c>
      <c r="B984" s="48" t="s">
        <v>431</v>
      </c>
      <c r="C984" s="49" t="s">
        <v>392</v>
      </c>
      <c r="D984" s="32" t="s">
        <v>430</v>
      </c>
      <c r="E984" s="32">
        <v>2</v>
      </c>
      <c r="F984" s="55">
        <v>15</v>
      </c>
      <c r="G984" s="56">
        <v>0.1</v>
      </c>
      <c r="H984" s="32"/>
      <c r="I984" s="32"/>
      <c r="J984" s="32" t="s">
        <v>1048</v>
      </c>
      <c r="K984" s="32"/>
      <c r="L984" s="32" t="s">
        <v>1049</v>
      </c>
      <c r="M984" s="54">
        <v>1.5</v>
      </c>
    </row>
    <row r="985" spans="1:13" x14ac:dyDescent="0.15">
      <c r="A985" s="10">
        <v>263</v>
      </c>
      <c r="B985" s="48" t="s">
        <v>431</v>
      </c>
      <c r="C985" s="49" t="s">
        <v>504</v>
      </c>
      <c r="D985" s="32" t="s">
        <v>430</v>
      </c>
      <c r="E985" s="32">
        <v>6</v>
      </c>
      <c r="F985" s="55">
        <v>90</v>
      </c>
      <c r="G985" s="56">
        <v>1</v>
      </c>
      <c r="H985" s="32"/>
      <c r="I985" s="32"/>
      <c r="J985" s="32" t="s">
        <v>1048</v>
      </c>
      <c r="K985" s="32"/>
      <c r="L985" s="32" t="s">
        <v>1049</v>
      </c>
      <c r="M985" s="54">
        <v>90</v>
      </c>
    </row>
    <row r="986" spans="1:13" x14ac:dyDescent="0.15">
      <c r="A986" s="10">
        <v>265</v>
      </c>
      <c r="B986" s="48" t="s">
        <v>431</v>
      </c>
      <c r="C986" s="49" t="s">
        <v>1050</v>
      </c>
      <c r="D986" s="32" t="s">
        <v>430</v>
      </c>
      <c r="E986" s="32">
        <v>1</v>
      </c>
      <c r="F986" s="55">
        <v>10</v>
      </c>
      <c r="G986" s="56">
        <v>0.1</v>
      </c>
      <c r="H986" s="32"/>
      <c r="I986" s="32"/>
      <c r="J986" s="32" t="s">
        <v>1048</v>
      </c>
      <c r="K986" s="32"/>
      <c r="L986" s="32" t="s">
        <v>1049</v>
      </c>
      <c r="M986" s="54">
        <v>1</v>
      </c>
    </row>
    <row r="987" spans="1:13" x14ac:dyDescent="0.15">
      <c r="A987" s="10">
        <v>376</v>
      </c>
      <c r="B987" s="48" t="s">
        <v>431</v>
      </c>
      <c r="C987" s="49" t="s">
        <v>21</v>
      </c>
      <c r="D987" s="32" t="s">
        <v>430</v>
      </c>
      <c r="E987" s="32">
        <v>7</v>
      </c>
      <c r="F987" s="55">
        <v>21</v>
      </c>
      <c r="G987" s="56">
        <v>0.1</v>
      </c>
      <c r="H987" s="32"/>
      <c r="I987" s="32"/>
      <c r="J987" s="32" t="s">
        <v>1048</v>
      </c>
      <c r="K987" s="32"/>
      <c r="L987" s="32" t="s">
        <v>1049</v>
      </c>
      <c r="M987" s="54">
        <v>2.1</v>
      </c>
    </row>
    <row r="988" spans="1:13" x14ac:dyDescent="0.15">
      <c r="A988" s="10">
        <v>377</v>
      </c>
      <c r="B988" s="48" t="s">
        <v>431</v>
      </c>
      <c r="C988" s="49" t="s">
        <v>22</v>
      </c>
      <c r="D988" s="32" t="s">
        <v>430</v>
      </c>
      <c r="E988" s="32">
        <v>8</v>
      </c>
      <c r="F988" s="55">
        <v>40</v>
      </c>
      <c r="G988" s="56">
        <v>0.1</v>
      </c>
      <c r="H988" s="32"/>
      <c r="I988" s="32"/>
      <c r="J988" s="32" t="s">
        <v>1048</v>
      </c>
      <c r="K988" s="32"/>
      <c r="L988" s="32" t="s">
        <v>1049</v>
      </c>
      <c r="M988" s="54">
        <v>4</v>
      </c>
    </row>
    <row r="989" spans="1:13" x14ac:dyDescent="0.15">
      <c r="A989" s="10">
        <v>497</v>
      </c>
      <c r="B989" s="48" t="s">
        <v>431</v>
      </c>
      <c r="C989" s="49" t="s">
        <v>594</v>
      </c>
      <c r="D989" s="32" t="s">
        <v>1051</v>
      </c>
      <c r="E989" s="32">
        <v>2</v>
      </c>
      <c r="F989" s="55">
        <v>30</v>
      </c>
      <c r="G989" s="56">
        <v>1</v>
      </c>
      <c r="H989" s="32"/>
      <c r="I989" s="32"/>
      <c r="J989" s="32" t="s">
        <v>1048</v>
      </c>
      <c r="K989" s="32"/>
      <c r="L989" s="32" t="s">
        <v>1049</v>
      </c>
      <c r="M989" s="54">
        <v>30</v>
      </c>
    </row>
    <row r="990" spans="1:13" x14ac:dyDescent="0.15">
      <c r="A990" s="10">
        <v>17</v>
      </c>
      <c r="B990" s="48" t="s">
        <v>427</v>
      </c>
      <c r="C990" s="49" t="s">
        <v>460</v>
      </c>
      <c r="D990" s="32"/>
      <c r="E990" s="32">
        <v>11</v>
      </c>
      <c r="F990" s="55">
        <v>7</v>
      </c>
      <c r="G990" s="56">
        <v>0</v>
      </c>
      <c r="H990" s="32"/>
      <c r="I990" s="32"/>
      <c r="J990" s="32" t="s">
        <v>1052</v>
      </c>
      <c r="K990" s="32"/>
      <c r="L990" s="32" t="s">
        <v>1053</v>
      </c>
      <c r="M990" s="54">
        <v>0</v>
      </c>
    </row>
    <row r="991" spans="1:13" x14ac:dyDescent="0.15">
      <c r="A991" s="10">
        <v>23</v>
      </c>
      <c r="B991" s="48" t="s">
        <v>427</v>
      </c>
      <c r="C991" s="49" t="s">
        <v>884</v>
      </c>
      <c r="D991" s="32"/>
      <c r="E991" s="32">
        <v>4</v>
      </c>
      <c r="F991" s="55">
        <v>250</v>
      </c>
      <c r="G991" s="56">
        <v>0</v>
      </c>
      <c r="H991" s="32"/>
      <c r="I991" s="32"/>
      <c r="J991" s="32" t="s">
        <v>1054</v>
      </c>
      <c r="K991" s="32"/>
      <c r="L991" s="32" t="s">
        <v>1053</v>
      </c>
      <c r="M991" s="54">
        <v>0</v>
      </c>
    </row>
    <row r="992" spans="1:13" x14ac:dyDescent="0.15">
      <c r="A992" s="10">
        <v>30</v>
      </c>
      <c r="B992" s="48" t="s">
        <v>427</v>
      </c>
      <c r="C992" s="49" t="s">
        <v>318</v>
      </c>
      <c r="D992" s="32"/>
      <c r="E992" s="32">
        <v>1</v>
      </c>
      <c r="F992" s="55">
        <v>80</v>
      </c>
      <c r="G992" s="56">
        <v>0</v>
      </c>
      <c r="H992" s="32"/>
      <c r="I992" s="32"/>
      <c r="J992" s="32" t="s">
        <v>1055</v>
      </c>
      <c r="K992" s="32"/>
      <c r="L992" s="32" t="s">
        <v>1053</v>
      </c>
      <c r="M992" s="54">
        <v>0</v>
      </c>
    </row>
    <row r="993" spans="1:13" x14ac:dyDescent="0.15">
      <c r="A993" s="10">
        <v>68</v>
      </c>
      <c r="B993" s="48" t="s">
        <v>427</v>
      </c>
      <c r="C993" s="49" t="s">
        <v>1056</v>
      </c>
      <c r="D993" s="32"/>
      <c r="E993" s="32">
        <v>2</v>
      </c>
      <c r="F993" s="55">
        <v>8</v>
      </c>
      <c r="G993" s="56">
        <v>0</v>
      </c>
      <c r="H993" s="32"/>
      <c r="I993" s="32"/>
      <c r="J993" s="32" t="s">
        <v>587</v>
      </c>
      <c r="K993" s="32"/>
      <c r="L993" s="32" t="s">
        <v>1053</v>
      </c>
      <c r="M993" s="54">
        <v>0</v>
      </c>
    </row>
    <row r="994" spans="1:13" x14ac:dyDescent="0.15">
      <c r="A994" s="72">
        <v>111</v>
      </c>
      <c r="B994" s="73" t="s">
        <v>438</v>
      </c>
      <c r="C994" s="74" t="s">
        <v>439</v>
      </c>
      <c r="D994" s="75"/>
      <c r="E994" s="75">
        <v>1</v>
      </c>
      <c r="F994" s="76">
        <v>46</v>
      </c>
      <c r="G994" s="77"/>
      <c r="H994" s="75" t="s">
        <v>1057</v>
      </c>
      <c r="I994" s="75" t="s">
        <v>1058</v>
      </c>
      <c r="J994" s="32" t="s">
        <v>1059</v>
      </c>
      <c r="K994" s="32"/>
      <c r="L994" s="32" t="s">
        <v>1053</v>
      </c>
      <c r="M994" s="54"/>
    </row>
    <row r="995" spans="1:13" x14ac:dyDescent="0.15">
      <c r="A995" s="10">
        <v>332</v>
      </c>
      <c r="B995" s="48" t="s">
        <v>431</v>
      </c>
      <c r="C995" s="49" t="s">
        <v>896</v>
      </c>
      <c r="D995" s="32"/>
      <c r="E995" s="32">
        <v>12</v>
      </c>
      <c r="F995" s="55">
        <v>42</v>
      </c>
      <c r="G995" s="56">
        <v>0.85</v>
      </c>
      <c r="H995" s="32"/>
      <c r="I995" s="32"/>
      <c r="J995" s="32" t="s">
        <v>1060</v>
      </c>
      <c r="K995" s="32"/>
      <c r="L995" s="32" t="s">
        <v>1053</v>
      </c>
      <c r="M995" s="54">
        <v>35.699999999999996</v>
      </c>
    </row>
    <row r="996" spans="1:13" x14ac:dyDescent="0.15">
      <c r="A996" s="10">
        <v>424</v>
      </c>
      <c r="B996" s="48" t="s">
        <v>431</v>
      </c>
      <c r="C996" s="49" t="s">
        <v>14</v>
      </c>
      <c r="D996" s="32"/>
      <c r="E996" s="32">
        <v>1</v>
      </c>
      <c r="F996" s="55">
        <v>20</v>
      </c>
      <c r="G996" s="56">
        <v>1</v>
      </c>
      <c r="H996" s="32"/>
      <c r="I996" s="32"/>
      <c r="J996" s="32" t="s">
        <v>1055</v>
      </c>
      <c r="K996" s="32"/>
      <c r="L996" s="32" t="s">
        <v>1053</v>
      </c>
      <c r="M996" s="54">
        <v>20</v>
      </c>
    </row>
    <row r="997" spans="1:13" x14ac:dyDescent="0.15">
      <c r="A997" s="10">
        <v>141</v>
      </c>
      <c r="B997" s="48" t="s">
        <v>431</v>
      </c>
      <c r="C997" s="49" t="s">
        <v>695</v>
      </c>
      <c r="D997" s="32"/>
      <c r="E997" s="32">
        <v>1</v>
      </c>
      <c r="F997" s="55">
        <v>40</v>
      </c>
      <c r="G997" s="56">
        <v>0</v>
      </c>
      <c r="H997" s="32"/>
      <c r="I997" s="32"/>
      <c r="J997" s="32" t="s">
        <v>1061</v>
      </c>
      <c r="K997" s="32"/>
      <c r="L997" s="32" t="s">
        <v>1062</v>
      </c>
      <c r="M997" s="54">
        <v>0</v>
      </c>
    </row>
    <row r="998" spans="1:13" x14ac:dyDescent="0.15">
      <c r="A998" s="10">
        <v>150</v>
      </c>
      <c r="B998" s="48" t="s">
        <v>431</v>
      </c>
      <c r="C998" s="49" t="s">
        <v>1063</v>
      </c>
      <c r="D998" s="32"/>
      <c r="E998" s="32">
        <v>1</v>
      </c>
      <c r="F998" s="55">
        <v>0.5</v>
      </c>
      <c r="G998" s="56">
        <v>0.9</v>
      </c>
      <c r="H998" s="32"/>
      <c r="I998" s="32"/>
      <c r="J998" s="32" t="s">
        <v>600</v>
      </c>
      <c r="K998" s="32"/>
      <c r="L998" s="32" t="s">
        <v>1062</v>
      </c>
      <c r="M998" s="54">
        <v>0.45</v>
      </c>
    </row>
    <row r="999" spans="1:13" x14ac:dyDescent="0.15">
      <c r="A999" s="10">
        <v>159</v>
      </c>
      <c r="B999" s="48" t="s">
        <v>431</v>
      </c>
      <c r="C999" s="49" t="s">
        <v>684</v>
      </c>
      <c r="D999" s="32"/>
      <c r="E999" s="32">
        <v>1</v>
      </c>
      <c r="F999" s="55">
        <v>4.5</v>
      </c>
      <c r="G999" s="56">
        <v>0.8</v>
      </c>
      <c r="H999" s="32"/>
      <c r="I999" s="32"/>
      <c r="J999" s="32" t="s">
        <v>600</v>
      </c>
      <c r="K999" s="32"/>
      <c r="L999" s="32" t="s">
        <v>1062</v>
      </c>
      <c r="M999" s="54">
        <v>3.6</v>
      </c>
    </row>
    <row r="1000" spans="1:13" x14ac:dyDescent="0.15">
      <c r="A1000" s="10">
        <v>405</v>
      </c>
      <c r="B1000" s="48" t="s">
        <v>431</v>
      </c>
      <c r="C1000" s="49" t="s">
        <v>741</v>
      </c>
      <c r="D1000" s="32"/>
      <c r="E1000" s="32">
        <v>1</v>
      </c>
      <c r="F1000" s="55">
        <v>2</v>
      </c>
      <c r="G1000" s="56">
        <v>0.4</v>
      </c>
      <c r="H1000" s="32"/>
      <c r="I1000" s="32"/>
      <c r="J1000" s="32" t="s">
        <v>600</v>
      </c>
      <c r="K1000" s="32"/>
      <c r="L1000" s="32" t="s">
        <v>1062</v>
      </c>
      <c r="M1000" s="54">
        <v>0.8</v>
      </c>
    </row>
    <row r="1001" spans="1:13" x14ac:dyDescent="0.15">
      <c r="A1001" s="10">
        <v>415</v>
      </c>
      <c r="B1001" s="48" t="s">
        <v>431</v>
      </c>
      <c r="C1001" s="49" t="s">
        <v>726</v>
      </c>
      <c r="D1001" s="32"/>
      <c r="E1001" s="32">
        <v>2</v>
      </c>
      <c r="F1001" s="55">
        <v>2</v>
      </c>
      <c r="G1001" s="56">
        <v>0.8</v>
      </c>
      <c r="H1001" s="32"/>
      <c r="I1001" s="32"/>
      <c r="J1001" s="32" t="s">
        <v>600</v>
      </c>
      <c r="K1001" s="32"/>
      <c r="L1001" s="32" t="s">
        <v>1062</v>
      </c>
      <c r="M1001" s="54">
        <v>1.6</v>
      </c>
    </row>
    <row r="1002" spans="1:13" x14ac:dyDescent="0.15">
      <c r="A1002" s="10">
        <v>433</v>
      </c>
      <c r="B1002" s="48" t="s">
        <v>431</v>
      </c>
      <c r="C1002" s="49" t="s">
        <v>393</v>
      </c>
      <c r="D1002" s="32"/>
      <c r="E1002" s="32">
        <v>1</v>
      </c>
      <c r="F1002" s="55">
        <v>2</v>
      </c>
      <c r="G1002" s="56">
        <v>0.8</v>
      </c>
      <c r="H1002" s="32"/>
      <c r="I1002" s="32"/>
      <c r="J1002" s="32" t="s">
        <v>1064</v>
      </c>
      <c r="K1002" s="32"/>
      <c r="L1002" s="32" t="s">
        <v>1062</v>
      </c>
      <c r="M1002" s="54">
        <v>1.6</v>
      </c>
    </row>
    <row r="1003" spans="1:13" x14ac:dyDescent="0.15">
      <c r="A1003" s="10">
        <v>465</v>
      </c>
      <c r="B1003" s="48" t="s">
        <v>431</v>
      </c>
      <c r="C1003" s="49" t="s">
        <v>1065</v>
      </c>
      <c r="D1003" s="32"/>
      <c r="E1003" s="32">
        <v>1</v>
      </c>
      <c r="F1003" s="55">
        <v>2</v>
      </c>
      <c r="G1003" s="56">
        <v>0.4</v>
      </c>
      <c r="H1003" s="32"/>
      <c r="I1003" s="32"/>
      <c r="J1003" s="32" t="s">
        <v>600</v>
      </c>
      <c r="K1003" s="32"/>
      <c r="L1003" s="32" t="s">
        <v>1062</v>
      </c>
      <c r="M1003" s="54">
        <v>0.8</v>
      </c>
    </row>
    <row r="1004" spans="1:13" x14ac:dyDescent="0.15">
      <c r="A1004" s="10">
        <v>486</v>
      </c>
      <c r="B1004" s="48" t="s">
        <v>431</v>
      </c>
      <c r="C1004" s="49" t="s">
        <v>1066</v>
      </c>
      <c r="D1004" s="32"/>
      <c r="E1004" s="32">
        <v>1</v>
      </c>
      <c r="F1004" s="55">
        <v>70</v>
      </c>
      <c r="G1004" s="56">
        <v>0.9</v>
      </c>
      <c r="H1004" s="32"/>
      <c r="I1004" s="32"/>
      <c r="J1004" s="32" t="s">
        <v>1067</v>
      </c>
      <c r="K1004" s="32"/>
      <c r="L1004" s="32" t="s">
        <v>1062</v>
      </c>
      <c r="M1004" s="54">
        <v>63</v>
      </c>
    </row>
    <row r="1005" spans="1:13" x14ac:dyDescent="0.15">
      <c r="A1005" s="10">
        <v>490</v>
      </c>
      <c r="B1005" s="48" t="s">
        <v>431</v>
      </c>
      <c r="C1005" s="49" t="s">
        <v>691</v>
      </c>
      <c r="D1005" s="32"/>
      <c r="E1005" s="32">
        <v>1</v>
      </c>
      <c r="F1005" s="55">
        <v>8</v>
      </c>
      <c r="G1005" s="56">
        <v>0.8</v>
      </c>
      <c r="H1005" s="32"/>
      <c r="I1005" s="32"/>
      <c r="J1005" s="32" t="s">
        <v>1068</v>
      </c>
      <c r="K1005" s="32"/>
      <c r="L1005" s="32" t="s">
        <v>1062</v>
      </c>
      <c r="M1005" s="54">
        <v>6.4</v>
      </c>
    </row>
    <row r="1006" spans="1:13" x14ac:dyDescent="0.15">
      <c r="A1006" s="106">
        <v>493</v>
      </c>
      <c r="B1006" s="107" t="s">
        <v>431</v>
      </c>
      <c r="C1006" s="108" t="s">
        <v>1069</v>
      </c>
      <c r="D1006" s="109"/>
      <c r="E1006" s="109">
        <v>1</v>
      </c>
      <c r="F1006" s="110">
        <v>1</v>
      </c>
      <c r="G1006" s="111">
        <v>0.7</v>
      </c>
      <c r="H1006" s="109"/>
      <c r="I1006" s="109"/>
      <c r="J1006" s="109" t="s">
        <v>600</v>
      </c>
      <c r="K1006" s="109" t="s">
        <v>1070</v>
      </c>
      <c r="L1006" s="109" t="s">
        <v>1062</v>
      </c>
      <c r="M1006" s="112">
        <v>0.7</v>
      </c>
    </row>
    <row r="1007" spans="1:13" x14ac:dyDescent="0.15">
      <c r="A1007" s="113">
        <v>493</v>
      </c>
      <c r="B1007" s="114" t="s">
        <v>431</v>
      </c>
      <c r="C1007" s="94" t="s">
        <v>1069</v>
      </c>
      <c r="D1007" s="63"/>
      <c r="E1007" s="63">
        <v>1</v>
      </c>
      <c r="F1007" s="115">
        <v>1</v>
      </c>
      <c r="G1007" s="116">
        <v>0.7</v>
      </c>
      <c r="H1007" s="63"/>
      <c r="I1007" s="63"/>
      <c r="J1007" s="63" t="s">
        <v>600</v>
      </c>
      <c r="K1007" s="63" t="s">
        <v>1071</v>
      </c>
      <c r="L1007" s="63" t="s">
        <v>1062</v>
      </c>
      <c r="M1007" s="112">
        <v>0.7</v>
      </c>
    </row>
    <row r="1008" spans="1:13" x14ac:dyDescent="0.15">
      <c r="A1008" s="10">
        <v>497</v>
      </c>
      <c r="B1008" s="48" t="s">
        <v>431</v>
      </c>
      <c r="C1008" s="49" t="s">
        <v>594</v>
      </c>
      <c r="D1008" s="32" t="s">
        <v>1072</v>
      </c>
      <c r="E1008" s="32">
        <v>1</v>
      </c>
      <c r="F1008" s="55">
        <v>0.5</v>
      </c>
      <c r="G1008" s="56">
        <v>0.4</v>
      </c>
      <c r="H1008" s="32"/>
      <c r="I1008" s="32"/>
      <c r="J1008" s="32" t="s">
        <v>600</v>
      </c>
      <c r="K1008" s="32"/>
      <c r="L1008" s="32" t="s">
        <v>1062</v>
      </c>
      <c r="M1008" s="54">
        <v>0.2</v>
      </c>
    </row>
    <row r="1009" spans="1:13" x14ac:dyDescent="0.15">
      <c r="A1009" s="10">
        <v>497</v>
      </c>
      <c r="B1009" s="48" t="s">
        <v>431</v>
      </c>
      <c r="C1009" s="49" t="s">
        <v>594</v>
      </c>
      <c r="D1009" s="32" t="s">
        <v>1073</v>
      </c>
      <c r="E1009" s="32">
        <v>1</v>
      </c>
      <c r="F1009" s="55">
        <v>0.5</v>
      </c>
      <c r="G1009" s="56">
        <v>0.4</v>
      </c>
      <c r="H1009" s="32"/>
      <c r="I1009" s="32"/>
      <c r="J1009" s="32" t="s">
        <v>600</v>
      </c>
      <c r="K1009" s="32"/>
      <c r="L1009" s="32" t="s">
        <v>1062</v>
      </c>
      <c r="M1009" s="54">
        <v>0.2</v>
      </c>
    </row>
    <row r="1010" spans="1:13" x14ac:dyDescent="0.15">
      <c r="A1010" s="10">
        <v>497</v>
      </c>
      <c r="B1010" s="48" t="s">
        <v>431</v>
      </c>
      <c r="C1010" s="49" t="s">
        <v>594</v>
      </c>
      <c r="D1010" s="32" t="s">
        <v>1074</v>
      </c>
      <c r="E1010" s="32">
        <v>2</v>
      </c>
      <c r="F1010" s="55">
        <v>1</v>
      </c>
      <c r="G1010" s="56">
        <v>1</v>
      </c>
      <c r="H1010" s="32"/>
      <c r="I1010" s="32"/>
      <c r="J1010" s="32" t="s">
        <v>1075</v>
      </c>
      <c r="K1010" s="32"/>
      <c r="L1010" s="32" t="s">
        <v>1062</v>
      </c>
      <c r="M1010" s="54">
        <v>1</v>
      </c>
    </row>
    <row r="1011" spans="1:13" x14ac:dyDescent="0.15">
      <c r="A1011" s="10">
        <v>434</v>
      </c>
      <c r="B1011" s="48" t="s">
        <v>431</v>
      </c>
      <c r="C1011" s="49" t="s">
        <v>773</v>
      </c>
      <c r="D1011" s="32" t="s">
        <v>1076</v>
      </c>
      <c r="E1011" s="32">
        <v>1</v>
      </c>
      <c r="F1011" s="55">
        <v>1</v>
      </c>
      <c r="G1011" s="56">
        <v>0.5</v>
      </c>
      <c r="H1011" s="32"/>
      <c r="I1011" s="32"/>
      <c r="J1011" s="32" t="s">
        <v>1075</v>
      </c>
      <c r="K1011" s="32" t="s">
        <v>1077</v>
      </c>
      <c r="L1011" s="32" t="s">
        <v>1062</v>
      </c>
      <c r="M1011" s="54">
        <v>0.5</v>
      </c>
    </row>
    <row r="1012" spans="1:13" x14ac:dyDescent="0.15">
      <c r="A1012" s="10">
        <v>186</v>
      </c>
      <c r="B1012" s="48" t="s">
        <v>431</v>
      </c>
      <c r="C1012" s="49" t="s">
        <v>362</v>
      </c>
      <c r="D1012" s="32"/>
      <c r="E1012" s="32">
        <v>1</v>
      </c>
      <c r="F1012" s="55">
        <v>1.8</v>
      </c>
      <c r="G1012" s="56">
        <v>0.7</v>
      </c>
      <c r="H1012" s="32"/>
      <c r="I1012" s="32"/>
      <c r="J1012" s="32" t="s">
        <v>1075</v>
      </c>
      <c r="K1012" s="32"/>
      <c r="L1012" s="32" t="s">
        <v>1062</v>
      </c>
      <c r="M1012" s="54">
        <v>1.26</v>
      </c>
    </row>
    <row r="1013" spans="1:13" x14ac:dyDescent="0.15">
      <c r="A1013" s="10">
        <v>497</v>
      </c>
      <c r="B1013" s="48" t="s">
        <v>431</v>
      </c>
      <c r="C1013" s="49" t="s">
        <v>594</v>
      </c>
      <c r="D1013" s="32" t="s">
        <v>1078</v>
      </c>
      <c r="E1013" s="32">
        <v>1</v>
      </c>
      <c r="F1013" s="55">
        <v>4</v>
      </c>
      <c r="G1013" s="56">
        <v>0.9</v>
      </c>
      <c r="H1013" s="32"/>
      <c r="I1013" s="32"/>
      <c r="J1013" s="32" t="s">
        <v>659</v>
      </c>
      <c r="K1013" s="32"/>
      <c r="L1013" s="32" t="s">
        <v>1062</v>
      </c>
      <c r="M1013" s="54">
        <v>3.6</v>
      </c>
    </row>
    <row r="1014" spans="1:13" x14ac:dyDescent="0.15">
      <c r="A1014" s="10">
        <v>497</v>
      </c>
      <c r="B1014" s="48" t="s">
        <v>431</v>
      </c>
      <c r="C1014" s="49" t="s">
        <v>594</v>
      </c>
      <c r="D1014" s="32" t="s">
        <v>1078</v>
      </c>
      <c r="E1014" s="32">
        <v>1</v>
      </c>
      <c r="F1014" s="55">
        <v>8</v>
      </c>
      <c r="G1014" s="56">
        <v>0.9</v>
      </c>
      <c r="H1014" s="32"/>
      <c r="I1014" s="32"/>
      <c r="J1014" s="32" t="s">
        <v>659</v>
      </c>
      <c r="K1014" s="32"/>
      <c r="L1014" s="32" t="s">
        <v>1062</v>
      </c>
      <c r="M1014" s="54">
        <v>7.2</v>
      </c>
    </row>
    <row r="1015" spans="1:13" x14ac:dyDescent="0.15">
      <c r="A1015" s="10">
        <v>30</v>
      </c>
      <c r="B1015" s="48" t="s">
        <v>427</v>
      </c>
      <c r="C1015" s="49" t="s">
        <v>318</v>
      </c>
      <c r="D1015" s="32"/>
      <c r="E1015" s="32">
        <v>5</v>
      </c>
      <c r="F1015" s="55">
        <v>125</v>
      </c>
      <c r="G1015" s="56">
        <v>0</v>
      </c>
      <c r="H1015" s="32"/>
      <c r="I1015" s="32"/>
      <c r="J1015" s="32" t="s">
        <v>1079</v>
      </c>
      <c r="K1015" s="32"/>
      <c r="L1015" s="32" t="s">
        <v>1080</v>
      </c>
      <c r="M1015" s="54">
        <v>0</v>
      </c>
    </row>
    <row r="1016" spans="1:13" x14ac:dyDescent="0.15">
      <c r="A1016" s="10">
        <v>206</v>
      </c>
      <c r="B1016" s="48" t="s">
        <v>431</v>
      </c>
      <c r="C1016" s="49" t="s">
        <v>450</v>
      </c>
      <c r="D1016" s="32"/>
      <c r="E1016" s="32">
        <v>1</v>
      </c>
      <c r="F1016" s="55">
        <v>8</v>
      </c>
      <c r="G1016" s="56">
        <v>0.2</v>
      </c>
      <c r="H1016" s="32"/>
      <c r="I1016" s="32"/>
      <c r="J1016" s="32"/>
      <c r="K1016" s="32"/>
      <c r="L1016" s="32" t="s">
        <v>1080</v>
      </c>
      <c r="M1016" s="54">
        <v>1.6</v>
      </c>
    </row>
    <row r="1017" spans="1:13" x14ac:dyDescent="0.15">
      <c r="A1017" s="10">
        <v>409</v>
      </c>
      <c r="B1017" s="48" t="s">
        <v>431</v>
      </c>
      <c r="C1017" s="49" t="s">
        <v>372</v>
      </c>
      <c r="D1017" s="32"/>
      <c r="E1017" s="32">
        <v>40</v>
      </c>
      <c r="F1017" s="55">
        <v>320</v>
      </c>
      <c r="G1017" s="56">
        <v>0</v>
      </c>
      <c r="H1017" s="32"/>
      <c r="I1017" s="32"/>
      <c r="J1017" s="32" t="s">
        <v>1081</v>
      </c>
      <c r="K1017" s="32"/>
      <c r="L1017" s="32" t="s">
        <v>1080</v>
      </c>
      <c r="M1017" s="54">
        <v>0</v>
      </c>
    </row>
    <row r="1018" spans="1:13" x14ac:dyDescent="0.15">
      <c r="A1018" s="10">
        <v>51</v>
      </c>
      <c r="B1018" s="48" t="s">
        <v>427</v>
      </c>
      <c r="C1018" s="49" t="s">
        <v>2</v>
      </c>
      <c r="D1018" s="32"/>
      <c r="E1018" s="32">
        <v>2</v>
      </c>
      <c r="F1018" s="55">
        <v>40</v>
      </c>
      <c r="G1018" s="56">
        <v>0</v>
      </c>
      <c r="H1018" s="32"/>
      <c r="I1018" s="32"/>
      <c r="J1018" s="32"/>
      <c r="K1018" s="32"/>
      <c r="L1018" s="32" t="s">
        <v>1080</v>
      </c>
      <c r="M1018" s="54">
        <v>0</v>
      </c>
    </row>
    <row r="1019" spans="1:13" x14ac:dyDescent="0.15">
      <c r="A1019" s="10">
        <v>16</v>
      </c>
      <c r="B1019" s="48" t="s">
        <v>427</v>
      </c>
      <c r="C1019" s="49" t="s">
        <v>638</v>
      </c>
      <c r="D1019" s="32"/>
      <c r="E1019" s="32">
        <v>20</v>
      </c>
      <c r="F1019" s="55">
        <v>60</v>
      </c>
      <c r="G1019" s="56">
        <v>0</v>
      </c>
      <c r="H1019" s="32"/>
      <c r="I1019" s="32"/>
      <c r="J1019" s="32" t="s">
        <v>626</v>
      </c>
      <c r="K1019" s="32"/>
      <c r="L1019" s="32" t="s">
        <v>1080</v>
      </c>
      <c r="M1019" s="54">
        <v>0</v>
      </c>
    </row>
    <row r="1020" spans="1:13" x14ac:dyDescent="0.15">
      <c r="A1020" s="10">
        <v>37</v>
      </c>
      <c r="B1020" s="48" t="s">
        <v>427</v>
      </c>
      <c r="C1020" s="49" t="s">
        <v>1082</v>
      </c>
      <c r="D1020" s="32"/>
      <c r="E1020" s="32">
        <v>6</v>
      </c>
      <c r="F1020" s="55">
        <v>18</v>
      </c>
      <c r="G1020" s="56">
        <v>0</v>
      </c>
      <c r="H1020" s="32"/>
      <c r="I1020" s="32"/>
      <c r="J1020" s="32"/>
      <c r="K1020" s="32"/>
      <c r="L1020" s="32" t="s">
        <v>1080</v>
      </c>
      <c r="M1020" s="54">
        <v>0</v>
      </c>
    </row>
    <row r="1021" spans="1:13" x14ac:dyDescent="0.15">
      <c r="A1021" s="10">
        <v>23</v>
      </c>
      <c r="B1021" s="48" t="s">
        <v>427</v>
      </c>
      <c r="C1021" s="49" t="s">
        <v>884</v>
      </c>
      <c r="D1021" s="32"/>
      <c r="E1021" s="32">
        <v>1</v>
      </c>
      <c r="F1021" s="55">
        <v>80</v>
      </c>
      <c r="G1021" s="56">
        <v>0</v>
      </c>
      <c r="H1021" s="32"/>
      <c r="I1021" s="32"/>
      <c r="J1021" s="32"/>
      <c r="K1021" s="32"/>
      <c r="L1021" s="32" t="s">
        <v>1080</v>
      </c>
      <c r="M1021" s="54">
        <v>0</v>
      </c>
    </row>
    <row r="1022" spans="1:13" x14ac:dyDescent="0.15">
      <c r="A1022" s="10">
        <v>44</v>
      </c>
      <c r="B1022" s="48" t="s">
        <v>427</v>
      </c>
      <c r="C1022" s="49" t="s">
        <v>356</v>
      </c>
      <c r="D1022" s="32"/>
      <c r="E1022" s="32">
        <v>4</v>
      </c>
      <c r="F1022" s="55">
        <v>120</v>
      </c>
      <c r="G1022" s="56">
        <v>0</v>
      </c>
      <c r="H1022" s="32"/>
      <c r="I1022" s="32" t="s">
        <v>1160</v>
      </c>
      <c r="J1022" s="32" t="s">
        <v>1161</v>
      </c>
      <c r="K1022" s="32"/>
      <c r="L1022" s="32" t="s">
        <v>1162</v>
      </c>
      <c r="M1022" s="54">
        <v>0</v>
      </c>
    </row>
    <row r="1023" spans="1:13" x14ac:dyDescent="0.15">
      <c r="A1023" s="10">
        <v>148</v>
      </c>
      <c r="B1023" s="48" t="s">
        <v>431</v>
      </c>
      <c r="C1023" s="49" t="s">
        <v>432</v>
      </c>
      <c r="D1023" s="32"/>
      <c r="E1023" s="32">
        <v>1</v>
      </c>
      <c r="F1023" s="55">
        <v>4</v>
      </c>
      <c r="G1023" s="56">
        <v>0.9</v>
      </c>
      <c r="H1023" s="32"/>
      <c r="I1023" s="32"/>
      <c r="J1023" s="32" t="s">
        <v>1161</v>
      </c>
      <c r="K1023" s="32"/>
      <c r="L1023" s="32" t="s">
        <v>1162</v>
      </c>
      <c r="M1023" s="54">
        <v>3.6</v>
      </c>
    </row>
    <row r="1024" spans="1:13" x14ac:dyDescent="0.15">
      <c r="A1024" s="10">
        <v>151</v>
      </c>
      <c r="B1024" s="48" t="s">
        <v>431</v>
      </c>
      <c r="C1024" s="49" t="s">
        <v>19</v>
      </c>
      <c r="D1024" s="32"/>
      <c r="E1024" s="32">
        <v>1</v>
      </c>
      <c r="F1024" s="55">
        <v>20</v>
      </c>
      <c r="G1024" s="56">
        <v>0.2</v>
      </c>
      <c r="H1024" s="32"/>
      <c r="I1024" s="32"/>
      <c r="J1024" s="32" t="s">
        <v>656</v>
      </c>
      <c r="K1024" s="32"/>
      <c r="L1024" s="32" t="s">
        <v>1162</v>
      </c>
      <c r="M1024" s="54">
        <v>4</v>
      </c>
    </row>
    <row r="1025" spans="1:13" x14ac:dyDescent="0.15">
      <c r="A1025" s="10">
        <v>213</v>
      </c>
      <c r="B1025" s="48" t="s">
        <v>431</v>
      </c>
      <c r="C1025" s="49" t="s">
        <v>11</v>
      </c>
      <c r="D1025" s="32"/>
      <c r="E1025" s="32">
        <v>1</v>
      </c>
      <c r="F1025" s="55">
        <v>5</v>
      </c>
      <c r="G1025" s="56">
        <v>0.7</v>
      </c>
      <c r="H1025" s="32"/>
      <c r="I1025" s="32"/>
      <c r="J1025" s="32" t="s">
        <v>1161</v>
      </c>
      <c r="K1025" s="32"/>
      <c r="L1025" s="32" t="s">
        <v>1162</v>
      </c>
      <c r="M1025" s="54">
        <v>3.5</v>
      </c>
    </row>
    <row r="1026" spans="1:13" x14ac:dyDescent="0.15">
      <c r="A1026" s="10">
        <v>370</v>
      </c>
      <c r="B1026" s="48" t="s">
        <v>431</v>
      </c>
      <c r="C1026" s="49" t="s">
        <v>435</v>
      </c>
      <c r="D1026" s="32"/>
      <c r="E1026" s="32">
        <v>1</v>
      </c>
      <c r="F1026" s="55">
        <v>10</v>
      </c>
      <c r="G1026" s="56">
        <v>0.8</v>
      </c>
      <c r="H1026" s="32"/>
      <c r="I1026" s="32" t="s">
        <v>1163</v>
      </c>
      <c r="J1026" s="32" t="s">
        <v>1161</v>
      </c>
      <c r="K1026" s="32"/>
      <c r="L1026" s="32" t="s">
        <v>1162</v>
      </c>
      <c r="M1026" s="54">
        <v>8</v>
      </c>
    </row>
    <row r="1027" spans="1:13" x14ac:dyDescent="0.15">
      <c r="A1027" s="10">
        <v>378</v>
      </c>
      <c r="B1027" s="48" t="s">
        <v>431</v>
      </c>
      <c r="C1027" s="49" t="s">
        <v>609</v>
      </c>
      <c r="D1027" s="32"/>
      <c r="E1027" s="32">
        <v>1</v>
      </c>
      <c r="F1027" s="55">
        <v>7</v>
      </c>
      <c r="G1027" s="56">
        <v>0.98</v>
      </c>
      <c r="H1027" s="32"/>
      <c r="I1027" s="32" t="s">
        <v>1164</v>
      </c>
      <c r="J1027" s="32" t="s">
        <v>1161</v>
      </c>
      <c r="K1027" s="32"/>
      <c r="L1027" s="32" t="s">
        <v>1162</v>
      </c>
      <c r="M1027" s="54">
        <v>6.8599999999999994</v>
      </c>
    </row>
    <row r="1028" spans="1:13" x14ac:dyDescent="0.15">
      <c r="A1028" s="10">
        <v>30</v>
      </c>
      <c r="B1028" s="48" t="s">
        <v>427</v>
      </c>
      <c r="C1028" s="49" t="s">
        <v>318</v>
      </c>
      <c r="D1028" s="32"/>
      <c r="E1028" s="32">
        <v>1</v>
      </c>
      <c r="F1028" s="55">
        <v>15</v>
      </c>
      <c r="G1028" s="56">
        <v>0</v>
      </c>
      <c r="H1028" s="32"/>
      <c r="I1028" s="32"/>
      <c r="J1028" s="32"/>
      <c r="K1028" s="32"/>
      <c r="L1028" s="32" t="s">
        <v>1083</v>
      </c>
      <c r="M1028" s="54">
        <v>0</v>
      </c>
    </row>
    <row r="1029" spans="1:13" x14ac:dyDescent="0.15">
      <c r="A1029" s="10">
        <v>167</v>
      </c>
      <c r="B1029" s="48" t="s">
        <v>431</v>
      </c>
      <c r="C1029" s="49" t="s">
        <v>433</v>
      </c>
      <c r="D1029" s="32"/>
      <c r="E1029" s="32">
        <v>4</v>
      </c>
      <c r="F1029" s="55">
        <v>60</v>
      </c>
      <c r="G1029" s="56">
        <v>1</v>
      </c>
      <c r="H1029" s="32"/>
      <c r="I1029" s="32"/>
      <c r="J1029" s="32"/>
      <c r="K1029" s="32"/>
      <c r="L1029" s="32" t="s">
        <v>1083</v>
      </c>
      <c r="M1029" s="54">
        <v>60</v>
      </c>
    </row>
    <row r="1030" spans="1:13" x14ac:dyDescent="0.15">
      <c r="A1030" s="10">
        <v>170</v>
      </c>
      <c r="B1030" s="48" t="s">
        <v>431</v>
      </c>
      <c r="C1030" s="49" t="s">
        <v>536</v>
      </c>
      <c r="D1030" s="32"/>
      <c r="E1030" s="32">
        <v>8</v>
      </c>
      <c r="F1030" s="55">
        <v>200</v>
      </c>
      <c r="G1030" s="56">
        <v>0.5</v>
      </c>
      <c r="H1030" s="32"/>
      <c r="I1030" s="32"/>
      <c r="J1030" s="32"/>
      <c r="K1030" s="32"/>
      <c r="L1030" s="32" t="s">
        <v>1083</v>
      </c>
      <c r="M1030" s="54">
        <v>100</v>
      </c>
    </row>
    <row r="1031" spans="1:13" x14ac:dyDescent="0.15">
      <c r="A1031" s="10">
        <v>369</v>
      </c>
      <c r="B1031" s="48" t="s">
        <v>431</v>
      </c>
      <c r="C1031" s="49" t="s">
        <v>617</v>
      </c>
      <c r="D1031" s="32"/>
      <c r="E1031" s="32">
        <v>2</v>
      </c>
      <c r="F1031" s="55">
        <v>80</v>
      </c>
      <c r="G1031" s="56">
        <v>0.05</v>
      </c>
      <c r="H1031" s="32"/>
      <c r="I1031" s="32"/>
      <c r="J1031" s="32"/>
      <c r="K1031" s="32"/>
      <c r="L1031" s="32" t="s">
        <v>1084</v>
      </c>
      <c r="M1031" s="54">
        <v>4</v>
      </c>
    </row>
    <row r="1032" spans="1:13" x14ac:dyDescent="0.15">
      <c r="A1032" s="10">
        <v>377</v>
      </c>
      <c r="B1032" s="48" t="s">
        <v>431</v>
      </c>
      <c r="C1032" s="49" t="s">
        <v>22</v>
      </c>
      <c r="D1032" s="32"/>
      <c r="E1032" s="32">
        <v>40</v>
      </c>
      <c r="F1032" s="55">
        <v>320</v>
      </c>
      <c r="G1032" s="56">
        <v>0.8</v>
      </c>
      <c r="H1032" s="32"/>
      <c r="I1032" s="32"/>
      <c r="J1032" s="32"/>
      <c r="K1032" s="32"/>
      <c r="L1032" s="32" t="s">
        <v>1084</v>
      </c>
      <c r="M1032" s="54">
        <v>256</v>
      </c>
    </row>
    <row r="1033" spans="1:13" x14ac:dyDescent="0.15">
      <c r="A1033" s="10">
        <v>376</v>
      </c>
      <c r="B1033" s="48" t="s">
        <v>431</v>
      </c>
      <c r="C1033" s="49" t="s">
        <v>21</v>
      </c>
      <c r="D1033" s="32"/>
      <c r="E1033" s="32">
        <v>40</v>
      </c>
      <c r="F1033" s="55">
        <v>160</v>
      </c>
      <c r="G1033" s="56">
        <v>0.7</v>
      </c>
      <c r="H1033" s="32"/>
      <c r="I1033" s="32"/>
      <c r="J1033" s="32"/>
      <c r="K1033" s="32"/>
      <c r="L1033" s="32" t="s">
        <v>1084</v>
      </c>
      <c r="M1033" s="54">
        <v>112</v>
      </c>
    </row>
    <row r="1034" spans="1:13" x14ac:dyDescent="0.15">
      <c r="A1034" s="10">
        <v>144</v>
      </c>
      <c r="B1034" s="48" t="s">
        <v>431</v>
      </c>
      <c r="C1034" s="49" t="s">
        <v>17</v>
      </c>
      <c r="D1034" s="32"/>
      <c r="E1034" s="32">
        <v>1</v>
      </c>
      <c r="F1034" s="55">
        <v>20</v>
      </c>
      <c r="G1034" s="56">
        <v>0.9</v>
      </c>
      <c r="H1034" s="32"/>
      <c r="I1034" s="32"/>
      <c r="J1034" s="32"/>
      <c r="K1034" s="32"/>
      <c r="L1034" s="32" t="s">
        <v>1084</v>
      </c>
      <c r="M1034" s="54">
        <v>18</v>
      </c>
    </row>
    <row r="1035" spans="1:13" x14ac:dyDescent="0.15">
      <c r="A1035" s="10">
        <v>145</v>
      </c>
      <c r="B1035" s="48" t="s">
        <v>431</v>
      </c>
      <c r="C1035" s="49" t="s">
        <v>751</v>
      </c>
      <c r="D1035" s="32"/>
      <c r="E1035" s="32">
        <v>4</v>
      </c>
      <c r="F1035" s="55">
        <v>8</v>
      </c>
      <c r="G1035" s="56">
        <v>0.5</v>
      </c>
      <c r="H1035" s="32"/>
      <c r="I1035" s="32"/>
      <c r="J1035" s="32"/>
      <c r="K1035" s="32"/>
      <c r="L1035" s="32" t="s">
        <v>1084</v>
      </c>
      <c r="M1035" s="54">
        <v>4</v>
      </c>
    </row>
    <row r="1036" spans="1:13" x14ac:dyDescent="0.15">
      <c r="A1036" s="10">
        <v>225</v>
      </c>
      <c r="B1036" s="48" t="s">
        <v>431</v>
      </c>
      <c r="C1036" s="49" t="s">
        <v>394</v>
      </c>
      <c r="D1036" s="32"/>
      <c r="E1036" s="32">
        <v>1</v>
      </c>
      <c r="F1036" s="55">
        <v>50</v>
      </c>
      <c r="G1036" s="56">
        <v>0.9</v>
      </c>
      <c r="H1036" s="32"/>
      <c r="I1036" s="32"/>
      <c r="J1036" s="32"/>
      <c r="K1036" s="32"/>
      <c r="L1036" s="32" t="s">
        <v>1084</v>
      </c>
      <c r="M1036" s="54">
        <v>45</v>
      </c>
    </row>
    <row r="1037" spans="1:13" x14ac:dyDescent="0.15">
      <c r="A1037" s="10">
        <v>168</v>
      </c>
      <c r="B1037" s="48" t="s">
        <v>431</v>
      </c>
      <c r="C1037" s="49" t="s">
        <v>8</v>
      </c>
      <c r="D1037" s="32"/>
      <c r="E1037" s="32">
        <v>1</v>
      </c>
      <c r="F1037" s="55">
        <v>15</v>
      </c>
      <c r="G1037" s="56">
        <v>0.9</v>
      </c>
      <c r="H1037" s="32"/>
      <c r="I1037" s="32"/>
      <c r="J1037" s="32"/>
      <c r="K1037" s="32"/>
      <c r="L1037" s="32" t="s">
        <v>1084</v>
      </c>
      <c r="M1037" s="54">
        <v>13.5</v>
      </c>
    </row>
    <row r="1038" spans="1:13" x14ac:dyDescent="0.15">
      <c r="A1038" s="10">
        <v>314</v>
      </c>
      <c r="B1038" s="48" t="s">
        <v>431</v>
      </c>
      <c r="C1038" s="49" t="s">
        <v>779</v>
      </c>
      <c r="D1038" s="32"/>
      <c r="E1038" s="32">
        <v>1</v>
      </c>
      <c r="F1038" s="55">
        <v>50</v>
      </c>
      <c r="G1038" s="56">
        <v>1</v>
      </c>
      <c r="H1038" s="32"/>
      <c r="I1038" s="32"/>
      <c r="J1038" s="32"/>
      <c r="K1038" s="32"/>
      <c r="L1038" s="32" t="s">
        <v>1084</v>
      </c>
      <c r="M1038" s="54">
        <v>50</v>
      </c>
    </row>
    <row r="1039" spans="1:13" x14ac:dyDescent="0.15">
      <c r="A1039" s="10">
        <v>382</v>
      </c>
      <c r="B1039" s="48" t="s">
        <v>431</v>
      </c>
      <c r="C1039" s="49" t="s">
        <v>378</v>
      </c>
      <c r="D1039" s="32"/>
      <c r="E1039" s="32">
        <v>1</v>
      </c>
      <c r="F1039" s="55">
        <v>30</v>
      </c>
      <c r="G1039" s="56">
        <v>0.9</v>
      </c>
      <c r="H1039" s="32"/>
      <c r="I1039" s="32"/>
      <c r="J1039" s="32"/>
      <c r="K1039" s="32"/>
      <c r="L1039" s="32" t="s">
        <v>1084</v>
      </c>
      <c r="M1039" s="54">
        <v>27</v>
      </c>
    </row>
    <row r="1040" spans="1:13" x14ac:dyDescent="0.15">
      <c r="A1040" s="10">
        <v>210</v>
      </c>
      <c r="B1040" s="48" t="s">
        <v>431</v>
      </c>
      <c r="C1040" s="49" t="s">
        <v>451</v>
      </c>
      <c r="D1040" s="32"/>
      <c r="E1040" s="32">
        <v>2</v>
      </c>
      <c r="F1040" s="55">
        <v>10</v>
      </c>
      <c r="G1040" s="56">
        <v>1</v>
      </c>
      <c r="H1040" s="32"/>
      <c r="I1040" s="32"/>
      <c r="J1040" s="32"/>
      <c r="K1040" s="32"/>
      <c r="L1040" s="32" t="s">
        <v>1084</v>
      </c>
      <c r="M1040" s="54">
        <v>10</v>
      </c>
    </row>
    <row r="1041" spans="1:13" x14ac:dyDescent="0.15">
      <c r="A1041" s="10">
        <v>219</v>
      </c>
      <c r="B1041" s="48" t="s">
        <v>431</v>
      </c>
      <c r="C1041" s="49" t="s">
        <v>384</v>
      </c>
      <c r="D1041" s="32"/>
      <c r="E1041" s="32">
        <v>1</v>
      </c>
      <c r="F1041" s="55">
        <v>20</v>
      </c>
      <c r="G1041" s="56">
        <v>0.25</v>
      </c>
      <c r="H1041" s="32"/>
      <c r="I1041" s="32"/>
      <c r="J1041" s="32"/>
      <c r="K1041" s="32" t="s">
        <v>1085</v>
      </c>
      <c r="L1041" s="32" t="s">
        <v>1086</v>
      </c>
      <c r="M1041" s="54">
        <v>5</v>
      </c>
    </row>
    <row r="1042" spans="1:13" x14ac:dyDescent="0.15">
      <c r="A1042" s="72">
        <v>111</v>
      </c>
      <c r="B1042" s="73" t="s">
        <v>438</v>
      </c>
      <c r="C1042" s="74" t="s">
        <v>439</v>
      </c>
      <c r="D1042" s="75"/>
      <c r="E1042" s="75">
        <v>1</v>
      </c>
      <c r="F1042" s="76">
        <v>33</v>
      </c>
      <c r="G1042" s="77"/>
      <c r="H1042" s="75" t="s">
        <v>1087</v>
      </c>
      <c r="I1042" s="75" t="s">
        <v>1088</v>
      </c>
      <c r="J1042" s="32" t="s">
        <v>659</v>
      </c>
      <c r="K1042" s="32" t="s">
        <v>1089</v>
      </c>
      <c r="L1042" s="32" t="s">
        <v>1086</v>
      </c>
      <c r="M1042" s="54"/>
    </row>
    <row r="1043" spans="1:13" x14ac:dyDescent="0.15">
      <c r="A1043" s="10">
        <v>37</v>
      </c>
      <c r="B1043" s="48" t="s">
        <v>427</v>
      </c>
      <c r="C1043" s="49" t="s">
        <v>1082</v>
      </c>
      <c r="D1043" s="32"/>
      <c r="E1043" s="32">
        <v>6</v>
      </c>
      <c r="F1043" s="55">
        <v>40</v>
      </c>
      <c r="G1043" s="56">
        <v>0</v>
      </c>
      <c r="H1043" s="32"/>
      <c r="I1043" s="32"/>
      <c r="J1043" s="32"/>
      <c r="K1043" s="32"/>
      <c r="L1043" s="32" t="s">
        <v>1090</v>
      </c>
      <c r="M1043" s="54">
        <v>0</v>
      </c>
    </row>
    <row r="1044" spans="1:13" x14ac:dyDescent="0.15">
      <c r="A1044" s="10">
        <v>49</v>
      </c>
      <c r="B1044" s="48" t="s">
        <v>427</v>
      </c>
      <c r="C1044" s="49" t="s">
        <v>482</v>
      </c>
      <c r="D1044" s="32"/>
      <c r="E1044" s="32">
        <v>1</v>
      </c>
      <c r="F1044" s="55">
        <v>15</v>
      </c>
      <c r="G1044" s="56">
        <v>0</v>
      </c>
      <c r="H1044" s="32"/>
      <c r="I1044" s="32"/>
      <c r="J1044" s="32"/>
      <c r="K1044" s="32"/>
      <c r="L1044" s="32" t="s">
        <v>1090</v>
      </c>
      <c r="M1044" s="54">
        <v>0</v>
      </c>
    </row>
    <row r="1045" spans="1:13" x14ac:dyDescent="0.15">
      <c r="A1045" s="10">
        <v>50</v>
      </c>
      <c r="B1045" s="48" t="s">
        <v>427</v>
      </c>
      <c r="C1045" s="49" t="s">
        <v>325</v>
      </c>
      <c r="D1045" s="32"/>
      <c r="E1045" s="32">
        <v>1</v>
      </c>
      <c r="F1045" s="55">
        <v>2</v>
      </c>
      <c r="G1045" s="56">
        <v>0</v>
      </c>
      <c r="H1045" s="32"/>
      <c r="I1045" s="32"/>
      <c r="J1045" s="32"/>
      <c r="K1045" s="32"/>
      <c r="L1045" s="32" t="s">
        <v>1090</v>
      </c>
      <c r="M1045" s="54">
        <v>0</v>
      </c>
    </row>
    <row r="1046" spans="1:13" x14ac:dyDescent="0.15">
      <c r="A1046" s="10">
        <v>143</v>
      </c>
      <c r="B1046" s="48" t="s">
        <v>431</v>
      </c>
      <c r="C1046" s="49" t="s">
        <v>16</v>
      </c>
      <c r="D1046" s="32"/>
      <c r="E1046" s="32">
        <v>1</v>
      </c>
      <c r="F1046" s="55">
        <v>8</v>
      </c>
      <c r="G1046" s="56">
        <v>1</v>
      </c>
      <c r="H1046" s="32"/>
      <c r="I1046" s="32"/>
      <c r="J1046" s="32"/>
      <c r="K1046" s="32"/>
      <c r="L1046" s="32" t="s">
        <v>1090</v>
      </c>
      <c r="M1046" s="54">
        <v>8</v>
      </c>
    </row>
    <row r="1047" spans="1:13" x14ac:dyDescent="0.15">
      <c r="A1047" s="10">
        <v>144</v>
      </c>
      <c r="B1047" s="48" t="s">
        <v>431</v>
      </c>
      <c r="C1047" s="49" t="s">
        <v>17</v>
      </c>
      <c r="D1047" s="32"/>
      <c r="E1047" s="32">
        <v>20</v>
      </c>
      <c r="F1047" s="55">
        <v>100</v>
      </c>
      <c r="G1047" s="56">
        <v>0.5</v>
      </c>
      <c r="H1047" s="32"/>
      <c r="I1047" s="32"/>
      <c r="J1047" s="32"/>
      <c r="K1047" s="32"/>
      <c r="L1047" s="32" t="s">
        <v>1090</v>
      </c>
      <c r="M1047" s="54">
        <v>50</v>
      </c>
    </row>
    <row r="1048" spans="1:13" x14ac:dyDescent="0.15">
      <c r="A1048" s="10">
        <v>145</v>
      </c>
      <c r="B1048" s="48" t="s">
        <v>431</v>
      </c>
      <c r="C1048" s="49" t="s">
        <v>751</v>
      </c>
      <c r="D1048" s="32"/>
      <c r="E1048" s="32">
        <v>5</v>
      </c>
      <c r="F1048" s="55">
        <v>5</v>
      </c>
      <c r="G1048" s="56">
        <v>0.02</v>
      </c>
      <c r="H1048" s="32"/>
      <c r="I1048" s="32"/>
      <c r="J1048" s="32"/>
      <c r="K1048" s="32"/>
      <c r="L1048" s="32" t="s">
        <v>1090</v>
      </c>
      <c r="M1048" s="54">
        <v>0.1</v>
      </c>
    </row>
    <row r="1049" spans="1:13" x14ac:dyDescent="0.15">
      <c r="A1049" s="10">
        <v>146</v>
      </c>
      <c r="B1049" s="48" t="s">
        <v>431</v>
      </c>
      <c r="C1049" s="49" t="s">
        <v>954</v>
      </c>
      <c r="D1049" s="32"/>
      <c r="E1049" s="32">
        <v>2</v>
      </c>
      <c r="F1049" s="55">
        <v>30</v>
      </c>
      <c r="G1049" s="56">
        <v>1</v>
      </c>
      <c r="H1049" s="32"/>
      <c r="I1049" s="32"/>
      <c r="J1049" s="32"/>
      <c r="K1049" s="32"/>
      <c r="L1049" s="32" t="s">
        <v>1090</v>
      </c>
      <c r="M1049" s="54">
        <v>30</v>
      </c>
    </row>
    <row r="1050" spans="1:13" x14ac:dyDescent="0.15">
      <c r="A1050" s="10">
        <v>151</v>
      </c>
      <c r="B1050" s="48" t="s">
        <v>431</v>
      </c>
      <c r="C1050" s="49" t="s">
        <v>19</v>
      </c>
      <c r="D1050" s="32"/>
      <c r="E1050" s="32">
        <v>3</v>
      </c>
      <c r="F1050" s="55">
        <v>15</v>
      </c>
      <c r="G1050" s="56">
        <v>0.3</v>
      </c>
      <c r="H1050" s="32"/>
      <c r="I1050" s="32"/>
      <c r="J1050" s="32"/>
      <c r="K1050" s="32"/>
      <c r="L1050" s="32" t="s">
        <v>1090</v>
      </c>
      <c r="M1050" s="54">
        <v>4.5</v>
      </c>
    </row>
    <row r="1051" spans="1:13" x14ac:dyDescent="0.15">
      <c r="A1051" s="10">
        <v>152</v>
      </c>
      <c r="B1051" s="48" t="s">
        <v>431</v>
      </c>
      <c r="C1051" s="49" t="s">
        <v>20</v>
      </c>
      <c r="D1051" s="32"/>
      <c r="E1051" s="32">
        <v>1</v>
      </c>
      <c r="F1051" s="55">
        <v>20</v>
      </c>
      <c r="G1051" s="56">
        <v>1</v>
      </c>
      <c r="H1051" s="32"/>
      <c r="I1051" s="32"/>
      <c r="J1051" s="32"/>
      <c r="K1051" s="32"/>
      <c r="L1051" s="32" t="s">
        <v>1090</v>
      </c>
      <c r="M1051" s="54">
        <v>20</v>
      </c>
    </row>
    <row r="1052" spans="1:13" x14ac:dyDescent="0.15">
      <c r="A1052" s="10">
        <v>182</v>
      </c>
      <c r="B1052" s="48" t="s">
        <v>431</v>
      </c>
      <c r="C1052" s="49" t="s">
        <v>395</v>
      </c>
      <c r="D1052" s="32"/>
      <c r="E1052" s="32">
        <v>30</v>
      </c>
      <c r="F1052" s="55">
        <v>150</v>
      </c>
      <c r="G1052" s="56">
        <v>0</v>
      </c>
      <c r="H1052" s="32"/>
      <c r="I1052" s="32"/>
      <c r="J1052" s="32"/>
      <c r="K1052" s="32"/>
      <c r="L1052" s="32" t="s">
        <v>1090</v>
      </c>
      <c r="M1052" s="54">
        <v>0</v>
      </c>
    </row>
    <row r="1053" spans="1:13" x14ac:dyDescent="0.15">
      <c r="A1053" s="10">
        <v>195</v>
      </c>
      <c r="B1053" s="48" t="s">
        <v>431</v>
      </c>
      <c r="C1053" s="49" t="s">
        <v>494</v>
      </c>
      <c r="D1053" s="32"/>
      <c r="E1053" s="32">
        <v>1</v>
      </c>
      <c r="F1053" s="55">
        <v>1</v>
      </c>
      <c r="G1053" s="56">
        <v>0</v>
      </c>
      <c r="H1053" s="32"/>
      <c r="I1053" s="32"/>
      <c r="J1053" s="32"/>
      <c r="K1053" s="32"/>
      <c r="L1053" s="32" t="s">
        <v>1090</v>
      </c>
      <c r="M1053" s="54">
        <v>0</v>
      </c>
    </row>
    <row r="1054" spans="1:13" x14ac:dyDescent="0.15">
      <c r="A1054" s="10">
        <v>198</v>
      </c>
      <c r="B1054" s="48" t="s">
        <v>431</v>
      </c>
      <c r="C1054" s="49" t="s">
        <v>607</v>
      </c>
      <c r="D1054" s="32"/>
      <c r="E1054" s="32">
        <v>57</v>
      </c>
      <c r="F1054" s="55">
        <v>385</v>
      </c>
      <c r="G1054" s="56">
        <v>0.98</v>
      </c>
      <c r="H1054" s="32"/>
      <c r="I1054" s="32"/>
      <c r="J1054" s="32"/>
      <c r="K1054" s="32"/>
      <c r="L1054" s="32" t="s">
        <v>1090</v>
      </c>
      <c r="M1054" s="54">
        <v>377.3</v>
      </c>
    </row>
    <row r="1055" spans="1:13" x14ac:dyDescent="0.15">
      <c r="A1055" s="10">
        <v>203</v>
      </c>
      <c r="B1055" s="48" t="s">
        <v>431</v>
      </c>
      <c r="C1055" s="49" t="s">
        <v>369</v>
      </c>
      <c r="D1055" s="32"/>
      <c r="E1055" s="32">
        <v>12</v>
      </c>
      <c r="F1055" s="55">
        <v>36</v>
      </c>
      <c r="G1055" s="56">
        <v>0.1</v>
      </c>
      <c r="H1055" s="32"/>
      <c r="I1055" s="32"/>
      <c r="J1055" s="32"/>
      <c r="K1055" s="32"/>
      <c r="L1055" s="32" t="s">
        <v>1090</v>
      </c>
      <c r="M1055" s="54">
        <v>3.6</v>
      </c>
    </row>
    <row r="1056" spans="1:13" x14ac:dyDescent="0.15">
      <c r="A1056" s="10">
        <v>212</v>
      </c>
      <c r="B1056" s="48" t="s">
        <v>431</v>
      </c>
      <c r="C1056" s="49" t="s">
        <v>10</v>
      </c>
      <c r="D1056" s="32"/>
      <c r="E1056" s="32">
        <v>12</v>
      </c>
      <c r="F1056" s="55">
        <v>96</v>
      </c>
      <c r="G1056" s="56">
        <v>0.95</v>
      </c>
      <c r="H1056" s="32"/>
      <c r="I1056" s="32"/>
      <c r="J1056" s="32"/>
      <c r="K1056" s="32"/>
      <c r="L1056" s="32" t="s">
        <v>1090</v>
      </c>
      <c r="M1056" s="54">
        <v>91.199999999999989</v>
      </c>
    </row>
    <row r="1057" spans="1:13" x14ac:dyDescent="0.15">
      <c r="A1057" s="10">
        <v>213</v>
      </c>
      <c r="B1057" s="48" t="s">
        <v>431</v>
      </c>
      <c r="C1057" s="49" t="s">
        <v>11</v>
      </c>
      <c r="D1057" s="32"/>
      <c r="E1057" s="32">
        <v>3</v>
      </c>
      <c r="F1057" s="55">
        <v>120</v>
      </c>
      <c r="G1057" s="56">
        <v>0.95</v>
      </c>
      <c r="H1057" s="32"/>
      <c r="I1057" s="32"/>
      <c r="J1057" s="32"/>
      <c r="K1057" s="32"/>
      <c r="L1057" s="32" t="s">
        <v>1090</v>
      </c>
      <c r="M1057" s="54">
        <v>114</v>
      </c>
    </row>
    <row r="1058" spans="1:13" x14ac:dyDescent="0.15">
      <c r="A1058" s="10">
        <v>253</v>
      </c>
      <c r="B1058" s="48" t="s">
        <v>431</v>
      </c>
      <c r="C1058" s="49" t="s">
        <v>750</v>
      </c>
      <c r="D1058" s="32"/>
      <c r="E1058" s="32">
        <v>30</v>
      </c>
      <c r="F1058" s="55">
        <v>100</v>
      </c>
      <c r="G1058" s="56">
        <v>1</v>
      </c>
      <c r="H1058" s="32"/>
      <c r="I1058" s="32"/>
      <c r="J1058" s="32"/>
      <c r="K1058" s="32"/>
      <c r="L1058" s="32" t="s">
        <v>1090</v>
      </c>
      <c r="M1058" s="54">
        <v>100</v>
      </c>
    </row>
    <row r="1059" spans="1:13" x14ac:dyDescent="0.15">
      <c r="A1059" s="10">
        <v>259</v>
      </c>
      <c r="B1059" s="48" t="s">
        <v>431</v>
      </c>
      <c r="C1059" s="49" t="s">
        <v>1091</v>
      </c>
      <c r="D1059" s="32"/>
      <c r="E1059" s="32">
        <v>7</v>
      </c>
      <c r="F1059" s="55">
        <v>21</v>
      </c>
      <c r="G1059" s="56">
        <v>0.7</v>
      </c>
      <c r="H1059" s="32"/>
      <c r="I1059" s="32"/>
      <c r="J1059" s="32"/>
      <c r="K1059" s="32"/>
      <c r="L1059" s="32" t="s">
        <v>1090</v>
      </c>
      <c r="M1059" s="54">
        <v>14.7</v>
      </c>
    </row>
    <row r="1060" spans="1:13" x14ac:dyDescent="0.15">
      <c r="A1060" s="10">
        <v>313</v>
      </c>
      <c r="B1060" s="48" t="s">
        <v>431</v>
      </c>
      <c r="C1060" s="49" t="s">
        <v>850</v>
      </c>
      <c r="D1060" s="32"/>
      <c r="E1060" s="32">
        <v>1</v>
      </c>
      <c r="F1060" s="55">
        <v>8</v>
      </c>
      <c r="G1060" s="56">
        <v>0.95</v>
      </c>
      <c r="H1060" s="32"/>
      <c r="I1060" s="32"/>
      <c r="J1060" s="32"/>
      <c r="K1060" s="32"/>
      <c r="L1060" s="32" t="s">
        <v>1090</v>
      </c>
      <c r="M1060" s="54">
        <v>7.6</v>
      </c>
    </row>
    <row r="1061" spans="1:13" x14ac:dyDescent="0.15">
      <c r="A1061" s="10">
        <v>376</v>
      </c>
      <c r="B1061" s="48" t="s">
        <v>431</v>
      </c>
      <c r="C1061" s="49" t="s">
        <v>21</v>
      </c>
      <c r="D1061" s="32"/>
      <c r="E1061" s="32">
        <v>2</v>
      </c>
      <c r="F1061" s="55">
        <v>8</v>
      </c>
      <c r="G1061" s="56">
        <v>0.6</v>
      </c>
      <c r="H1061" s="32"/>
      <c r="I1061" s="32"/>
      <c r="J1061" s="32"/>
      <c r="K1061" s="32"/>
      <c r="L1061" s="32" t="s">
        <v>1090</v>
      </c>
      <c r="M1061" s="54">
        <v>4.8</v>
      </c>
    </row>
    <row r="1062" spans="1:13" x14ac:dyDescent="0.15">
      <c r="A1062" s="10">
        <v>377</v>
      </c>
      <c r="B1062" s="48" t="s">
        <v>431</v>
      </c>
      <c r="C1062" s="49" t="s">
        <v>22</v>
      </c>
      <c r="D1062" s="32"/>
      <c r="E1062" s="32">
        <v>2</v>
      </c>
      <c r="F1062" s="55">
        <v>18</v>
      </c>
      <c r="G1062" s="56">
        <v>0.75</v>
      </c>
      <c r="H1062" s="32"/>
      <c r="I1062" s="32"/>
      <c r="J1062" s="32"/>
      <c r="K1062" s="32"/>
      <c r="L1062" s="32" t="s">
        <v>1090</v>
      </c>
      <c r="M1062" s="54">
        <v>13.5</v>
      </c>
    </row>
    <row r="1063" spans="1:13" x14ac:dyDescent="0.15">
      <c r="A1063" s="10">
        <v>477</v>
      </c>
      <c r="B1063" s="48" t="s">
        <v>431</v>
      </c>
      <c r="C1063" s="49" t="s">
        <v>957</v>
      </c>
      <c r="D1063" s="32"/>
      <c r="E1063" s="32">
        <v>1</v>
      </c>
      <c r="F1063" s="55">
        <v>50</v>
      </c>
      <c r="G1063" s="56">
        <v>0</v>
      </c>
      <c r="H1063" s="32"/>
      <c r="I1063" s="32"/>
      <c r="J1063" s="32"/>
      <c r="K1063" s="32"/>
      <c r="L1063" s="32" t="s">
        <v>1090</v>
      </c>
      <c r="M1063" s="54">
        <v>0</v>
      </c>
    </row>
    <row r="1064" spans="1:13" x14ac:dyDescent="0.15">
      <c r="A1064" s="10">
        <v>24</v>
      </c>
      <c r="B1064" s="48" t="s">
        <v>427</v>
      </c>
      <c r="C1064" s="49" t="s">
        <v>856</v>
      </c>
      <c r="D1064" s="32" t="s">
        <v>856</v>
      </c>
      <c r="E1064" s="32">
        <v>2</v>
      </c>
      <c r="F1064" s="55">
        <v>40</v>
      </c>
      <c r="G1064" s="56">
        <v>0</v>
      </c>
      <c r="H1064" s="32"/>
      <c r="I1064" s="32"/>
      <c r="J1064" s="32"/>
      <c r="K1064" s="32"/>
      <c r="L1064" s="32" t="s">
        <v>1092</v>
      </c>
      <c r="M1064" s="54">
        <v>0</v>
      </c>
    </row>
    <row r="1065" spans="1:13" x14ac:dyDescent="0.15">
      <c r="A1065" s="10">
        <v>190</v>
      </c>
      <c r="B1065" s="48" t="s">
        <v>431</v>
      </c>
      <c r="C1065" s="49" t="s">
        <v>442</v>
      </c>
      <c r="D1065" s="32" t="s">
        <v>442</v>
      </c>
      <c r="E1065" s="32">
        <v>1</v>
      </c>
      <c r="F1065" s="55">
        <v>8</v>
      </c>
      <c r="G1065" s="56">
        <v>0.9</v>
      </c>
      <c r="H1065" s="32"/>
      <c r="I1065" s="32"/>
      <c r="J1065" s="32"/>
      <c r="K1065" s="32"/>
      <c r="L1065" s="32" t="s">
        <v>1092</v>
      </c>
      <c r="M1065" s="54">
        <v>7.2</v>
      </c>
    </row>
    <row r="1066" spans="1:13" x14ac:dyDescent="0.15">
      <c r="A1066" s="72">
        <v>114</v>
      </c>
      <c r="B1066" s="73" t="s">
        <v>438</v>
      </c>
      <c r="C1066" s="74" t="s">
        <v>499</v>
      </c>
      <c r="D1066" s="75" t="s">
        <v>1093</v>
      </c>
      <c r="E1066" s="75">
        <v>1</v>
      </c>
      <c r="F1066" s="76">
        <v>8.6</v>
      </c>
      <c r="G1066" s="77"/>
      <c r="H1066" s="75" t="s">
        <v>1094</v>
      </c>
      <c r="I1066" s="75" t="s">
        <v>1095</v>
      </c>
      <c r="J1066" s="32"/>
      <c r="K1066" s="32"/>
      <c r="L1066" s="32" t="s">
        <v>1092</v>
      </c>
      <c r="M1066" s="54"/>
    </row>
    <row r="1067" spans="1:13" x14ac:dyDescent="0.15">
      <c r="A1067" s="10">
        <v>376</v>
      </c>
      <c r="B1067" s="48" t="s">
        <v>431</v>
      </c>
      <c r="C1067" s="49" t="s">
        <v>21</v>
      </c>
      <c r="D1067" s="32"/>
      <c r="E1067" s="32">
        <v>8</v>
      </c>
      <c r="F1067" s="55">
        <v>40</v>
      </c>
      <c r="G1067" s="56">
        <v>0.75</v>
      </c>
      <c r="H1067" s="32"/>
      <c r="I1067" s="32"/>
      <c r="J1067" s="32"/>
      <c r="K1067" s="32"/>
      <c r="L1067" s="32" t="s">
        <v>1096</v>
      </c>
      <c r="M1067" s="54">
        <v>30</v>
      </c>
    </row>
    <row r="1068" spans="1:13" x14ac:dyDescent="0.15">
      <c r="A1068" s="10">
        <v>377</v>
      </c>
      <c r="B1068" s="48" t="s">
        <v>431</v>
      </c>
      <c r="C1068" s="49" t="s">
        <v>22</v>
      </c>
      <c r="D1068" s="32"/>
      <c r="E1068" s="32">
        <v>9</v>
      </c>
      <c r="F1068" s="55">
        <v>90</v>
      </c>
      <c r="G1068" s="56">
        <v>0.75</v>
      </c>
      <c r="H1068" s="32"/>
      <c r="I1068" s="32"/>
      <c r="J1068" s="32"/>
      <c r="K1068" s="32"/>
      <c r="L1068" s="32" t="s">
        <v>1096</v>
      </c>
      <c r="M1068" s="54">
        <v>67.5</v>
      </c>
    </row>
    <row r="1069" spans="1:13" x14ac:dyDescent="0.15">
      <c r="A1069" s="10">
        <v>449</v>
      </c>
      <c r="B1069" s="48" t="s">
        <v>431</v>
      </c>
      <c r="C1069" s="49" t="s">
        <v>459</v>
      </c>
      <c r="D1069" s="32"/>
      <c r="E1069" s="32">
        <v>2</v>
      </c>
      <c r="F1069" s="55">
        <v>60</v>
      </c>
      <c r="G1069" s="56">
        <v>0.1</v>
      </c>
      <c r="H1069" s="32"/>
      <c r="I1069" s="32"/>
      <c r="J1069" s="32"/>
      <c r="K1069" s="32"/>
      <c r="L1069" s="32" t="s">
        <v>1096</v>
      </c>
      <c r="M1069" s="54">
        <v>6</v>
      </c>
    </row>
    <row r="1070" spans="1:13" x14ac:dyDescent="0.15">
      <c r="F1070" s="92">
        <f>SUM(F5:F1069)</f>
        <v>51880.700000000004</v>
      </c>
      <c r="M1070" s="54"/>
    </row>
    <row r="1072" spans="1:13" x14ac:dyDescent="0.15">
      <c r="E1072" s="102" t="s">
        <v>427</v>
      </c>
      <c r="F1072" s="103">
        <v>5121</v>
      </c>
      <c r="G1072" s="104" t="s">
        <v>1229</v>
      </c>
    </row>
    <row r="1073" spans="5:7" x14ac:dyDescent="0.15">
      <c r="E1073" s="102" t="s">
        <v>431</v>
      </c>
      <c r="F1073" s="103">
        <v>43011.6</v>
      </c>
      <c r="G1073" s="104" t="s">
        <v>1229</v>
      </c>
    </row>
    <row r="1074" spans="5:7" x14ac:dyDescent="0.15">
      <c r="E1074" s="105" t="s">
        <v>1231</v>
      </c>
      <c r="F1074" s="103">
        <v>48132.6</v>
      </c>
      <c r="G1074" s="104" t="s">
        <v>1229</v>
      </c>
    </row>
    <row r="1075" spans="5:7" x14ac:dyDescent="0.15">
      <c r="E1075" s="104"/>
      <c r="F1075" s="103"/>
      <c r="G1075" s="104"/>
    </row>
    <row r="1076" spans="5:7" x14ac:dyDescent="0.15">
      <c r="E1076" s="105" t="s">
        <v>1228</v>
      </c>
      <c r="F1076" s="103">
        <v>3553.1</v>
      </c>
      <c r="G1076" s="104" t="s">
        <v>1229</v>
      </c>
    </row>
    <row r="1077" spans="5:7" x14ac:dyDescent="0.15">
      <c r="E1077" s="105" t="s">
        <v>1230</v>
      </c>
      <c r="F1077" s="103">
        <v>51685.7</v>
      </c>
      <c r="G1077" s="104" t="s">
        <v>1229</v>
      </c>
    </row>
  </sheetData>
  <sheetProtection autoFilter="0"/>
  <mergeCells count="5">
    <mergeCell ref="E3:G3"/>
    <mergeCell ref="H3:I3"/>
    <mergeCell ref="J3:K3"/>
    <mergeCell ref="B3:D3"/>
    <mergeCell ref="B1:D1"/>
  </mergeCells>
  <phoneticPr fontId="19"/>
  <printOptions horizontalCentered="1"/>
  <pageMargins left="0.70866141732283472" right="0.70866141732283472" top="0.59055118110236227" bottom="0.59055118110236227" header="0.31496062992125984" footer="0.31496062992125984"/>
  <pageSetup paperSize="8" scale="67" fitToHeight="0" orientation="portrait" cellComments="asDisplayed" r:id="rId1"/>
  <headerFooter>
    <oddFooter>&amp;R&amp;"BIZ UDPゴシック,標準"&amp;6&amp;F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240F90-7BF7-4017-9688-6D731D5A0FE7}">
          <x14:formula1>
            <xm:f>'学校一覧（使用不可）'!$C$2:$C$145</xm:f>
          </x14:formula1>
          <xm:sqref>K1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BA5B-C440-46ED-AC8D-EFB313CFE9EF}">
  <sheetPr>
    <tabColor rgb="FF00B0F0"/>
    <pageSetUpPr fitToPage="1"/>
  </sheetPr>
  <dimension ref="A1:L1077"/>
  <sheetViews>
    <sheetView view="pageBreakPreview" zoomScale="85" zoomScaleNormal="100" zoomScaleSheetLayoutView="85" workbookViewId="0">
      <selection activeCell="B1" sqref="B1:D1"/>
    </sheetView>
  </sheetViews>
  <sheetFormatPr defaultColWidth="9" defaultRowHeight="13.5" x14ac:dyDescent="0.15"/>
  <cols>
    <col min="1" max="1" width="7.875" style="10" customWidth="1"/>
    <col min="2" max="2" width="11" style="10" customWidth="1"/>
    <col min="3" max="3" width="28.5" style="10" bestFit="1" customWidth="1"/>
    <col min="4" max="4" width="17.375" style="10" customWidth="1"/>
    <col min="5" max="5" width="9.875" style="10" customWidth="1"/>
    <col min="6" max="6" width="8.75" style="10" customWidth="1"/>
    <col min="7" max="7" width="9.5" style="10" customWidth="1"/>
    <col min="8" max="8" width="15" style="10" customWidth="1"/>
    <col min="9" max="9" width="13.125" style="10" customWidth="1"/>
    <col min="10" max="10" width="24.625" style="10" customWidth="1"/>
    <col min="11" max="11" width="20.375" style="10" customWidth="1"/>
    <col min="12" max="12" width="9" style="51"/>
    <col min="13" max="13" width="16.125" style="10" bestFit="1" customWidth="1"/>
    <col min="14" max="16384" width="9" style="10"/>
  </cols>
  <sheetData>
    <row r="1" spans="1:12" ht="26.25" customHeight="1" x14ac:dyDescent="0.15">
      <c r="A1" s="9"/>
      <c r="B1" s="139" t="s">
        <v>1233</v>
      </c>
      <c r="C1" s="139"/>
      <c r="D1" s="139"/>
      <c r="J1" s="133"/>
    </row>
    <row r="2" spans="1:12" ht="8.25" customHeight="1" x14ac:dyDescent="0.15"/>
    <row r="3" spans="1:12" x14ac:dyDescent="0.15">
      <c r="A3" s="11" t="s">
        <v>311</v>
      </c>
      <c r="B3" s="136" t="s">
        <v>312</v>
      </c>
      <c r="C3" s="137"/>
      <c r="D3" s="138"/>
      <c r="E3" s="135" t="s">
        <v>313</v>
      </c>
      <c r="F3" s="135"/>
      <c r="G3" s="135"/>
      <c r="H3" s="135" t="s">
        <v>314</v>
      </c>
      <c r="I3" s="135"/>
      <c r="J3" s="117"/>
      <c r="K3" s="12"/>
    </row>
    <row r="4" spans="1:12" ht="39.6" customHeight="1" x14ac:dyDescent="0.15">
      <c r="A4" s="6" t="s">
        <v>309</v>
      </c>
      <c r="B4" s="6" t="s">
        <v>310</v>
      </c>
      <c r="C4" s="6" t="s">
        <v>36</v>
      </c>
      <c r="D4" s="6" t="s">
        <v>338</v>
      </c>
      <c r="E4" s="6" t="s">
        <v>31</v>
      </c>
      <c r="F4" s="7" t="s">
        <v>339</v>
      </c>
      <c r="G4" s="7" t="s">
        <v>29</v>
      </c>
      <c r="H4" s="8" t="s">
        <v>33</v>
      </c>
      <c r="I4" s="8" t="s">
        <v>34</v>
      </c>
      <c r="J4" s="6" t="s">
        <v>407</v>
      </c>
      <c r="K4" s="18" t="s">
        <v>28</v>
      </c>
      <c r="L4" s="52" t="s">
        <v>332</v>
      </c>
    </row>
    <row r="5" spans="1:12" x14ac:dyDescent="0.15">
      <c r="A5" s="82">
        <v>111</v>
      </c>
      <c r="B5" s="71" t="s">
        <v>438</v>
      </c>
      <c r="C5" s="71" t="s">
        <v>439</v>
      </c>
      <c r="D5" s="71"/>
      <c r="E5" s="83">
        <v>1</v>
      </c>
      <c r="F5" s="84">
        <v>30</v>
      </c>
      <c r="G5" s="85"/>
      <c r="H5" s="82" t="s">
        <v>408</v>
      </c>
      <c r="I5" s="82">
        <v>415</v>
      </c>
      <c r="J5" s="27"/>
      <c r="K5" s="13" t="s">
        <v>426</v>
      </c>
      <c r="L5" s="53"/>
    </row>
    <row r="6" spans="1:12" x14ac:dyDescent="0.15">
      <c r="A6" s="28">
        <v>7</v>
      </c>
      <c r="B6" s="16" t="s">
        <v>427</v>
      </c>
      <c r="C6" s="16" t="s">
        <v>1220</v>
      </c>
      <c r="D6" s="38"/>
      <c r="E6" s="39">
        <v>2</v>
      </c>
      <c r="F6" s="40">
        <v>10</v>
      </c>
      <c r="G6" s="31">
        <v>0</v>
      </c>
      <c r="H6" s="28"/>
      <c r="I6" s="28"/>
      <c r="J6" s="28"/>
      <c r="K6" s="13" t="s">
        <v>426</v>
      </c>
      <c r="L6" s="53">
        <v>0</v>
      </c>
    </row>
    <row r="7" spans="1:12" x14ac:dyDescent="0.15">
      <c r="A7" s="28">
        <v>49</v>
      </c>
      <c r="B7" s="16" t="s">
        <v>427</v>
      </c>
      <c r="C7" s="16" t="s">
        <v>482</v>
      </c>
      <c r="D7" s="38"/>
      <c r="E7" s="39">
        <v>1</v>
      </c>
      <c r="F7" s="40">
        <v>10</v>
      </c>
      <c r="G7" s="31">
        <v>0</v>
      </c>
      <c r="H7" s="28"/>
      <c r="I7" s="28"/>
      <c r="J7" s="28"/>
      <c r="K7" s="13" t="s">
        <v>426</v>
      </c>
      <c r="L7" s="53">
        <v>0</v>
      </c>
    </row>
    <row r="8" spans="1:12" x14ac:dyDescent="0.15">
      <c r="A8" s="28">
        <v>68</v>
      </c>
      <c r="B8" s="16" t="s">
        <v>427</v>
      </c>
      <c r="C8" s="16" t="s">
        <v>515</v>
      </c>
      <c r="D8" s="38" t="s">
        <v>411</v>
      </c>
      <c r="E8" s="39">
        <v>1</v>
      </c>
      <c r="F8" s="40">
        <v>20</v>
      </c>
      <c r="G8" s="31">
        <v>0</v>
      </c>
      <c r="H8" s="28"/>
      <c r="I8" s="28"/>
      <c r="J8" s="28"/>
      <c r="K8" s="13" t="s">
        <v>426</v>
      </c>
      <c r="L8" s="53">
        <v>0</v>
      </c>
    </row>
    <row r="9" spans="1:12" x14ac:dyDescent="0.15">
      <c r="A9" s="28">
        <v>142</v>
      </c>
      <c r="B9" s="16" t="s">
        <v>431</v>
      </c>
      <c r="C9" s="16" t="s">
        <v>1218</v>
      </c>
      <c r="D9" s="38"/>
      <c r="E9" s="39">
        <v>3</v>
      </c>
      <c r="F9" s="40">
        <v>60</v>
      </c>
      <c r="G9" s="31">
        <v>1</v>
      </c>
      <c r="H9" s="28"/>
      <c r="I9" s="28"/>
      <c r="J9" s="28" t="s">
        <v>413</v>
      </c>
      <c r="K9" s="13" t="s">
        <v>426</v>
      </c>
      <c r="L9" s="53">
        <v>60</v>
      </c>
    </row>
    <row r="10" spans="1:12" x14ac:dyDescent="0.15">
      <c r="A10" s="28">
        <v>163</v>
      </c>
      <c r="B10" s="16" t="s">
        <v>431</v>
      </c>
      <c r="C10" s="16" t="s">
        <v>623</v>
      </c>
      <c r="D10" s="38"/>
      <c r="E10" s="39">
        <v>1</v>
      </c>
      <c r="F10" s="40">
        <v>5</v>
      </c>
      <c r="G10" s="31">
        <v>0.8</v>
      </c>
      <c r="H10" s="28"/>
      <c r="I10" s="28"/>
      <c r="J10" s="28"/>
      <c r="K10" s="13" t="s">
        <v>426</v>
      </c>
      <c r="L10" s="53">
        <v>4</v>
      </c>
    </row>
    <row r="11" spans="1:12" x14ac:dyDescent="0.15">
      <c r="A11" s="28">
        <v>179</v>
      </c>
      <c r="B11" s="16" t="s">
        <v>431</v>
      </c>
      <c r="C11" s="16" t="s">
        <v>392</v>
      </c>
      <c r="D11" s="38"/>
      <c r="E11" s="39">
        <v>1</v>
      </c>
      <c r="F11" s="40">
        <v>20</v>
      </c>
      <c r="G11" s="31">
        <v>0.9</v>
      </c>
      <c r="H11" s="28"/>
      <c r="I11" s="28"/>
      <c r="J11" s="28" t="s">
        <v>414</v>
      </c>
      <c r="K11" s="13" t="s">
        <v>426</v>
      </c>
      <c r="L11" s="53">
        <v>18</v>
      </c>
    </row>
    <row r="12" spans="1:12" x14ac:dyDescent="0.15">
      <c r="A12" s="28">
        <v>181</v>
      </c>
      <c r="B12" s="16" t="s">
        <v>431</v>
      </c>
      <c r="C12" s="16" t="s">
        <v>387</v>
      </c>
      <c r="D12" s="38"/>
      <c r="E12" s="39">
        <v>1</v>
      </c>
      <c r="F12" s="40">
        <v>3</v>
      </c>
      <c r="G12" s="31">
        <v>1</v>
      </c>
      <c r="H12" s="28"/>
      <c r="I12" s="28"/>
      <c r="J12" s="28" t="s">
        <v>415</v>
      </c>
      <c r="K12" s="13" t="s">
        <v>426</v>
      </c>
      <c r="L12" s="53">
        <v>3</v>
      </c>
    </row>
    <row r="13" spans="1:12" x14ac:dyDescent="0.15">
      <c r="A13" s="28">
        <v>188</v>
      </c>
      <c r="B13" s="16" t="s">
        <v>431</v>
      </c>
      <c r="C13" s="16" t="s">
        <v>493</v>
      </c>
      <c r="D13" s="38"/>
      <c r="E13" s="39">
        <v>48</v>
      </c>
      <c r="F13" s="40">
        <v>130</v>
      </c>
      <c r="G13" s="31">
        <v>1</v>
      </c>
      <c r="H13" s="28"/>
      <c r="I13" s="28"/>
      <c r="J13" s="28"/>
      <c r="K13" s="13" t="s">
        <v>426</v>
      </c>
      <c r="L13" s="53">
        <v>130</v>
      </c>
    </row>
    <row r="14" spans="1:12" x14ac:dyDescent="0.15">
      <c r="A14" s="28">
        <v>190</v>
      </c>
      <c r="B14" s="16" t="s">
        <v>431</v>
      </c>
      <c r="C14" s="16" t="s">
        <v>442</v>
      </c>
      <c r="D14" s="38"/>
      <c r="E14" s="39">
        <v>1</v>
      </c>
      <c r="F14" s="40">
        <v>5</v>
      </c>
      <c r="G14" s="31">
        <v>0.8</v>
      </c>
      <c r="H14" s="28"/>
      <c r="I14" s="28"/>
      <c r="J14" s="28"/>
      <c r="K14" s="13" t="s">
        <v>426</v>
      </c>
      <c r="L14" s="53">
        <v>4</v>
      </c>
    </row>
    <row r="15" spans="1:12" x14ac:dyDescent="0.15">
      <c r="A15" s="28">
        <v>209</v>
      </c>
      <c r="B15" s="16" t="s">
        <v>431</v>
      </c>
      <c r="C15" s="16" t="s">
        <v>539</v>
      </c>
      <c r="D15" s="38"/>
      <c r="E15" s="39">
        <v>1</v>
      </c>
      <c r="F15" s="40">
        <v>2</v>
      </c>
      <c r="G15" s="31">
        <v>0.7</v>
      </c>
      <c r="H15" s="28"/>
      <c r="I15" s="28"/>
      <c r="J15" s="28" t="s">
        <v>418</v>
      </c>
      <c r="K15" s="13" t="s">
        <v>426</v>
      </c>
      <c r="L15" s="53">
        <v>1.4</v>
      </c>
    </row>
    <row r="16" spans="1:12" x14ac:dyDescent="0.15">
      <c r="A16" s="28">
        <v>210</v>
      </c>
      <c r="B16" s="16" t="s">
        <v>431</v>
      </c>
      <c r="C16" s="16" t="s">
        <v>451</v>
      </c>
      <c r="D16" s="38"/>
      <c r="E16" s="39">
        <v>1</v>
      </c>
      <c r="F16" s="40">
        <v>2</v>
      </c>
      <c r="G16" s="31">
        <v>1</v>
      </c>
      <c r="H16" s="28"/>
      <c r="I16" s="28"/>
      <c r="J16" s="28" t="s">
        <v>419</v>
      </c>
      <c r="K16" s="13" t="s">
        <v>426</v>
      </c>
      <c r="L16" s="53">
        <v>2</v>
      </c>
    </row>
    <row r="17" spans="1:12" x14ac:dyDescent="0.15">
      <c r="A17" s="28">
        <v>211</v>
      </c>
      <c r="B17" s="16" t="s">
        <v>431</v>
      </c>
      <c r="C17" s="16" t="s">
        <v>541</v>
      </c>
      <c r="D17" s="38"/>
      <c r="E17" s="39">
        <v>3</v>
      </c>
      <c r="F17" s="40">
        <v>100</v>
      </c>
      <c r="G17" s="31">
        <v>1</v>
      </c>
      <c r="H17" s="28"/>
      <c r="I17" s="28"/>
      <c r="J17" s="28"/>
      <c r="K17" s="13" t="s">
        <v>426</v>
      </c>
      <c r="L17" s="53">
        <v>100</v>
      </c>
    </row>
    <row r="18" spans="1:12" x14ac:dyDescent="0.15">
      <c r="A18" s="28">
        <v>213</v>
      </c>
      <c r="B18" s="16" t="s">
        <v>431</v>
      </c>
      <c r="C18" s="16" t="s">
        <v>11</v>
      </c>
      <c r="D18" s="38"/>
      <c r="E18" s="39">
        <v>2</v>
      </c>
      <c r="F18" s="40">
        <v>2</v>
      </c>
      <c r="G18" s="31">
        <v>0.5</v>
      </c>
      <c r="H18" s="28"/>
      <c r="I18" s="28"/>
      <c r="J18" s="28" t="s">
        <v>420</v>
      </c>
      <c r="K18" s="13" t="s">
        <v>426</v>
      </c>
      <c r="L18" s="53">
        <v>1</v>
      </c>
    </row>
    <row r="19" spans="1:12" x14ac:dyDescent="0.15">
      <c r="A19" s="28">
        <v>252</v>
      </c>
      <c r="B19" s="16" t="s">
        <v>431</v>
      </c>
      <c r="C19" s="16" t="s">
        <v>1221</v>
      </c>
      <c r="D19" s="38"/>
      <c r="E19" s="39">
        <v>8</v>
      </c>
      <c r="F19" s="40">
        <v>4</v>
      </c>
      <c r="G19" s="31">
        <v>0</v>
      </c>
      <c r="H19" s="28"/>
      <c r="I19" s="28"/>
      <c r="J19" s="28"/>
      <c r="K19" s="13" t="s">
        <v>426</v>
      </c>
      <c r="L19" s="53">
        <v>0</v>
      </c>
    </row>
    <row r="20" spans="1:12" x14ac:dyDescent="0.15">
      <c r="A20" s="28">
        <v>275</v>
      </c>
      <c r="B20" s="16" t="s">
        <v>431</v>
      </c>
      <c r="C20" s="16" t="s">
        <v>1222</v>
      </c>
      <c r="D20" s="38"/>
      <c r="E20" s="39">
        <v>10</v>
      </c>
      <c r="F20" s="40">
        <v>50</v>
      </c>
      <c r="G20" s="31">
        <v>0</v>
      </c>
      <c r="H20" s="28"/>
      <c r="I20" s="28"/>
      <c r="J20" s="28"/>
      <c r="K20" s="13" t="s">
        <v>426</v>
      </c>
      <c r="L20" s="53">
        <v>0</v>
      </c>
    </row>
    <row r="21" spans="1:12" x14ac:dyDescent="0.15">
      <c r="A21" s="28">
        <v>188</v>
      </c>
      <c r="B21" s="16" t="s">
        <v>431</v>
      </c>
      <c r="C21" s="16" t="s">
        <v>493</v>
      </c>
      <c r="D21" s="38"/>
      <c r="E21" s="39">
        <v>42</v>
      </c>
      <c r="F21" s="40">
        <v>100</v>
      </c>
      <c r="G21" s="31">
        <v>1</v>
      </c>
      <c r="H21" s="28"/>
      <c r="I21" s="28"/>
      <c r="J21" s="28"/>
      <c r="K21" s="13" t="s">
        <v>426</v>
      </c>
      <c r="L21" s="53">
        <v>100</v>
      </c>
    </row>
    <row r="22" spans="1:12" x14ac:dyDescent="0.15">
      <c r="A22" s="28">
        <v>209</v>
      </c>
      <c r="B22" s="16" t="s">
        <v>431</v>
      </c>
      <c r="C22" s="16" t="s">
        <v>539</v>
      </c>
      <c r="D22" s="38"/>
      <c r="E22" s="39">
        <v>1</v>
      </c>
      <c r="F22" s="40">
        <v>2</v>
      </c>
      <c r="G22" s="31">
        <v>1</v>
      </c>
      <c r="H22" s="28"/>
      <c r="I22" s="28"/>
      <c r="J22" s="28" t="s">
        <v>418</v>
      </c>
      <c r="K22" s="13" t="s">
        <v>426</v>
      </c>
      <c r="L22" s="53">
        <v>2</v>
      </c>
    </row>
    <row r="23" spans="1:12" x14ac:dyDescent="0.15">
      <c r="A23" s="28">
        <v>210</v>
      </c>
      <c r="B23" s="16" t="s">
        <v>431</v>
      </c>
      <c r="C23" s="16" t="s">
        <v>451</v>
      </c>
      <c r="D23" s="38"/>
      <c r="E23" s="39">
        <v>1</v>
      </c>
      <c r="F23" s="40">
        <v>2</v>
      </c>
      <c r="G23" s="31">
        <v>1</v>
      </c>
      <c r="H23" s="28"/>
      <c r="I23" s="28"/>
      <c r="J23" s="28" t="s">
        <v>419</v>
      </c>
      <c r="K23" s="13" t="s">
        <v>426</v>
      </c>
      <c r="L23" s="53">
        <v>2</v>
      </c>
    </row>
    <row r="24" spans="1:12" x14ac:dyDescent="0.15">
      <c r="A24" s="28">
        <v>211</v>
      </c>
      <c r="B24" s="16" t="s">
        <v>431</v>
      </c>
      <c r="C24" s="16" t="s">
        <v>541</v>
      </c>
      <c r="D24" s="38"/>
      <c r="E24" s="39">
        <v>3</v>
      </c>
      <c r="F24" s="40">
        <v>100</v>
      </c>
      <c r="G24" s="31">
        <v>1</v>
      </c>
      <c r="H24" s="28"/>
      <c r="I24" s="28"/>
      <c r="J24" s="28" t="s">
        <v>421</v>
      </c>
      <c r="K24" s="13" t="s">
        <v>426</v>
      </c>
      <c r="L24" s="53">
        <v>100</v>
      </c>
    </row>
    <row r="25" spans="1:12" x14ac:dyDescent="0.15">
      <c r="A25" s="28">
        <v>275</v>
      </c>
      <c r="B25" s="16" t="s">
        <v>431</v>
      </c>
      <c r="C25" s="16" t="s">
        <v>1222</v>
      </c>
      <c r="D25" s="38"/>
      <c r="E25" s="39">
        <v>10</v>
      </c>
      <c r="F25" s="40">
        <v>50</v>
      </c>
      <c r="G25" s="31">
        <v>0</v>
      </c>
      <c r="H25" s="28"/>
      <c r="I25" s="28"/>
      <c r="J25" s="28" t="s">
        <v>422</v>
      </c>
      <c r="K25" s="13" t="s">
        <v>426</v>
      </c>
      <c r="L25" s="53">
        <v>0</v>
      </c>
    </row>
    <row r="26" spans="1:12" x14ac:dyDescent="0.15">
      <c r="A26" s="28">
        <v>377</v>
      </c>
      <c r="B26" s="16" t="s">
        <v>431</v>
      </c>
      <c r="C26" s="16" t="s">
        <v>22</v>
      </c>
      <c r="D26" s="38"/>
      <c r="E26" s="39">
        <v>4</v>
      </c>
      <c r="F26" s="40">
        <v>20</v>
      </c>
      <c r="G26" s="31">
        <v>0</v>
      </c>
      <c r="H26" s="28"/>
      <c r="I26" s="28"/>
      <c r="J26" s="28"/>
      <c r="K26" s="13" t="s">
        <v>426</v>
      </c>
      <c r="L26" s="53">
        <v>0</v>
      </c>
    </row>
    <row r="27" spans="1:12" x14ac:dyDescent="0.15">
      <c r="A27" s="28">
        <v>432</v>
      </c>
      <c r="B27" s="16" t="s">
        <v>431</v>
      </c>
      <c r="C27" s="16" t="s">
        <v>358</v>
      </c>
      <c r="D27" s="38"/>
      <c r="E27" s="39">
        <v>3</v>
      </c>
      <c r="F27" s="40">
        <v>10</v>
      </c>
      <c r="G27" s="31">
        <v>0</v>
      </c>
      <c r="H27" s="28"/>
      <c r="I27" s="28"/>
      <c r="J27" s="28"/>
      <c r="K27" s="13" t="s">
        <v>426</v>
      </c>
      <c r="L27" s="53">
        <v>0</v>
      </c>
    </row>
    <row r="28" spans="1:12" x14ac:dyDescent="0.15">
      <c r="A28" s="28">
        <v>490</v>
      </c>
      <c r="B28" s="16" t="s">
        <v>431</v>
      </c>
      <c r="C28" s="16" t="s">
        <v>691</v>
      </c>
      <c r="D28" s="38"/>
      <c r="E28" s="39">
        <v>1</v>
      </c>
      <c r="F28" s="40">
        <v>2</v>
      </c>
      <c r="G28" s="31">
        <v>0</v>
      </c>
      <c r="H28" s="28"/>
      <c r="I28" s="28"/>
      <c r="J28" s="28"/>
      <c r="K28" s="13" t="s">
        <v>426</v>
      </c>
      <c r="L28" s="53">
        <v>0</v>
      </c>
    </row>
    <row r="29" spans="1:12" x14ac:dyDescent="0.15">
      <c r="A29" s="28">
        <v>497</v>
      </c>
      <c r="B29" s="16" t="s">
        <v>431</v>
      </c>
      <c r="C29" s="16" t="s">
        <v>594</v>
      </c>
      <c r="D29" s="38" t="s">
        <v>423</v>
      </c>
      <c r="E29" s="39">
        <v>4</v>
      </c>
      <c r="F29" s="40">
        <v>10</v>
      </c>
      <c r="G29" s="31">
        <v>1</v>
      </c>
      <c r="H29" s="28"/>
      <c r="I29" s="28"/>
      <c r="J29" s="28" t="s">
        <v>417</v>
      </c>
      <c r="K29" s="13" t="s">
        <v>426</v>
      </c>
      <c r="L29" s="53">
        <v>10</v>
      </c>
    </row>
    <row r="30" spans="1:12" x14ac:dyDescent="0.15">
      <c r="A30" s="28">
        <v>223</v>
      </c>
      <c r="B30" s="16" t="s">
        <v>431</v>
      </c>
      <c r="C30" s="16" t="s">
        <v>786</v>
      </c>
      <c r="D30" s="38"/>
      <c r="E30" s="39">
        <v>2</v>
      </c>
      <c r="F30" s="40">
        <v>5</v>
      </c>
      <c r="G30" s="31">
        <v>0</v>
      </c>
      <c r="H30" s="28"/>
      <c r="I30" s="28"/>
      <c r="J30" s="28"/>
      <c r="K30" s="13" t="s">
        <v>426</v>
      </c>
      <c r="L30" s="53">
        <v>0</v>
      </c>
    </row>
    <row r="31" spans="1:12" x14ac:dyDescent="0.15">
      <c r="A31" s="28">
        <v>24</v>
      </c>
      <c r="B31" s="16" t="s">
        <v>427</v>
      </c>
      <c r="C31" s="16" t="s">
        <v>856</v>
      </c>
      <c r="D31" s="38"/>
      <c r="E31" s="39">
        <v>1</v>
      </c>
      <c r="F31" s="40">
        <v>3</v>
      </c>
      <c r="G31" s="31">
        <v>0</v>
      </c>
      <c r="H31" s="28"/>
      <c r="I31" s="28"/>
      <c r="J31" s="28"/>
      <c r="K31" s="13" t="s">
        <v>426</v>
      </c>
      <c r="L31" s="53">
        <v>0</v>
      </c>
    </row>
    <row r="32" spans="1:12" x14ac:dyDescent="0.15">
      <c r="A32" s="28">
        <v>182</v>
      </c>
      <c r="B32" s="16" t="s">
        <v>431</v>
      </c>
      <c r="C32" s="16" t="s">
        <v>395</v>
      </c>
      <c r="D32" s="38"/>
      <c r="E32" s="39">
        <v>1</v>
      </c>
      <c r="F32" s="40">
        <v>3</v>
      </c>
      <c r="G32" s="31"/>
      <c r="H32" s="28"/>
      <c r="I32" s="28"/>
      <c r="J32" s="28" t="s">
        <v>424</v>
      </c>
      <c r="K32" s="13" t="s">
        <v>426</v>
      </c>
      <c r="L32" s="53">
        <v>0</v>
      </c>
    </row>
    <row r="33" spans="1:12" x14ac:dyDescent="0.15">
      <c r="A33" s="28">
        <v>301</v>
      </c>
      <c r="B33" s="16" t="s">
        <v>431</v>
      </c>
      <c r="C33" s="16" t="s">
        <v>1223</v>
      </c>
      <c r="D33" s="38"/>
      <c r="E33" s="39">
        <v>1</v>
      </c>
      <c r="F33" s="40">
        <v>1</v>
      </c>
      <c r="G33" s="31">
        <v>1</v>
      </c>
      <c r="H33" s="28"/>
      <c r="I33" s="28"/>
      <c r="J33" s="28"/>
      <c r="K33" s="13" t="s">
        <v>426</v>
      </c>
      <c r="L33" s="53">
        <v>1</v>
      </c>
    </row>
    <row r="34" spans="1:12" x14ac:dyDescent="0.15">
      <c r="A34" s="28">
        <v>243</v>
      </c>
      <c r="B34" s="16" t="s">
        <v>431</v>
      </c>
      <c r="C34" s="16" t="s">
        <v>365</v>
      </c>
      <c r="D34" s="38"/>
      <c r="E34" s="39">
        <v>30</v>
      </c>
      <c r="F34" s="40">
        <v>30</v>
      </c>
      <c r="G34" s="31">
        <v>0</v>
      </c>
      <c r="H34" s="28"/>
      <c r="I34" s="28"/>
      <c r="J34" s="28"/>
      <c r="K34" s="13" t="s">
        <v>426</v>
      </c>
      <c r="L34" s="53">
        <v>0</v>
      </c>
    </row>
    <row r="35" spans="1:12" x14ac:dyDescent="0.15">
      <c r="A35" s="24">
        <v>42</v>
      </c>
      <c r="B35" s="16" t="s">
        <v>427</v>
      </c>
      <c r="C35" s="16" t="s">
        <v>428</v>
      </c>
      <c r="D35" s="15" t="s">
        <v>429</v>
      </c>
      <c r="E35" s="25">
        <v>1</v>
      </c>
      <c r="F35" s="26">
        <v>4</v>
      </c>
      <c r="G35" s="31">
        <v>0</v>
      </c>
      <c r="H35" s="24"/>
      <c r="I35" s="24"/>
      <c r="J35" s="28"/>
      <c r="K35" s="15" t="s">
        <v>437</v>
      </c>
      <c r="L35" s="53">
        <v>0</v>
      </c>
    </row>
    <row r="36" spans="1:12" x14ac:dyDescent="0.15">
      <c r="A36" s="24">
        <v>43</v>
      </c>
      <c r="B36" s="16" t="s">
        <v>427</v>
      </c>
      <c r="C36" s="16" t="s">
        <v>320</v>
      </c>
      <c r="D36" s="15" t="s">
        <v>430</v>
      </c>
      <c r="E36" s="25">
        <v>1</v>
      </c>
      <c r="F36" s="26">
        <v>15</v>
      </c>
      <c r="G36" s="31">
        <v>0</v>
      </c>
      <c r="H36" s="24"/>
      <c r="I36" s="24"/>
      <c r="J36" s="28"/>
      <c r="K36" s="15" t="s">
        <v>437</v>
      </c>
      <c r="L36" s="53">
        <v>0</v>
      </c>
    </row>
    <row r="37" spans="1:12" x14ac:dyDescent="0.15">
      <c r="A37" s="24">
        <v>139</v>
      </c>
      <c r="B37" s="16" t="s">
        <v>431</v>
      </c>
      <c r="C37" s="16" t="s">
        <v>6</v>
      </c>
      <c r="D37" s="15" t="s">
        <v>430</v>
      </c>
      <c r="E37" s="25">
        <v>1</v>
      </c>
      <c r="F37" s="26">
        <v>10</v>
      </c>
      <c r="G37" s="31">
        <v>0.5</v>
      </c>
      <c r="H37" s="24"/>
      <c r="I37" s="24"/>
      <c r="J37" s="28"/>
      <c r="K37" s="15" t="s">
        <v>437</v>
      </c>
      <c r="L37" s="53">
        <v>5</v>
      </c>
    </row>
    <row r="38" spans="1:12" x14ac:dyDescent="0.15">
      <c r="A38" s="24">
        <v>148</v>
      </c>
      <c r="B38" s="16" t="s">
        <v>431</v>
      </c>
      <c r="C38" s="16" t="s">
        <v>432</v>
      </c>
      <c r="D38" s="15" t="s">
        <v>430</v>
      </c>
      <c r="E38" s="25">
        <v>1</v>
      </c>
      <c r="F38" s="26">
        <v>4</v>
      </c>
      <c r="G38" s="31">
        <v>0.9</v>
      </c>
      <c r="H38" s="24"/>
      <c r="I38" s="24"/>
      <c r="J38" s="28"/>
      <c r="K38" s="15" t="s">
        <v>437</v>
      </c>
      <c r="L38" s="53">
        <v>3.6</v>
      </c>
    </row>
    <row r="39" spans="1:12" x14ac:dyDescent="0.15">
      <c r="A39" s="24">
        <v>161</v>
      </c>
      <c r="B39" s="16" t="s">
        <v>431</v>
      </c>
      <c r="C39" s="16" t="s">
        <v>373</v>
      </c>
      <c r="D39" s="15" t="s">
        <v>430</v>
      </c>
      <c r="E39" s="25">
        <v>1</v>
      </c>
      <c r="F39" s="26">
        <v>3</v>
      </c>
      <c r="G39" s="31">
        <v>0.2</v>
      </c>
      <c r="H39" s="24"/>
      <c r="I39" s="24"/>
      <c r="J39" s="28"/>
      <c r="K39" s="15" t="s">
        <v>437</v>
      </c>
      <c r="L39" s="53">
        <v>0.60000000000000009</v>
      </c>
    </row>
    <row r="40" spans="1:12" x14ac:dyDescent="0.15">
      <c r="A40" s="24">
        <v>167</v>
      </c>
      <c r="B40" s="16" t="s">
        <v>431</v>
      </c>
      <c r="C40" s="16" t="s">
        <v>433</v>
      </c>
      <c r="D40" s="15" t="s">
        <v>430</v>
      </c>
      <c r="E40" s="25">
        <v>1</v>
      </c>
      <c r="F40" s="26">
        <v>25</v>
      </c>
      <c r="G40" s="31">
        <v>0.9</v>
      </c>
      <c r="H40" s="24"/>
      <c r="I40" s="24"/>
      <c r="J40" s="28"/>
      <c r="K40" s="15" t="s">
        <v>437</v>
      </c>
      <c r="L40" s="53">
        <v>22.5</v>
      </c>
    </row>
    <row r="41" spans="1:12" x14ac:dyDescent="0.15">
      <c r="A41" s="24">
        <v>168</v>
      </c>
      <c r="B41" s="16" t="s">
        <v>431</v>
      </c>
      <c r="C41" s="16" t="s">
        <v>8</v>
      </c>
      <c r="D41" s="15" t="s">
        <v>430</v>
      </c>
      <c r="E41" s="25">
        <v>4</v>
      </c>
      <c r="F41" s="26">
        <v>80</v>
      </c>
      <c r="G41" s="31">
        <v>0.8</v>
      </c>
      <c r="H41" s="24"/>
      <c r="I41" s="24"/>
      <c r="J41" s="28"/>
      <c r="K41" s="15" t="s">
        <v>437</v>
      </c>
      <c r="L41" s="53">
        <v>64</v>
      </c>
    </row>
    <row r="42" spans="1:12" x14ac:dyDescent="0.15">
      <c r="A42" s="24">
        <v>212</v>
      </c>
      <c r="B42" s="16" t="s">
        <v>431</v>
      </c>
      <c r="C42" s="16" t="s">
        <v>10</v>
      </c>
      <c r="D42" s="15" t="s">
        <v>430</v>
      </c>
      <c r="E42" s="25">
        <v>10</v>
      </c>
      <c r="F42" s="26">
        <v>40</v>
      </c>
      <c r="G42" s="31">
        <v>0.8</v>
      </c>
      <c r="H42" s="24"/>
      <c r="I42" s="24"/>
      <c r="J42" s="28"/>
      <c r="K42" s="15" t="s">
        <v>437</v>
      </c>
      <c r="L42" s="53">
        <v>32</v>
      </c>
    </row>
    <row r="43" spans="1:12" x14ac:dyDescent="0.15">
      <c r="A43" s="24">
        <v>213</v>
      </c>
      <c r="B43" s="16" t="s">
        <v>431</v>
      </c>
      <c r="C43" s="16" t="s">
        <v>11</v>
      </c>
      <c r="D43" s="15" t="s">
        <v>430</v>
      </c>
      <c r="E43" s="25">
        <v>20</v>
      </c>
      <c r="F43" s="26">
        <v>800</v>
      </c>
      <c r="G43" s="31">
        <v>0.8</v>
      </c>
      <c r="H43" s="24"/>
      <c r="I43" s="24"/>
      <c r="J43" s="28"/>
      <c r="K43" s="15" t="s">
        <v>437</v>
      </c>
      <c r="L43" s="53">
        <v>640</v>
      </c>
    </row>
    <row r="44" spans="1:12" x14ac:dyDescent="0.15">
      <c r="A44" s="24">
        <v>237</v>
      </c>
      <c r="B44" s="16" t="s">
        <v>431</v>
      </c>
      <c r="C44" s="16" t="s">
        <v>434</v>
      </c>
      <c r="D44" s="15" t="s">
        <v>430</v>
      </c>
      <c r="E44" s="25">
        <v>1</v>
      </c>
      <c r="F44" s="26">
        <v>12</v>
      </c>
      <c r="G44" s="31">
        <v>0.6</v>
      </c>
      <c r="H44" s="24"/>
      <c r="I44" s="24"/>
      <c r="J44" s="28"/>
      <c r="K44" s="15" t="s">
        <v>437</v>
      </c>
      <c r="L44" s="53">
        <v>7.1999999999999993</v>
      </c>
    </row>
    <row r="45" spans="1:12" x14ac:dyDescent="0.15">
      <c r="A45" s="24">
        <v>271</v>
      </c>
      <c r="B45" s="16" t="s">
        <v>431</v>
      </c>
      <c r="C45" s="16" t="s">
        <v>376</v>
      </c>
      <c r="D45" s="15" t="s">
        <v>430</v>
      </c>
      <c r="E45" s="25">
        <v>1</v>
      </c>
      <c r="F45" s="26">
        <v>6</v>
      </c>
      <c r="G45" s="31">
        <v>0.8</v>
      </c>
      <c r="H45" s="24"/>
      <c r="I45" s="24"/>
      <c r="J45" s="28"/>
      <c r="K45" s="15" t="s">
        <v>437</v>
      </c>
      <c r="L45" s="53">
        <v>4.8000000000000007</v>
      </c>
    </row>
    <row r="46" spans="1:12" x14ac:dyDescent="0.15">
      <c r="A46" s="24">
        <v>370</v>
      </c>
      <c r="B46" s="16" t="s">
        <v>431</v>
      </c>
      <c r="C46" s="16" t="s">
        <v>435</v>
      </c>
      <c r="D46" s="15" t="s">
        <v>430</v>
      </c>
      <c r="E46" s="25">
        <v>1</v>
      </c>
      <c r="F46" s="26">
        <v>35</v>
      </c>
      <c r="G46" s="31">
        <v>0.7</v>
      </c>
      <c r="H46" s="24"/>
      <c r="I46" s="24"/>
      <c r="J46" s="28"/>
      <c r="K46" s="15" t="s">
        <v>437</v>
      </c>
      <c r="L46" s="53">
        <v>24.5</v>
      </c>
    </row>
    <row r="47" spans="1:12" x14ac:dyDescent="0.15">
      <c r="A47" s="24">
        <v>427</v>
      </c>
      <c r="B47" s="16" t="s">
        <v>431</v>
      </c>
      <c r="C47" s="16" t="s">
        <v>15</v>
      </c>
      <c r="D47" s="15" t="s">
        <v>430</v>
      </c>
      <c r="E47" s="25">
        <v>1</v>
      </c>
      <c r="F47" s="26">
        <v>7</v>
      </c>
      <c r="G47" s="31">
        <v>0.7</v>
      </c>
      <c r="H47" s="24"/>
      <c r="I47" s="24"/>
      <c r="J47" s="28"/>
      <c r="K47" s="15" t="s">
        <v>437</v>
      </c>
      <c r="L47" s="53">
        <v>4.8999999999999995</v>
      </c>
    </row>
    <row r="48" spans="1:12" x14ac:dyDescent="0.15">
      <c r="A48" s="24">
        <v>439</v>
      </c>
      <c r="B48" s="16" t="s">
        <v>431</v>
      </c>
      <c r="C48" s="16" t="s">
        <v>436</v>
      </c>
      <c r="D48" s="15" t="s">
        <v>430</v>
      </c>
      <c r="E48" s="25">
        <v>1</v>
      </c>
      <c r="F48" s="26">
        <v>20</v>
      </c>
      <c r="G48" s="31">
        <v>0.5</v>
      </c>
      <c r="H48" s="24"/>
      <c r="I48" s="24"/>
      <c r="J48" s="28"/>
      <c r="K48" s="15" t="s">
        <v>437</v>
      </c>
      <c r="L48" s="53">
        <v>10</v>
      </c>
    </row>
    <row r="49" spans="1:12" x14ac:dyDescent="0.15">
      <c r="A49" s="24">
        <v>127</v>
      </c>
      <c r="B49" s="16" t="s">
        <v>431</v>
      </c>
      <c r="C49" s="16" t="s">
        <v>701</v>
      </c>
      <c r="D49" s="15"/>
      <c r="E49" s="25">
        <v>1</v>
      </c>
      <c r="F49" s="26">
        <v>20</v>
      </c>
      <c r="G49" s="31">
        <v>0.5</v>
      </c>
      <c r="H49" s="24"/>
      <c r="I49" s="24"/>
      <c r="J49" s="28"/>
      <c r="K49" s="15" t="s">
        <v>1113</v>
      </c>
      <c r="L49" s="53">
        <v>10</v>
      </c>
    </row>
    <row r="50" spans="1:12" x14ac:dyDescent="0.15">
      <c r="A50" s="24">
        <v>168</v>
      </c>
      <c r="B50" s="16" t="s">
        <v>431</v>
      </c>
      <c r="C50" s="16" t="s">
        <v>8</v>
      </c>
      <c r="D50" s="15"/>
      <c r="E50" s="25">
        <v>1</v>
      </c>
      <c r="F50" s="26">
        <v>70</v>
      </c>
      <c r="G50" s="31">
        <v>1</v>
      </c>
      <c r="H50" s="24"/>
      <c r="I50" s="24"/>
      <c r="J50" s="28" t="s">
        <v>1115</v>
      </c>
      <c r="K50" s="15" t="s">
        <v>1113</v>
      </c>
      <c r="L50" s="53">
        <v>70</v>
      </c>
    </row>
    <row r="51" spans="1:12" x14ac:dyDescent="0.15">
      <c r="A51" s="24">
        <v>148</v>
      </c>
      <c r="B51" s="16" t="s">
        <v>431</v>
      </c>
      <c r="C51" s="16" t="s">
        <v>432</v>
      </c>
      <c r="D51" s="15"/>
      <c r="E51" s="25">
        <v>7</v>
      </c>
      <c r="F51" s="26">
        <v>10</v>
      </c>
      <c r="G51" s="31">
        <v>1</v>
      </c>
      <c r="H51" s="24"/>
      <c r="I51" s="24"/>
      <c r="J51" s="28"/>
      <c r="K51" s="15" t="s">
        <v>1113</v>
      </c>
      <c r="L51" s="53">
        <v>10</v>
      </c>
    </row>
    <row r="52" spans="1:12" x14ac:dyDescent="0.15">
      <c r="A52" s="24">
        <v>256</v>
      </c>
      <c r="B52" s="16" t="s">
        <v>431</v>
      </c>
      <c r="C52" s="16" t="s">
        <v>1116</v>
      </c>
      <c r="D52" s="15"/>
      <c r="E52" s="25">
        <v>1</v>
      </c>
      <c r="F52" s="26">
        <v>3</v>
      </c>
      <c r="G52" s="31">
        <v>1</v>
      </c>
      <c r="H52" s="24"/>
      <c r="I52" s="24" t="s">
        <v>1117</v>
      </c>
      <c r="J52" s="28"/>
      <c r="K52" s="15" t="s">
        <v>1113</v>
      </c>
      <c r="L52" s="53">
        <v>3</v>
      </c>
    </row>
    <row r="53" spans="1:12" x14ac:dyDescent="0.15">
      <c r="A53" s="24">
        <v>376</v>
      </c>
      <c r="B53" s="16" t="s">
        <v>431</v>
      </c>
      <c r="C53" s="16" t="s">
        <v>21</v>
      </c>
      <c r="D53" s="15"/>
      <c r="E53" s="25">
        <v>15</v>
      </c>
      <c r="F53" s="26">
        <v>90</v>
      </c>
      <c r="G53" s="31">
        <v>0.95</v>
      </c>
      <c r="H53" s="24"/>
      <c r="I53" s="24"/>
      <c r="J53" s="28"/>
      <c r="K53" s="15" t="s">
        <v>1113</v>
      </c>
      <c r="L53" s="53">
        <v>85.5</v>
      </c>
    </row>
    <row r="54" spans="1:12" x14ac:dyDescent="0.15">
      <c r="A54" s="24">
        <v>377</v>
      </c>
      <c r="B54" s="16" t="s">
        <v>431</v>
      </c>
      <c r="C54" s="16" t="s">
        <v>22</v>
      </c>
      <c r="D54" s="15"/>
      <c r="E54" s="25">
        <v>15</v>
      </c>
      <c r="F54" s="26">
        <v>120</v>
      </c>
      <c r="G54" s="31">
        <v>0.95</v>
      </c>
      <c r="H54" s="24"/>
      <c r="I54" s="24"/>
      <c r="J54" s="28"/>
      <c r="K54" s="15" t="s">
        <v>1113</v>
      </c>
      <c r="L54" s="53">
        <v>114</v>
      </c>
    </row>
    <row r="55" spans="1:12" x14ac:dyDescent="0.15">
      <c r="A55" s="24">
        <v>48</v>
      </c>
      <c r="B55" s="16" t="s">
        <v>427</v>
      </c>
      <c r="C55" s="16" t="s">
        <v>753</v>
      </c>
      <c r="D55" s="15" t="s">
        <v>1119</v>
      </c>
      <c r="E55" s="25">
        <v>3</v>
      </c>
      <c r="F55" s="26">
        <v>60</v>
      </c>
      <c r="G55" s="31">
        <v>0</v>
      </c>
      <c r="H55" s="24"/>
      <c r="I55" s="24" t="s">
        <v>1120</v>
      </c>
      <c r="J55" s="28" t="s">
        <v>1122</v>
      </c>
      <c r="K55" s="15" t="s">
        <v>1113</v>
      </c>
      <c r="L55" s="53">
        <v>0</v>
      </c>
    </row>
    <row r="56" spans="1:12" x14ac:dyDescent="0.15">
      <c r="A56" s="24">
        <v>50</v>
      </c>
      <c r="B56" s="16" t="s">
        <v>427</v>
      </c>
      <c r="C56" s="16" t="s">
        <v>325</v>
      </c>
      <c r="D56" s="15"/>
      <c r="E56" s="25">
        <v>7</v>
      </c>
      <c r="F56" s="26">
        <v>200</v>
      </c>
      <c r="G56" s="31">
        <v>0</v>
      </c>
      <c r="H56" s="24"/>
      <c r="I56" s="24" t="s">
        <v>1123</v>
      </c>
      <c r="J56" s="28" t="s">
        <v>1125</v>
      </c>
      <c r="K56" s="15" t="s">
        <v>1113</v>
      </c>
      <c r="L56" s="53">
        <v>0</v>
      </c>
    </row>
    <row r="57" spans="1:12" x14ac:dyDescent="0.15">
      <c r="A57" s="24">
        <v>68</v>
      </c>
      <c r="B57" s="16" t="s">
        <v>427</v>
      </c>
      <c r="C57" s="16" t="s">
        <v>515</v>
      </c>
      <c r="D57" s="15" t="s">
        <v>1126</v>
      </c>
      <c r="E57" s="25">
        <v>3</v>
      </c>
      <c r="F57" s="26">
        <v>60</v>
      </c>
      <c r="G57" s="31">
        <v>0</v>
      </c>
      <c r="H57" s="24"/>
      <c r="I57" s="24"/>
      <c r="J57" s="28" t="s">
        <v>1122</v>
      </c>
      <c r="K57" s="15" t="s">
        <v>1113</v>
      </c>
      <c r="L57" s="53">
        <v>0</v>
      </c>
    </row>
    <row r="58" spans="1:12" x14ac:dyDescent="0.15">
      <c r="A58" s="24">
        <v>233</v>
      </c>
      <c r="B58" s="16" t="s">
        <v>431</v>
      </c>
      <c r="C58" s="16" t="s">
        <v>689</v>
      </c>
      <c r="D58" s="15" t="s">
        <v>1127</v>
      </c>
      <c r="E58" s="25">
        <v>1</v>
      </c>
      <c r="F58" s="26">
        <v>20</v>
      </c>
      <c r="G58" s="31">
        <v>1</v>
      </c>
      <c r="H58" s="24"/>
      <c r="I58" s="24" t="s">
        <v>1128</v>
      </c>
      <c r="J58" s="28" t="s">
        <v>1129</v>
      </c>
      <c r="K58" s="15" t="s">
        <v>1113</v>
      </c>
      <c r="L58" s="53">
        <v>20</v>
      </c>
    </row>
    <row r="59" spans="1:12" x14ac:dyDescent="0.15">
      <c r="A59" s="24">
        <v>51</v>
      </c>
      <c r="B59" s="16" t="s">
        <v>427</v>
      </c>
      <c r="C59" s="16" t="s">
        <v>2</v>
      </c>
      <c r="D59" s="15" t="s">
        <v>1130</v>
      </c>
      <c r="E59" s="25">
        <v>2</v>
      </c>
      <c r="F59" s="26">
        <v>20</v>
      </c>
      <c r="G59" s="31">
        <v>0</v>
      </c>
      <c r="H59" s="24"/>
      <c r="I59" s="24" t="s">
        <v>1131</v>
      </c>
      <c r="J59" s="28" t="s">
        <v>1133</v>
      </c>
      <c r="K59" s="15" t="s">
        <v>1113</v>
      </c>
      <c r="L59" s="53">
        <v>0</v>
      </c>
    </row>
    <row r="60" spans="1:12" x14ac:dyDescent="0.15">
      <c r="A60" s="24">
        <v>152</v>
      </c>
      <c r="B60" s="16" t="s">
        <v>431</v>
      </c>
      <c r="C60" s="16" t="s">
        <v>20</v>
      </c>
      <c r="D60" s="15"/>
      <c r="E60" s="25">
        <v>2</v>
      </c>
      <c r="F60" s="26">
        <v>100</v>
      </c>
      <c r="G60" s="31">
        <v>1</v>
      </c>
      <c r="H60" s="24"/>
      <c r="I60" s="24" t="s">
        <v>1134</v>
      </c>
      <c r="J60" s="28" t="s">
        <v>1135</v>
      </c>
      <c r="K60" s="15" t="s">
        <v>1113</v>
      </c>
      <c r="L60" s="53">
        <v>100</v>
      </c>
    </row>
    <row r="61" spans="1:12" x14ac:dyDescent="0.15">
      <c r="A61" s="24">
        <v>151</v>
      </c>
      <c r="B61" s="16" t="s">
        <v>431</v>
      </c>
      <c r="C61" s="16" t="s">
        <v>19</v>
      </c>
      <c r="D61" s="15"/>
      <c r="E61" s="25">
        <v>1</v>
      </c>
      <c r="F61" s="26">
        <v>20</v>
      </c>
      <c r="G61" s="31">
        <v>0.1</v>
      </c>
      <c r="H61" s="24"/>
      <c r="I61" s="24" t="s">
        <v>1136</v>
      </c>
      <c r="J61" s="28" t="s">
        <v>1135</v>
      </c>
      <c r="K61" s="15" t="s">
        <v>1113</v>
      </c>
      <c r="L61" s="53">
        <v>2</v>
      </c>
    </row>
    <row r="62" spans="1:12" x14ac:dyDescent="0.15">
      <c r="A62" s="24">
        <v>454</v>
      </c>
      <c r="B62" s="16" t="s">
        <v>431</v>
      </c>
      <c r="C62" s="16" t="s">
        <v>565</v>
      </c>
      <c r="D62" s="15" t="s">
        <v>1137</v>
      </c>
      <c r="E62" s="25">
        <v>1</v>
      </c>
      <c r="F62" s="26">
        <v>20</v>
      </c>
      <c r="G62" s="31">
        <v>0.4</v>
      </c>
      <c r="H62" s="24"/>
      <c r="I62" s="24" t="s">
        <v>1138</v>
      </c>
      <c r="J62" s="28" t="s">
        <v>1135</v>
      </c>
      <c r="K62" s="15" t="s">
        <v>1113</v>
      </c>
      <c r="L62" s="53">
        <v>8</v>
      </c>
    </row>
    <row r="63" spans="1:12" x14ac:dyDescent="0.15">
      <c r="A63" s="24">
        <v>346</v>
      </c>
      <c r="B63" s="16" t="s">
        <v>431</v>
      </c>
      <c r="C63" s="16" t="s">
        <v>688</v>
      </c>
      <c r="D63" s="15" t="s">
        <v>1139</v>
      </c>
      <c r="E63" s="25">
        <v>1</v>
      </c>
      <c r="F63" s="26">
        <v>20</v>
      </c>
      <c r="G63" s="31">
        <v>0.9</v>
      </c>
      <c r="H63" s="24"/>
      <c r="I63" s="24" t="s">
        <v>1134</v>
      </c>
      <c r="J63" s="28" t="s">
        <v>1135</v>
      </c>
      <c r="K63" s="15" t="s">
        <v>1113</v>
      </c>
      <c r="L63" s="53">
        <v>18</v>
      </c>
    </row>
    <row r="64" spans="1:12" x14ac:dyDescent="0.15">
      <c r="A64" s="24">
        <v>135</v>
      </c>
      <c r="B64" s="16" t="s">
        <v>431</v>
      </c>
      <c r="C64" s="16" t="s">
        <v>1140</v>
      </c>
      <c r="D64" s="15" t="s">
        <v>1141</v>
      </c>
      <c r="E64" s="25">
        <v>1</v>
      </c>
      <c r="F64" s="26">
        <v>30</v>
      </c>
      <c r="G64" s="31">
        <v>1</v>
      </c>
      <c r="H64" s="24"/>
      <c r="I64" s="24"/>
      <c r="J64" s="28" t="s">
        <v>1143</v>
      </c>
      <c r="K64" s="15" t="s">
        <v>1113</v>
      </c>
      <c r="L64" s="53">
        <v>30</v>
      </c>
    </row>
    <row r="65" spans="1:12" x14ac:dyDescent="0.15">
      <c r="A65" s="24">
        <v>144</v>
      </c>
      <c r="B65" s="16" t="s">
        <v>431</v>
      </c>
      <c r="C65" s="16" t="s">
        <v>17</v>
      </c>
      <c r="D65" s="15"/>
      <c r="E65" s="25">
        <v>6</v>
      </c>
      <c r="F65" s="26">
        <v>60</v>
      </c>
      <c r="G65" s="31">
        <v>0.8</v>
      </c>
      <c r="H65" s="24"/>
      <c r="I65" s="24">
        <v>100</v>
      </c>
      <c r="J65" s="28" t="s">
        <v>1145</v>
      </c>
      <c r="K65" s="15" t="s">
        <v>1113</v>
      </c>
      <c r="L65" s="53">
        <v>48</v>
      </c>
    </row>
    <row r="66" spans="1:12" x14ac:dyDescent="0.15">
      <c r="A66" s="24">
        <v>384</v>
      </c>
      <c r="B66" s="16" t="s">
        <v>431</v>
      </c>
      <c r="C66" s="16" t="s">
        <v>13</v>
      </c>
      <c r="D66" s="15"/>
      <c r="E66" s="25">
        <v>7</v>
      </c>
      <c r="F66" s="26">
        <v>70</v>
      </c>
      <c r="G66" s="31">
        <v>0.9</v>
      </c>
      <c r="H66" s="24"/>
      <c r="I66" s="24" t="s">
        <v>1146</v>
      </c>
      <c r="J66" s="28" t="s">
        <v>1145</v>
      </c>
      <c r="K66" s="15" t="s">
        <v>1113</v>
      </c>
      <c r="L66" s="53">
        <v>63</v>
      </c>
    </row>
    <row r="67" spans="1:12" x14ac:dyDescent="0.15">
      <c r="A67" s="24">
        <v>219</v>
      </c>
      <c r="B67" s="16" t="s">
        <v>431</v>
      </c>
      <c r="C67" s="16" t="s">
        <v>384</v>
      </c>
      <c r="D67" s="15"/>
      <c r="E67" s="25">
        <v>1</v>
      </c>
      <c r="F67" s="26">
        <v>30</v>
      </c>
      <c r="G67" s="31">
        <v>0.3</v>
      </c>
      <c r="H67" s="24"/>
      <c r="I67" s="24"/>
      <c r="J67" s="28" t="s">
        <v>1148</v>
      </c>
      <c r="K67" s="15" t="s">
        <v>1113</v>
      </c>
      <c r="L67" s="53">
        <v>9</v>
      </c>
    </row>
    <row r="68" spans="1:12" x14ac:dyDescent="0.15">
      <c r="A68" s="24">
        <v>209</v>
      </c>
      <c r="B68" s="16" t="s">
        <v>431</v>
      </c>
      <c r="C68" s="16" t="s">
        <v>539</v>
      </c>
      <c r="D68" s="15" t="s">
        <v>359</v>
      </c>
      <c r="E68" s="25">
        <v>1</v>
      </c>
      <c r="F68" s="26">
        <v>20</v>
      </c>
      <c r="G68" s="31">
        <v>0.6</v>
      </c>
      <c r="H68" s="24"/>
      <c r="I68" s="24" t="s">
        <v>1149</v>
      </c>
      <c r="J68" s="28" t="s">
        <v>1148</v>
      </c>
      <c r="K68" s="15" t="s">
        <v>1113</v>
      </c>
      <c r="L68" s="53">
        <v>12</v>
      </c>
    </row>
    <row r="69" spans="1:12" x14ac:dyDescent="0.15">
      <c r="A69" s="24">
        <v>281</v>
      </c>
      <c r="B69" s="16" t="s">
        <v>431</v>
      </c>
      <c r="C69" s="16" t="s">
        <v>673</v>
      </c>
      <c r="D69" s="15"/>
      <c r="E69" s="25">
        <v>1</v>
      </c>
      <c r="F69" s="26">
        <v>40</v>
      </c>
      <c r="G69" s="31">
        <v>0.5</v>
      </c>
      <c r="H69" s="24"/>
      <c r="I69" s="24"/>
      <c r="J69" s="28" t="s">
        <v>1148</v>
      </c>
      <c r="K69" s="15" t="s">
        <v>1113</v>
      </c>
      <c r="L69" s="53">
        <v>20</v>
      </c>
    </row>
    <row r="70" spans="1:12" x14ac:dyDescent="0.15">
      <c r="A70" s="24">
        <v>9</v>
      </c>
      <c r="B70" s="16" t="s">
        <v>427</v>
      </c>
      <c r="C70" s="16" t="s">
        <v>357</v>
      </c>
      <c r="D70" s="15" t="s">
        <v>1150</v>
      </c>
      <c r="E70" s="25">
        <v>1</v>
      </c>
      <c r="F70" s="26">
        <v>40</v>
      </c>
      <c r="G70" s="31">
        <v>0</v>
      </c>
      <c r="H70" s="24"/>
      <c r="I70" s="24"/>
      <c r="J70" s="28" t="s">
        <v>1152</v>
      </c>
      <c r="K70" s="15" t="s">
        <v>1113</v>
      </c>
      <c r="L70" s="53">
        <v>0</v>
      </c>
    </row>
    <row r="71" spans="1:12" x14ac:dyDescent="0.15">
      <c r="A71" s="24">
        <v>245</v>
      </c>
      <c r="B71" s="16" t="s">
        <v>431</v>
      </c>
      <c r="C71" s="16" t="s">
        <v>1153</v>
      </c>
      <c r="D71" s="15"/>
      <c r="E71" s="25">
        <v>40</v>
      </c>
      <c r="F71" s="26">
        <v>100</v>
      </c>
      <c r="G71" s="31">
        <v>0.1</v>
      </c>
      <c r="H71" s="24"/>
      <c r="I71" s="24"/>
      <c r="J71" s="28" t="s">
        <v>1152</v>
      </c>
      <c r="K71" s="15" t="s">
        <v>1113</v>
      </c>
      <c r="L71" s="53">
        <v>10</v>
      </c>
    </row>
    <row r="72" spans="1:12" x14ac:dyDescent="0.15">
      <c r="A72" s="24">
        <v>418</v>
      </c>
      <c r="B72" s="16" t="s">
        <v>431</v>
      </c>
      <c r="C72" s="16" t="s">
        <v>693</v>
      </c>
      <c r="D72" s="15"/>
      <c r="E72" s="25">
        <v>1</v>
      </c>
      <c r="F72" s="26">
        <v>20</v>
      </c>
      <c r="G72" s="31">
        <v>0.6</v>
      </c>
      <c r="H72" s="24"/>
      <c r="I72" s="24"/>
      <c r="J72" s="28" t="s">
        <v>1152</v>
      </c>
      <c r="K72" s="15" t="s">
        <v>1113</v>
      </c>
      <c r="L72" s="53">
        <v>12</v>
      </c>
    </row>
    <row r="73" spans="1:12" x14ac:dyDescent="0.15">
      <c r="A73" s="24">
        <v>204</v>
      </c>
      <c r="B73" s="16" t="s">
        <v>431</v>
      </c>
      <c r="C73" s="16" t="s">
        <v>24</v>
      </c>
      <c r="D73" s="15"/>
      <c r="E73" s="25">
        <v>2</v>
      </c>
      <c r="F73" s="26">
        <v>10</v>
      </c>
      <c r="G73" s="31">
        <v>0.6</v>
      </c>
      <c r="H73" s="24"/>
      <c r="I73" s="24"/>
      <c r="J73" s="28" t="s">
        <v>1155</v>
      </c>
      <c r="K73" s="15" t="s">
        <v>1113</v>
      </c>
      <c r="L73" s="53">
        <v>6</v>
      </c>
    </row>
    <row r="74" spans="1:12" x14ac:dyDescent="0.15">
      <c r="A74" s="64">
        <v>111</v>
      </c>
      <c r="B74" s="65" t="s">
        <v>438</v>
      </c>
      <c r="C74" s="65" t="s">
        <v>439</v>
      </c>
      <c r="D74" s="65"/>
      <c r="E74" s="68">
        <v>1</v>
      </c>
      <c r="F74" s="69">
        <v>30</v>
      </c>
      <c r="G74" s="70"/>
      <c r="H74" s="64" t="s">
        <v>440</v>
      </c>
      <c r="I74" s="64" t="s">
        <v>441</v>
      </c>
      <c r="J74" s="28"/>
      <c r="K74" s="15" t="s">
        <v>443</v>
      </c>
      <c r="L74" s="53"/>
    </row>
    <row r="75" spans="1:12" x14ac:dyDescent="0.15">
      <c r="A75" s="24">
        <v>190</v>
      </c>
      <c r="B75" s="16" t="s">
        <v>431</v>
      </c>
      <c r="C75" s="16" t="s">
        <v>442</v>
      </c>
      <c r="D75" s="15"/>
      <c r="E75" s="25">
        <v>1</v>
      </c>
      <c r="F75" s="26">
        <v>5</v>
      </c>
      <c r="G75" s="31">
        <v>0.95</v>
      </c>
      <c r="H75" s="24"/>
      <c r="I75" s="24"/>
      <c r="J75" s="28"/>
      <c r="K75" s="15" t="s">
        <v>443</v>
      </c>
      <c r="L75" s="53">
        <v>4.75</v>
      </c>
    </row>
    <row r="76" spans="1:12" x14ac:dyDescent="0.15">
      <c r="A76" s="24">
        <v>439</v>
      </c>
      <c r="B76" s="16" t="s">
        <v>431</v>
      </c>
      <c r="C76" s="16" t="s">
        <v>436</v>
      </c>
      <c r="D76" s="15"/>
      <c r="E76" s="25">
        <v>2</v>
      </c>
      <c r="F76" s="26">
        <v>50</v>
      </c>
      <c r="G76" s="31">
        <v>0.5</v>
      </c>
      <c r="H76" s="24"/>
      <c r="I76" s="24"/>
      <c r="J76" s="28"/>
      <c r="K76" s="15" t="s">
        <v>443</v>
      </c>
      <c r="L76" s="53">
        <v>25</v>
      </c>
    </row>
    <row r="77" spans="1:12" x14ac:dyDescent="0.15">
      <c r="A77" s="24">
        <v>179</v>
      </c>
      <c r="B77" s="16" t="s">
        <v>431</v>
      </c>
      <c r="C77" s="16" t="s">
        <v>392</v>
      </c>
      <c r="D77" s="15"/>
      <c r="E77" s="25">
        <v>1</v>
      </c>
      <c r="F77" s="26">
        <v>20</v>
      </c>
      <c r="G77" s="31">
        <v>0.1</v>
      </c>
      <c r="H77" s="24"/>
      <c r="I77" s="24"/>
      <c r="J77" s="28"/>
      <c r="K77" s="15" t="s">
        <v>443</v>
      </c>
      <c r="L77" s="53">
        <v>2</v>
      </c>
    </row>
    <row r="78" spans="1:12" x14ac:dyDescent="0.15">
      <c r="A78" s="24">
        <v>282</v>
      </c>
      <c r="B78" s="16" t="s">
        <v>431</v>
      </c>
      <c r="C78" s="16" t="s">
        <v>444</v>
      </c>
      <c r="D78" s="15"/>
      <c r="E78" s="25">
        <v>1</v>
      </c>
      <c r="F78" s="26">
        <v>3</v>
      </c>
      <c r="G78" s="31">
        <v>0.8</v>
      </c>
      <c r="H78" s="24"/>
      <c r="I78" s="24"/>
      <c r="J78" s="28"/>
      <c r="K78" s="15" t="s">
        <v>443</v>
      </c>
      <c r="L78" s="53">
        <v>2.4000000000000004</v>
      </c>
    </row>
    <row r="79" spans="1:12" x14ac:dyDescent="0.15">
      <c r="A79" s="24">
        <v>180</v>
      </c>
      <c r="B79" s="16" t="s">
        <v>431</v>
      </c>
      <c r="C79" s="16" t="s">
        <v>445</v>
      </c>
      <c r="D79" s="15"/>
      <c r="E79" s="25">
        <v>1</v>
      </c>
      <c r="F79" s="26">
        <v>12</v>
      </c>
      <c r="G79" s="31">
        <v>0.8</v>
      </c>
      <c r="H79" s="24"/>
      <c r="I79" s="24"/>
      <c r="J79" s="28"/>
      <c r="K79" s="15" t="s">
        <v>443</v>
      </c>
      <c r="L79" s="53">
        <v>9.6000000000000014</v>
      </c>
    </row>
    <row r="80" spans="1:12" x14ac:dyDescent="0.15">
      <c r="A80" s="64">
        <v>111</v>
      </c>
      <c r="B80" s="65" t="s">
        <v>438</v>
      </c>
      <c r="C80" s="65" t="s">
        <v>439</v>
      </c>
      <c r="D80" s="65"/>
      <c r="E80" s="68">
        <v>1</v>
      </c>
      <c r="F80" s="69">
        <v>40</v>
      </c>
      <c r="G80" s="70"/>
      <c r="H80" s="64" t="s">
        <v>446</v>
      </c>
      <c r="I80" s="64" t="s">
        <v>447</v>
      </c>
      <c r="J80" s="28"/>
      <c r="K80" s="15" t="s">
        <v>449</v>
      </c>
      <c r="L80" s="53"/>
    </row>
    <row r="81" spans="1:12" x14ac:dyDescent="0.15">
      <c r="A81" s="24">
        <v>206</v>
      </c>
      <c r="B81" s="16" t="s">
        <v>431</v>
      </c>
      <c r="C81" s="16" t="s">
        <v>450</v>
      </c>
      <c r="D81" s="15"/>
      <c r="E81" s="25">
        <v>1</v>
      </c>
      <c r="F81" s="26">
        <v>3</v>
      </c>
      <c r="G81" s="31">
        <v>0.5</v>
      </c>
      <c r="H81" s="24"/>
      <c r="I81" s="24"/>
      <c r="J81" s="28"/>
      <c r="K81" s="15" t="s">
        <v>449</v>
      </c>
      <c r="L81" s="53">
        <v>1.5</v>
      </c>
    </row>
    <row r="82" spans="1:12" x14ac:dyDescent="0.15">
      <c r="A82" s="24">
        <v>210</v>
      </c>
      <c r="B82" s="16" t="s">
        <v>431</v>
      </c>
      <c r="C82" s="16" t="s">
        <v>451</v>
      </c>
      <c r="D82" s="15" t="s">
        <v>452</v>
      </c>
      <c r="E82" s="25">
        <v>1</v>
      </c>
      <c r="F82" s="26">
        <v>4</v>
      </c>
      <c r="G82" s="31">
        <v>1</v>
      </c>
      <c r="H82" s="24"/>
      <c r="I82" s="24"/>
      <c r="J82" s="28"/>
      <c r="K82" s="15" t="s">
        <v>449</v>
      </c>
      <c r="L82" s="53">
        <v>4</v>
      </c>
    </row>
    <row r="83" spans="1:12" x14ac:dyDescent="0.15">
      <c r="A83" s="24">
        <v>229</v>
      </c>
      <c r="B83" s="16" t="s">
        <v>431</v>
      </c>
      <c r="C83" s="16" t="s">
        <v>18</v>
      </c>
      <c r="D83" s="15"/>
      <c r="E83" s="25">
        <v>1</v>
      </c>
      <c r="F83" s="26">
        <v>30</v>
      </c>
      <c r="G83" s="31">
        <v>1</v>
      </c>
      <c r="H83" s="24"/>
      <c r="I83" s="24"/>
      <c r="J83" s="28"/>
      <c r="K83" s="15" t="s">
        <v>449</v>
      </c>
      <c r="L83" s="53">
        <v>30</v>
      </c>
    </row>
    <row r="84" spans="1:12" x14ac:dyDescent="0.15">
      <c r="A84" s="24">
        <v>322</v>
      </c>
      <c r="B84" s="16" t="s">
        <v>431</v>
      </c>
      <c r="C84" s="16" t="s">
        <v>453</v>
      </c>
      <c r="D84" s="15"/>
      <c r="E84" s="25">
        <v>1</v>
      </c>
      <c r="F84" s="26">
        <v>10</v>
      </c>
      <c r="G84" s="31">
        <v>1</v>
      </c>
      <c r="H84" s="24"/>
      <c r="I84" s="24"/>
      <c r="J84" s="28"/>
      <c r="K84" s="15" t="s">
        <v>449</v>
      </c>
      <c r="L84" s="53">
        <v>10</v>
      </c>
    </row>
    <row r="85" spans="1:12" x14ac:dyDescent="0.15">
      <c r="A85" s="24">
        <v>322</v>
      </c>
      <c r="B85" s="16" t="s">
        <v>431</v>
      </c>
      <c r="C85" s="16" t="s">
        <v>453</v>
      </c>
      <c r="D85" s="15"/>
      <c r="E85" s="25">
        <v>1</v>
      </c>
      <c r="F85" s="26">
        <v>40</v>
      </c>
      <c r="G85" s="31">
        <v>0.8</v>
      </c>
      <c r="H85" s="24"/>
      <c r="I85" s="24"/>
      <c r="J85" s="28"/>
      <c r="K85" s="15" t="s">
        <v>449</v>
      </c>
      <c r="L85" s="53">
        <v>32</v>
      </c>
    </row>
    <row r="86" spans="1:12" x14ac:dyDescent="0.15">
      <c r="A86" s="24">
        <v>357</v>
      </c>
      <c r="B86" s="16" t="s">
        <v>431</v>
      </c>
      <c r="C86" s="16" t="s">
        <v>454</v>
      </c>
      <c r="D86" s="15"/>
      <c r="E86" s="25">
        <v>2</v>
      </c>
      <c r="F86" s="26">
        <v>12</v>
      </c>
      <c r="G86" s="31">
        <v>0.95</v>
      </c>
      <c r="H86" s="24"/>
      <c r="I86" s="24"/>
      <c r="J86" s="28"/>
      <c r="K86" s="15" t="s">
        <v>449</v>
      </c>
      <c r="L86" s="53">
        <v>11.399999999999999</v>
      </c>
    </row>
    <row r="87" spans="1:12" x14ac:dyDescent="0.15">
      <c r="A87" s="24">
        <v>410</v>
      </c>
      <c r="B87" s="16" t="s">
        <v>431</v>
      </c>
      <c r="C87" s="16" t="s">
        <v>455</v>
      </c>
      <c r="D87" s="15"/>
      <c r="E87" s="25">
        <v>1</v>
      </c>
      <c r="F87" s="26">
        <v>40</v>
      </c>
      <c r="G87" s="31">
        <v>1</v>
      </c>
      <c r="H87" s="24"/>
      <c r="I87" s="24"/>
      <c r="J87" s="28"/>
      <c r="K87" s="15" t="s">
        <v>449</v>
      </c>
      <c r="L87" s="53">
        <v>40</v>
      </c>
    </row>
    <row r="88" spans="1:12" x14ac:dyDescent="0.15">
      <c r="A88" s="24">
        <v>51</v>
      </c>
      <c r="B88" s="16" t="s">
        <v>427</v>
      </c>
      <c r="C88" s="16" t="s">
        <v>2</v>
      </c>
      <c r="D88" s="15"/>
      <c r="E88" s="25">
        <v>3</v>
      </c>
      <c r="F88" s="26">
        <v>150</v>
      </c>
      <c r="G88" s="31">
        <v>0</v>
      </c>
      <c r="H88" s="24"/>
      <c r="I88" s="24"/>
      <c r="J88" s="28"/>
      <c r="K88" s="15" t="s">
        <v>456</v>
      </c>
      <c r="L88" s="53">
        <v>0</v>
      </c>
    </row>
    <row r="89" spans="1:12" x14ac:dyDescent="0.15">
      <c r="A89" s="24">
        <v>59</v>
      </c>
      <c r="B89" s="16" t="s">
        <v>427</v>
      </c>
      <c r="C89" s="16" t="s">
        <v>457</v>
      </c>
      <c r="D89" s="15"/>
      <c r="E89" s="25">
        <v>2</v>
      </c>
      <c r="F89" s="26">
        <v>100</v>
      </c>
      <c r="G89" s="31">
        <v>0</v>
      </c>
      <c r="H89" s="24"/>
      <c r="I89" s="24"/>
      <c r="J89" s="28"/>
      <c r="K89" s="15" t="s">
        <v>456</v>
      </c>
      <c r="L89" s="53">
        <v>0</v>
      </c>
    </row>
    <row r="90" spans="1:12" x14ac:dyDescent="0.15">
      <c r="A90" s="24">
        <v>239</v>
      </c>
      <c r="B90" s="16" t="s">
        <v>431</v>
      </c>
      <c r="C90" s="16" t="s">
        <v>458</v>
      </c>
      <c r="D90" s="15"/>
      <c r="E90" s="25">
        <v>1</v>
      </c>
      <c r="F90" s="26">
        <v>17</v>
      </c>
      <c r="G90" s="31">
        <v>0.7</v>
      </c>
      <c r="H90" s="24"/>
      <c r="I90" s="24"/>
      <c r="J90" s="28"/>
      <c r="K90" s="15" t="s">
        <v>456</v>
      </c>
      <c r="L90" s="53">
        <v>11.899999999999999</v>
      </c>
    </row>
    <row r="91" spans="1:12" x14ac:dyDescent="0.15">
      <c r="A91" s="24">
        <v>449</v>
      </c>
      <c r="B91" s="16" t="s">
        <v>431</v>
      </c>
      <c r="C91" s="16" t="s">
        <v>459</v>
      </c>
      <c r="D91" s="15"/>
      <c r="E91" s="25">
        <v>1</v>
      </c>
      <c r="F91" s="26">
        <v>40</v>
      </c>
      <c r="G91" s="31">
        <v>0.6</v>
      </c>
      <c r="H91" s="24"/>
      <c r="I91" s="24"/>
      <c r="J91" s="28"/>
      <c r="K91" s="15" t="s">
        <v>456</v>
      </c>
      <c r="L91" s="53">
        <v>24</v>
      </c>
    </row>
    <row r="92" spans="1:12" x14ac:dyDescent="0.15">
      <c r="A92" s="24">
        <v>17</v>
      </c>
      <c r="B92" s="16" t="s">
        <v>427</v>
      </c>
      <c r="C92" s="16" t="s">
        <v>460</v>
      </c>
      <c r="D92" s="15"/>
      <c r="E92" s="25">
        <v>13</v>
      </c>
      <c r="F92" s="26">
        <v>40</v>
      </c>
      <c r="G92" s="31">
        <v>0</v>
      </c>
      <c r="H92" s="24"/>
      <c r="I92" s="24"/>
      <c r="J92" s="28"/>
      <c r="K92" s="15" t="s">
        <v>456</v>
      </c>
      <c r="L92" s="53">
        <v>0</v>
      </c>
    </row>
    <row r="93" spans="1:12" x14ac:dyDescent="0.15">
      <c r="A93" s="24">
        <v>307</v>
      </c>
      <c r="B93" s="16" t="s">
        <v>431</v>
      </c>
      <c r="C93" s="16" t="s">
        <v>461</v>
      </c>
      <c r="D93" s="15"/>
      <c r="E93" s="25">
        <v>6</v>
      </c>
      <c r="F93" s="26">
        <v>2.5</v>
      </c>
      <c r="G93" s="31">
        <v>0.8</v>
      </c>
      <c r="H93" s="24"/>
      <c r="I93" s="24"/>
      <c r="J93" s="28"/>
      <c r="K93" s="15" t="s">
        <v>463</v>
      </c>
      <c r="L93" s="53">
        <v>2</v>
      </c>
    </row>
    <row r="94" spans="1:12" x14ac:dyDescent="0.15">
      <c r="A94" s="24">
        <v>210</v>
      </c>
      <c r="B94" s="16" t="s">
        <v>431</v>
      </c>
      <c r="C94" s="16" t="s">
        <v>451</v>
      </c>
      <c r="D94" s="15" t="s">
        <v>464</v>
      </c>
      <c r="E94" s="25">
        <v>6</v>
      </c>
      <c r="F94" s="26">
        <v>1</v>
      </c>
      <c r="G94" s="31">
        <v>0.8</v>
      </c>
      <c r="H94" s="24"/>
      <c r="I94" s="24"/>
      <c r="J94" s="28"/>
      <c r="K94" s="15" t="s">
        <v>463</v>
      </c>
      <c r="L94" s="53">
        <v>0.8</v>
      </c>
    </row>
    <row r="95" spans="1:12" x14ac:dyDescent="0.15">
      <c r="A95" s="24">
        <v>210</v>
      </c>
      <c r="B95" s="16" t="s">
        <v>431</v>
      </c>
      <c r="C95" s="16" t="s">
        <v>451</v>
      </c>
      <c r="D95" s="15" t="s">
        <v>465</v>
      </c>
      <c r="E95" s="25">
        <v>2</v>
      </c>
      <c r="F95" s="26">
        <v>0.5</v>
      </c>
      <c r="G95" s="31">
        <v>0.8</v>
      </c>
      <c r="H95" s="24"/>
      <c r="I95" s="24"/>
      <c r="J95" s="28"/>
      <c r="K95" s="15" t="s">
        <v>463</v>
      </c>
      <c r="L95" s="53">
        <v>0.4</v>
      </c>
    </row>
    <row r="96" spans="1:12" x14ac:dyDescent="0.15">
      <c r="A96" s="24">
        <v>376</v>
      </c>
      <c r="B96" s="16" t="s">
        <v>431</v>
      </c>
      <c r="C96" s="16" t="s">
        <v>21</v>
      </c>
      <c r="D96" s="15"/>
      <c r="E96" s="25">
        <v>14</v>
      </c>
      <c r="F96" s="26">
        <v>28</v>
      </c>
      <c r="G96" s="31">
        <v>0.5</v>
      </c>
      <c r="H96" s="24"/>
      <c r="I96" s="24"/>
      <c r="J96" s="28"/>
      <c r="K96" s="15" t="s">
        <v>463</v>
      </c>
      <c r="L96" s="53">
        <v>14</v>
      </c>
    </row>
    <row r="97" spans="1:12" x14ac:dyDescent="0.15">
      <c r="A97" s="24">
        <v>377</v>
      </c>
      <c r="B97" s="16" t="s">
        <v>431</v>
      </c>
      <c r="C97" s="16" t="s">
        <v>22</v>
      </c>
      <c r="D97" s="15"/>
      <c r="E97" s="25">
        <v>6</v>
      </c>
      <c r="F97" s="26">
        <v>30</v>
      </c>
      <c r="G97" s="31">
        <v>0.5</v>
      </c>
      <c r="H97" s="24"/>
      <c r="I97" s="24"/>
      <c r="J97" s="28"/>
      <c r="K97" s="15" t="s">
        <v>463</v>
      </c>
      <c r="L97" s="53">
        <v>15</v>
      </c>
    </row>
    <row r="98" spans="1:12" x14ac:dyDescent="0.15">
      <c r="A98" s="64">
        <v>112</v>
      </c>
      <c r="B98" s="65" t="s">
        <v>438</v>
      </c>
      <c r="C98" s="65" t="s">
        <v>466</v>
      </c>
      <c r="D98" s="65" t="s">
        <v>467</v>
      </c>
      <c r="E98" s="68">
        <v>1</v>
      </c>
      <c r="F98" s="69">
        <v>28</v>
      </c>
      <c r="G98" s="70"/>
      <c r="H98" s="64" t="s">
        <v>468</v>
      </c>
      <c r="I98" s="64" t="s">
        <v>469</v>
      </c>
      <c r="J98" s="28"/>
      <c r="K98" s="15" t="s">
        <v>470</v>
      </c>
      <c r="L98" s="53"/>
    </row>
    <row r="99" spans="1:12" x14ac:dyDescent="0.15">
      <c r="A99" s="24">
        <v>214</v>
      </c>
      <c r="B99" s="16" t="s">
        <v>431</v>
      </c>
      <c r="C99" s="16" t="s">
        <v>371</v>
      </c>
      <c r="D99" s="15" t="s">
        <v>471</v>
      </c>
      <c r="E99" s="25">
        <v>1</v>
      </c>
      <c r="F99" s="26">
        <v>30</v>
      </c>
      <c r="G99" s="31">
        <v>0</v>
      </c>
      <c r="H99" s="24"/>
      <c r="I99" s="24"/>
      <c r="J99" s="28"/>
      <c r="K99" s="15" t="s">
        <v>470</v>
      </c>
      <c r="L99" s="53">
        <v>0</v>
      </c>
    </row>
    <row r="100" spans="1:12" x14ac:dyDescent="0.15">
      <c r="A100" s="24">
        <v>449</v>
      </c>
      <c r="B100" s="16" t="s">
        <v>431</v>
      </c>
      <c r="C100" s="16" t="s">
        <v>459</v>
      </c>
      <c r="D100" s="15" t="s">
        <v>472</v>
      </c>
      <c r="E100" s="25">
        <v>1</v>
      </c>
      <c r="F100" s="26">
        <v>27</v>
      </c>
      <c r="G100" s="31">
        <v>0.2</v>
      </c>
      <c r="H100" s="24"/>
      <c r="I100" s="24"/>
      <c r="J100" s="28"/>
      <c r="K100" s="15" t="s">
        <v>470</v>
      </c>
      <c r="L100" s="53">
        <v>5.4</v>
      </c>
    </row>
    <row r="101" spans="1:12" x14ac:dyDescent="0.15">
      <c r="A101" s="24">
        <v>449</v>
      </c>
      <c r="B101" s="16" t="s">
        <v>431</v>
      </c>
      <c r="C101" s="16" t="s">
        <v>459</v>
      </c>
      <c r="D101" s="15" t="s">
        <v>473</v>
      </c>
      <c r="E101" s="25">
        <v>1</v>
      </c>
      <c r="F101" s="26">
        <v>30</v>
      </c>
      <c r="G101" s="31">
        <v>0.2</v>
      </c>
      <c r="H101" s="24"/>
      <c r="I101" s="24"/>
      <c r="J101" s="28"/>
      <c r="K101" s="15" t="s">
        <v>470</v>
      </c>
      <c r="L101" s="53">
        <v>6</v>
      </c>
    </row>
    <row r="102" spans="1:12" x14ac:dyDescent="0.15">
      <c r="A102" s="24">
        <v>494</v>
      </c>
      <c r="B102" s="16" t="s">
        <v>431</v>
      </c>
      <c r="C102" s="16" t="s">
        <v>474</v>
      </c>
      <c r="D102" s="15" t="s">
        <v>475</v>
      </c>
      <c r="E102" s="25">
        <v>1</v>
      </c>
      <c r="F102" s="26">
        <v>67</v>
      </c>
      <c r="G102" s="31">
        <v>0.3</v>
      </c>
      <c r="H102" s="24"/>
      <c r="I102" s="24"/>
      <c r="J102" s="28"/>
      <c r="K102" s="15" t="s">
        <v>470</v>
      </c>
      <c r="L102" s="53">
        <v>20.099999999999998</v>
      </c>
    </row>
    <row r="103" spans="1:12" x14ac:dyDescent="0.15">
      <c r="A103" s="24">
        <v>35</v>
      </c>
      <c r="B103" s="16" t="s">
        <v>427</v>
      </c>
      <c r="C103" s="16" t="s">
        <v>476</v>
      </c>
      <c r="D103" s="15"/>
      <c r="E103" s="25">
        <v>1</v>
      </c>
      <c r="F103" s="26">
        <v>10</v>
      </c>
      <c r="G103" s="31">
        <v>0</v>
      </c>
      <c r="H103" s="24"/>
      <c r="I103" s="24"/>
      <c r="J103" s="28" t="s">
        <v>478</v>
      </c>
      <c r="K103" s="15" t="s">
        <v>479</v>
      </c>
      <c r="L103" s="53">
        <v>0</v>
      </c>
    </row>
    <row r="104" spans="1:12" x14ac:dyDescent="0.15">
      <c r="A104" s="24">
        <v>43</v>
      </c>
      <c r="B104" s="16" t="s">
        <v>427</v>
      </c>
      <c r="C104" s="16" t="s">
        <v>320</v>
      </c>
      <c r="D104" s="15"/>
      <c r="E104" s="25">
        <v>1</v>
      </c>
      <c r="F104" s="26">
        <v>5</v>
      </c>
      <c r="G104" s="31">
        <v>0</v>
      </c>
      <c r="H104" s="24"/>
      <c r="I104" s="24"/>
      <c r="J104" s="28" t="s">
        <v>481</v>
      </c>
      <c r="K104" s="15" t="s">
        <v>479</v>
      </c>
      <c r="L104" s="53">
        <v>0</v>
      </c>
    </row>
    <row r="105" spans="1:12" x14ac:dyDescent="0.15">
      <c r="A105" s="24">
        <v>51</v>
      </c>
      <c r="B105" s="16" t="s">
        <v>427</v>
      </c>
      <c r="C105" s="16" t="s">
        <v>2</v>
      </c>
      <c r="D105" s="15"/>
      <c r="E105" s="25">
        <v>1</v>
      </c>
      <c r="F105" s="26">
        <v>10</v>
      </c>
      <c r="G105" s="31">
        <v>0</v>
      </c>
      <c r="H105" s="24"/>
      <c r="I105" s="24"/>
      <c r="J105" s="28" t="s">
        <v>481</v>
      </c>
      <c r="K105" s="15" t="s">
        <v>479</v>
      </c>
      <c r="L105" s="53">
        <v>0</v>
      </c>
    </row>
    <row r="106" spans="1:12" x14ac:dyDescent="0.15">
      <c r="A106" s="24">
        <v>58</v>
      </c>
      <c r="B106" s="16" t="s">
        <v>427</v>
      </c>
      <c r="C106" s="16" t="s">
        <v>355</v>
      </c>
      <c r="D106" s="15"/>
      <c r="E106" s="25">
        <v>2</v>
      </c>
      <c r="F106" s="26">
        <v>1</v>
      </c>
      <c r="G106" s="31">
        <v>0</v>
      </c>
      <c r="H106" s="24"/>
      <c r="I106" s="24"/>
      <c r="J106" s="28" t="s">
        <v>481</v>
      </c>
      <c r="K106" s="15" t="s">
        <v>479</v>
      </c>
      <c r="L106" s="53">
        <v>0</v>
      </c>
    </row>
    <row r="107" spans="1:12" x14ac:dyDescent="0.15">
      <c r="A107" s="24">
        <v>59</v>
      </c>
      <c r="B107" s="16" t="s">
        <v>427</v>
      </c>
      <c r="C107" s="16" t="s">
        <v>457</v>
      </c>
      <c r="D107" s="15"/>
      <c r="E107" s="25">
        <v>1</v>
      </c>
      <c r="F107" s="26">
        <v>50</v>
      </c>
      <c r="G107" s="31">
        <v>0</v>
      </c>
      <c r="H107" s="24"/>
      <c r="I107" s="24"/>
      <c r="J107" s="28" t="s">
        <v>478</v>
      </c>
      <c r="K107" s="15" t="s">
        <v>479</v>
      </c>
      <c r="L107" s="53">
        <v>0</v>
      </c>
    </row>
    <row r="108" spans="1:12" x14ac:dyDescent="0.15">
      <c r="A108" s="64">
        <v>111</v>
      </c>
      <c r="B108" s="65" t="s">
        <v>438</v>
      </c>
      <c r="C108" s="65" t="s">
        <v>439</v>
      </c>
      <c r="D108" s="65" t="s">
        <v>483</v>
      </c>
      <c r="E108" s="68">
        <v>1</v>
      </c>
      <c r="F108" s="69">
        <v>22</v>
      </c>
      <c r="G108" s="70"/>
      <c r="H108" s="64" t="s">
        <v>484</v>
      </c>
      <c r="I108" s="64" t="s">
        <v>485</v>
      </c>
      <c r="J108" s="28" t="s">
        <v>487</v>
      </c>
      <c r="K108" s="15" t="s">
        <v>479</v>
      </c>
      <c r="L108" s="53"/>
    </row>
    <row r="109" spans="1:12" x14ac:dyDescent="0.15">
      <c r="A109" s="64">
        <v>112</v>
      </c>
      <c r="B109" s="65" t="s">
        <v>438</v>
      </c>
      <c r="C109" s="65" t="s">
        <v>466</v>
      </c>
      <c r="D109" s="65"/>
      <c r="E109" s="68">
        <v>1</v>
      </c>
      <c r="F109" s="69">
        <v>72</v>
      </c>
      <c r="G109" s="70"/>
      <c r="H109" s="64" t="s">
        <v>488</v>
      </c>
      <c r="I109" s="64" t="s">
        <v>489</v>
      </c>
      <c r="J109" s="28" t="s">
        <v>487</v>
      </c>
      <c r="K109" s="15" t="s">
        <v>479</v>
      </c>
      <c r="L109" s="53"/>
    </row>
    <row r="110" spans="1:12" x14ac:dyDescent="0.15">
      <c r="A110" s="24">
        <v>168</v>
      </c>
      <c r="B110" s="16" t="s">
        <v>431</v>
      </c>
      <c r="C110" s="16" t="s">
        <v>8</v>
      </c>
      <c r="D110" s="15"/>
      <c r="E110" s="25">
        <v>1</v>
      </c>
      <c r="F110" s="26">
        <v>20</v>
      </c>
      <c r="G110" s="31">
        <v>0.8</v>
      </c>
      <c r="H110" s="24"/>
      <c r="I110" s="24"/>
      <c r="J110" s="28" t="s">
        <v>492</v>
      </c>
      <c r="K110" s="15" t="s">
        <v>479</v>
      </c>
      <c r="L110" s="53">
        <v>16</v>
      </c>
    </row>
    <row r="111" spans="1:12" x14ac:dyDescent="0.15">
      <c r="A111" s="24">
        <v>188</v>
      </c>
      <c r="B111" s="16" t="s">
        <v>431</v>
      </c>
      <c r="C111" s="16" t="s">
        <v>493</v>
      </c>
      <c r="D111" s="15"/>
      <c r="E111" s="25">
        <v>3</v>
      </c>
      <c r="F111" s="26">
        <v>6</v>
      </c>
      <c r="G111" s="31">
        <v>1</v>
      </c>
      <c r="H111" s="24"/>
      <c r="I111" s="24"/>
      <c r="J111" s="28" t="s">
        <v>481</v>
      </c>
      <c r="K111" s="15" t="s">
        <v>479</v>
      </c>
      <c r="L111" s="53">
        <v>6</v>
      </c>
    </row>
    <row r="112" spans="1:12" x14ac:dyDescent="0.15">
      <c r="A112" s="24">
        <v>195</v>
      </c>
      <c r="B112" s="16" t="s">
        <v>431</v>
      </c>
      <c r="C112" s="16" t="s">
        <v>494</v>
      </c>
      <c r="D112" s="15"/>
      <c r="E112" s="25">
        <v>6</v>
      </c>
      <c r="F112" s="26">
        <v>12</v>
      </c>
      <c r="G112" s="31">
        <v>0.5</v>
      </c>
      <c r="H112" s="24"/>
      <c r="I112" s="24"/>
      <c r="J112" s="28" t="s">
        <v>495</v>
      </c>
      <c r="K112" s="15" t="s">
        <v>479</v>
      </c>
      <c r="L112" s="53">
        <v>6</v>
      </c>
    </row>
    <row r="113" spans="1:12" x14ac:dyDescent="0.15">
      <c r="A113" s="24">
        <v>216</v>
      </c>
      <c r="B113" s="16" t="s">
        <v>431</v>
      </c>
      <c r="C113" s="16" t="s">
        <v>496</v>
      </c>
      <c r="D113" s="15"/>
      <c r="E113" s="25">
        <v>2</v>
      </c>
      <c r="F113" s="26">
        <v>20</v>
      </c>
      <c r="G113" s="31">
        <v>1</v>
      </c>
      <c r="H113" s="24"/>
      <c r="I113" s="24"/>
      <c r="J113" s="28" t="s">
        <v>481</v>
      </c>
      <c r="K113" s="15" t="s">
        <v>479</v>
      </c>
      <c r="L113" s="53">
        <v>20</v>
      </c>
    </row>
    <row r="114" spans="1:12" x14ac:dyDescent="0.15">
      <c r="A114" s="24">
        <v>443</v>
      </c>
      <c r="B114" s="16" t="s">
        <v>431</v>
      </c>
      <c r="C114" s="16" t="s">
        <v>370</v>
      </c>
      <c r="D114" s="15"/>
      <c r="E114" s="25">
        <v>1</v>
      </c>
      <c r="F114" s="26">
        <v>2</v>
      </c>
      <c r="G114" s="31">
        <v>0.5</v>
      </c>
      <c r="H114" s="24"/>
      <c r="I114" s="24"/>
      <c r="J114" s="28" t="s">
        <v>498</v>
      </c>
      <c r="K114" s="15" t="s">
        <v>479</v>
      </c>
      <c r="L114" s="53">
        <v>1</v>
      </c>
    </row>
    <row r="115" spans="1:12" x14ac:dyDescent="0.15">
      <c r="A115" s="64">
        <v>114</v>
      </c>
      <c r="B115" s="65" t="s">
        <v>438</v>
      </c>
      <c r="C115" s="65" t="s">
        <v>499</v>
      </c>
      <c r="D115" s="65"/>
      <c r="E115" s="68">
        <v>1</v>
      </c>
      <c r="F115" s="69">
        <v>20</v>
      </c>
      <c r="G115" s="70"/>
      <c r="H115" s="64" t="s">
        <v>500</v>
      </c>
      <c r="I115" s="64" t="s">
        <v>501</v>
      </c>
      <c r="J115" s="28" t="s">
        <v>503</v>
      </c>
      <c r="K115" s="15" t="s">
        <v>479</v>
      </c>
      <c r="L115" s="53"/>
    </row>
    <row r="116" spans="1:12" x14ac:dyDescent="0.15">
      <c r="A116" s="24">
        <v>263</v>
      </c>
      <c r="B116" s="16" t="s">
        <v>431</v>
      </c>
      <c r="C116" s="16" t="s">
        <v>504</v>
      </c>
      <c r="D116" s="15"/>
      <c r="E116" s="25">
        <v>1</v>
      </c>
      <c r="F116" s="26">
        <v>20</v>
      </c>
      <c r="G116" s="31">
        <v>1</v>
      </c>
      <c r="H116" s="24"/>
      <c r="I116" s="24"/>
      <c r="J116" s="28" t="s">
        <v>503</v>
      </c>
      <c r="K116" s="15" t="s">
        <v>479</v>
      </c>
      <c r="L116" s="53">
        <v>20</v>
      </c>
    </row>
    <row r="117" spans="1:12" x14ac:dyDescent="0.15">
      <c r="A117" s="24">
        <v>497</v>
      </c>
      <c r="B117" s="16" t="s">
        <v>431</v>
      </c>
      <c r="C117" s="16" t="s">
        <v>594</v>
      </c>
      <c r="D117" s="15" t="s">
        <v>1203</v>
      </c>
      <c r="E117" s="25">
        <v>1</v>
      </c>
      <c r="F117" s="26">
        <v>50</v>
      </c>
      <c r="G117" s="31">
        <v>0</v>
      </c>
      <c r="H117" s="24"/>
      <c r="I117" s="24"/>
      <c r="J117" s="28" t="s">
        <v>478</v>
      </c>
      <c r="K117" s="15" t="s">
        <v>479</v>
      </c>
      <c r="L117" s="53">
        <v>0</v>
      </c>
    </row>
    <row r="118" spans="1:12" x14ac:dyDescent="0.15">
      <c r="A118" s="66">
        <v>111</v>
      </c>
      <c r="B118" s="67" t="s">
        <v>438</v>
      </c>
      <c r="C118" s="67" t="s">
        <v>439</v>
      </c>
      <c r="D118" s="67"/>
      <c r="E118" s="78">
        <v>1</v>
      </c>
      <c r="F118" s="79">
        <v>34</v>
      </c>
      <c r="G118" s="80"/>
      <c r="H118" s="66" t="s">
        <v>505</v>
      </c>
      <c r="I118" s="66" t="s">
        <v>506</v>
      </c>
      <c r="J118" s="29"/>
      <c r="K118" s="17" t="s">
        <v>508</v>
      </c>
      <c r="L118" s="53"/>
    </row>
    <row r="119" spans="1:12" x14ac:dyDescent="0.15">
      <c r="A119" s="24">
        <v>309</v>
      </c>
      <c r="B119" s="16" t="s">
        <v>431</v>
      </c>
      <c r="C119" s="16" t="s">
        <v>379</v>
      </c>
      <c r="D119" s="15"/>
      <c r="E119" s="25">
        <v>50</v>
      </c>
      <c r="F119" s="26">
        <v>200</v>
      </c>
      <c r="G119" s="31">
        <v>0.9</v>
      </c>
      <c r="H119" s="24"/>
      <c r="I119" s="24"/>
      <c r="J119" s="28"/>
      <c r="K119" s="15" t="s">
        <v>508</v>
      </c>
      <c r="L119" s="53">
        <v>180</v>
      </c>
    </row>
    <row r="120" spans="1:12" x14ac:dyDescent="0.15">
      <c r="A120" s="24">
        <v>449</v>
      </c>
      <c r="B120" s="16" t="s">
        <v>431</v>
      </c>
      <c r="C120" s="16" t="s">
        <v>459</v>
      </c>
      <c r="D120" s="15"/>
      <c r="E120" s="25">
        <v>1</v>
      </c>
      <c r="F120" s="26">
        <v>70</v>
      </c>
      <c r="G120" s="31">
        <v>0.05</v>
      </c>
      <c r="H120" s="24"/>
      <c r="I120" s="24"/>
      <c r="J120" s="28"/>
      <c r="K120" s="15" t="s">
        <v>508</v>
      </c>
      <c r="L120" s="53">
        <v>3.5</v>
      </c>
    </row>
    <row r="121" spans="1:12" x14ac:dyDescent="0.15">
      <c r="A121" s="24">
        <v>4</v>
      </c>
      <c r="B121" s="16" t="s">
        <v>427</v>
      </c>
      <c r="C121" s="16" t="s">
        <v>511</v>
      </c>
      <c r="D121" s="15"/>
      <c r="E121" s="25">
        <v>15</v>
      </c>
      <c r="F121" s="26">
        <v>30</v>
      </c>
      <c r="G121" s="31">
        <v>0</v>
      </c>
      <c r="H121" s="24"/>
      <c r="I121" s="24"/>
      <c r="J121" s="28"/>
      <c r="K121" s="15" t="s">
        <v>513</v>
      </c>
      <c r="L121" s="53">
        <v>0</v>
      </c>
    </row>
    <row r="122" spans="1:12" x14ac:dyDescent="0.15">
      <c r="A122" s="24">
        <v>9</v>
      </c>
      <c r="B122" s="16" t="s">
        <v>427</v>
      </c>
      <c r="C122" s="16" t="s">
        <v>357</v>
      </c>
      <c r="D122" s="15"/>
      <c r="E122" s="25">
        <v>10</v>
      </c>
      <c r="F122" s="26">
        <v>420</v>
      </c>
      <c r="G122" s="31">
        <v>0</v>
      </c>
      <c r="H122" s="24"/>
      <c r="I122" s="24"/>
      <c r="J122" s="28"/>
      <c r="K122" s="15" t="s">
        <v>513</v>
      </c>
      <c r="L122" s="53">
        <v>0</v>
      </c>
    </row>
    <row r="123" spans="1:12" x14ac:dyDescent="0.15">
      <c r="A123" s="24">
        <v>38</v>
      </c>
      <c r="B123" s="16" t="s">
        <v>427</v>
      </c>
      <c r="C123" s="16" t="s">
        <v>321</v>
      </c>
      <c r="D123" s="15" t="s">
        <v>514</v>
      </c>
      <c r="E123" s="25">
        <v>8</v>
      </c>
      <c r="F123" s="26">
        <v>40</v>
      </c>
      <c r="G123" s="31">
        <v>0</v>
      </c>
      <c r="H123" s="24"/>
      <c r="I123" s="24"/>
      <c r="J123" s="28"/>
      <c r="K123" s="15" t="s">
        <v>513</v>
      </c>
      <c r="L123" s="53">
        <v>0</v>
      </c>
    </row>
    <row r="124" spans="1:12" x14ac:dyDescent="0.15">
      <c r="A124" s="24">
        <v>46</v>
      </c>
      <c r="B124" s="16" t="s">
        <v>427</v>
      </c>
      <c r="C124" s="16" t="s">
        <v>323</v>
      </c>
      <c r="D124" s="15"/>
      <c r="E124" s="25">
        <v>1</v>
      </c>
      <c r="F124" s="26">
        <v>3</v>
      </c>
      <c r="G124" s="31">
        <v>0</v>
      </c>
      <c r="H124" s="24"/>
      <c r="I124" s="24"/>
      <c r="J124" s="28"/>
      <c r="K124" s="15" t="s">
        <v>513</v>
      </c>
      <c r="L124" s="53">
        <v>0</v>
      </c>
    </row>
    <row r="125" spans="1:12" x14ac:dyDescent="0.15">
      <c r="A125" s="24">
        <v>68</v>
      </c>
      <c r="B125" s="16" t="s">
        <v>427</v>
      </c>
      <c r="C125" s="16" t="s">
        <v>515</v>
      </c>
      <c r="D125" s="15" t="s">
        <v>516</v>
      </c>
      <c r="E125" s="25">
        <v>6</v>
      </c>
      <c r="F125" s="26">
        <v>50</v>
      </c>
      <c r="G125" s="31">
        <v>0</v>
      </c>
      <c r="H125" s="24"/>
      <c r="I125" s="24"/>
      <c r="J125" s="28"/>
      <c r="K125" s="15" t="s">
        <v>513</v>
      </c>
      <c r="L125" s="53">
        <v>0</v>
      </c>
    </row>
    <row r="126" spans="1:12" x14ac:dyDescent="0.15">
      <c r="A126" s="64">
        <v>114</v>
      </c>
      <c r="B126" s="65" t="s">
        <v>438</v>
      </c>
      <c r="C126" s="65" t="s">
        <v>499</v>
      </c>
      <c r="D126" s="65"/>
      <c r="E126" s="68">
        <v>1</v>
      </c>
      <c r="F126" s="69">
        <v>35</v>
      </c>
      <c r="G126" s="70"/>
      <c r="H126" s="64" t="s">
        <v>468</v>
      </c>
      <c r="I126" s="64">
        <v>50</v>
      </c>
      <c r="J126" s="28" t="s">
        <v>519</v>
      </c>
      <c r="K126" s="15" t="s">
        <v>513</v>
      </c>
      <c r="L126" s="53"/>
    </row>
    <row r="127" spans="1:12" x14ac:dyDescent="0.15">
      <c r="A127" s="24">
        <v>151</v>
      </c>
      <c r="B127" s="16" t="s">
        <v>431</v>
      </c>
      <c r="C127" s="16" t="s">
        <v>19</v>
      </c>
      <c r="D127" s="15"/>
      <c r="E127" s="25">
        <v>3</v>
      </c>
      <c r="F127" s="26">
        <v>15</v>
      </c>
      <c r="G127" s="31">
        <v>0.9</v>
      </c>
      <c r="H127" s="24"/>
      <c r="I127" s="24"/>
      <c r="J127" s="28"/>
      <c r="K127" s="15" t="s">
        <v>513</v>
      </c>
      <c r="L127" s="53">
        <v>13.5</v>
      </c>
    </row>
    <row r="128" spans="1:12" x14ac:dyDescent="0.15">
      <c r="A128" s="24">
        <v>155</v>
      </c>
      <c r="B128" s="16" t="s">
        <v>431</v>
      </c>
      <c r="C128" s="16" t="s">
        <v>520</v>
      </c>
      <c r="D128" s="15"/>
      <c r="E128" s="25">
        <v>16</v>
      </c>
      <c r="F128" s="26">
        <v>46</v>
      </c>
      <c r="G128" s="31">
        <v>0.3</v>
      </c>
      <c r="H128" s="24"/>
      <c r="I128" s="24"/>
      <c r="J128" s="28"/>
      <c r="K128" s="15" t="s">
        <v>513</v>
      </c>
      <c r="L128" s="53">
        <v>13.799999999999999</v>
      </c>
    </row>
    <row r="129" spans="1:12" x14ac:dyDescent="0.15">
      <c r="A129" s="24">
        <v>164</v>
      </c>
      <c r="B129" s="16" t="s">
        <v>431</v>
      </c>
      <c r="C129" s="16" t="s">
        <v>522</v>
      </c>
      <c r="D129" s="15" t="s">
        <v>523</v>
      </c>
      <c r="E129" s="25">
        <v>1</v>
      </c>
      <c r="F129" s="26">
        <v>50</v>
      </c>
      <c r="G129" s="31">
        <v>1</v>
      </c>
      <c r="H129" s="24"/>
      <c r="I129" s="24"/>
      <c r="J129" s="28"/>
      <c r="K129" s="15" t="s">
        <v>513</v>
      </c>
      <c r="L129" s="53">
        <v>50</v>
      </c>
    </row>
    <row r="130" spans="1:12" x14ac:dyDescent="0.15">
      <c r="A130" s="24">
        <v>166</v>
      </c>
      <c r="B130" s="16" t="s">
        <v>431</v>
      </c>
      <c r="C130" s="16" t="s">
        <v>524</v>
      </c>
      <c r="D130" s="15"/>
      <c r="E130" s="25">
        <v>5</v>
      </c>
      <c r="F130" s="26">
        <v>10</v>
      </c>
      <c r="G130" s="31">
        <v>1</v>
      </c>
      <c r="H130" s="24"/>
      <c r="I130" s="24"/>
      <c r="J130" s="28"/>
      <c r="K130" s="15" t="s">
        <v>513</v>
      </c>
      <c r="L130" s="53">
        <v>10</v>
      </c>
    </row>
    <row r="131" spans="1:12" x14ac:dyDescent="0.15">
      <c r="A131" s="24">
        <v>179</v>
      </c>
      <c r="B131" s="16" t="s">
        <v>431</v>
      </c>
      <c r="C131" s="16" t="s">
        <v>392</v>
      </c>
      <c r="D131" s="15"/>
      <c r="E131" s="25">
        <v>3</v>
      </c>
      <c r="F131" s="26">
        <v>49</v>
      </c>
      <c r="G131" s="31">
        <v>0.05</v>
      </c>
      <c r="H131" s="24"/>
      <c r="I131" s="24"/>
      <c r="J131" s="28" t="s">
        <v>527</v>
      </c>
      <c r="K131" s="15" t="s">
        <v>513</v>
      </c>
      <c r="L131" s="53">
        <v>2.4500000000000002</v>
      </c>
    </row>
    <row r="132" spans="1:12" x14ac:dyDescent="0.15">
      <c r="A132" s="24">
        <v>199</v>
      </c>
      <c r="B132" s="16" t="s">
        <v>431</v>
      </c>
      <c r="C132" s="16" t="s">
        <v>366</v>
      </c>
      <c r="D132" s="15"/>
      <c r="E132" s="25">
        <v>1</v>
      </c>
      <c r="F132" s="26">
        <v>5</v>
      </c>
      <c r="G132" s="31">
        <v>1</v>
      </c>
      <c r="H132" s="24"/>
      <c r="I132" s="24"/>
      <c r="J132" s="28"/>
      <c r="K132" s="15" t="s">
        <v>513</v>
      </c>
      <c r="L132" s="53">
        <v>5</v>
      </c>
    </row>
    <row r="133" spans="1:12" x14ac:dyDescent="0.15">
      <c r="A133" s="24">
        <v>214</v>
      </c>
      <c r="B133" s="16" t="s">
        <v>431</v>
      </c>
      <c r="C133" s="16" t="s">
        <v>371</v>
      </c>
      <c r="D133" s="15"/>
      <c r="E133" s="25">
        <v>1</v>
      </c>
      <c r="F133" s="26">
        <v>10</v>
      </c>
      <c r="G133" s="31">
        <v>0.05</v>
      </c>
      <c r="H133" s="24"/>
      <c r="I133" s="24"/>
      <c r="J133" s="28"/>
      <c r="K133" s="15" t="s">
        <v>513</v>
      </c>
      <c r="L133" s="53">
        <v>0.5</v>
      </c>
    </row>
    <row r="134" spans="1:12" x14ac:dyDescent="0.15">
      <c r="A134" s="24">
        <v>219</v>
      </c>
      <c r="B134" s="16" t="s">
        <v>431</v>
      </c>
      <c r="C134" s="16" t="s">
        <v>384</v>
      </c>
      <c r="D134" s="15"/>
      <c r="E134" s="25">
        <v>1</v>
      </c>
      <c r="F134" s="26">
        <v>5</v>
      </c>
      <c r="G134" s="31">
        <v>0.2</v>
      </c>
      <c r="H134" s="24"/>
      <c r="I134" s="24"/>
      <c r="J134" s="28"/>
      <c r="K134" s="15" t="s">
        <v>513</v>
      </c>
      <c r="L134" s="53">
        <v>1</v>
      </c>
    </row>
    <row r="135" spans="1:12" x14ac:dyDescent="0.15">
      <c r="A135" s="24">
        <v>229</v>
      </c>
      <c r="B135" s="16" t="s">
        <v>431</v>
      </c>
      <c r="C135" s="16" t="s">
        <v>18</v>
      </c>
      <c r="D135" s="15"/>
      <c r="E135" s="25">
        <v>1</v>
      </c>
      <c r="F135" s="26">
        <v>30</v>
      </c>
      <c r="G135" s="31">
        <v>1</v>
      </c>
      <c r="H135" s="24"/>
      <c r="I135" s="24"/>
      <c r="J135" s="28"/>
      <c r="K135" s="15" t="s">
        <v>513</v>
      </c>
      <c r="L135" s="53">
        <v>30</v>
      </c>
    </row>
    <row r="136" spans="1:12" x14ac:dyDescent="0.15">
      <c r="A136" s="24">
        <v>243</v>
      </c>
      <c r="B136" s="16" t="s">
        <v>431</v>
      </c>
      <c r="C136" s="16" t="s">
        <v>365</v>
      </c>
      <c r="D136" s="15"/>
      <c r="E136" s="25">
        <v>2</v>
      </c>
      <c r="F136" s="26">
        <v>10</v>
      </c>
      <c r="G136" s="31">
        <v>0.3</v>
      </c>
      <c r="H136" s="24"/>
      <c r="I136" s="24"/>
      <c r="J136" s="28"/>
      <c r="K136" s="15" t="s">
        <v>513</v>
      </c>
      <c r="L136" s="53">
        <v>3</v>
      </c>
    </row>
    <row r="137" spans="1:12" x14ac:dyDescent="0.15">
      <c r="A137" s="24">
        <v>318</v>
      </c>
      <c r="B137" s="16" t="s">
        <v>431</v>
      </c>
      <c r="C137" s="16" t="s">
        <v>529</v>
      </c>
      <c r="D137" s="15"/>
      <c r="E137" s="25">
        <v>2</v>
      </c>
      <c r="F137" s="26">
        <v>50</v>
      </c>
      <c r="G137" s="31">
        <v>1</v>
      </c>
      <c r="H137" s="24"/>
      <c r="I137" s="24"/>
      <c r="J137" s="28"/>
      <c r="K137" s="15" t="s">
        <v>513</v>
      </c>
      <c r="L137" s="53">
        <v>50</v>
      </c>
    </row>
    <row r="138" spans="1:12" x14ac:dyDescent="0.15">
      <c r="A138" s="24">
        <v>329</v>
      </c>
      <c r="B138" s="16" t="s">
        <v>431</v>
      </c>
      <c r="C138" s="16" t="s">
        <v>390</v>
      </c>
      <c r="D138" s="15"/>
      <c r="E138" s="25">
        <v>1</v>
      </c>
      <c r="F138" s="26">
        <v>30</v>
      </c>
      <c r="G138" s="31">
        <v>0.8</v>
      </c>
      <c r="H138" s="24"/>
      <c r="I138" s="24"/>
      <c r="J138" s="28"/>
      <c r="K138" s="15" t="s">
        <v>513</v>
      </c>
      <c r="L138" s="53">
        <v>24</v>
      </c>
    </row>
    <row r="139" spans="1:12" x14ac:dyDescent="0.15">
      <c r="A139" s="41">
        <v>414</v>
      </c>
      <c r="B139" s="42" t="s">
        <v>431</v>
      </c>
      <c r="C139" s="42" t="s">
        <v>531</v>
      </c>
      <c r="D139" s="43"/>
      <c r="E139" s="44">
        <v>8</v>
      </c>
      <c r="F139" s="45">
        <v>22</v>
      </c>
      <c r="G139" s="46">
        <v>0.3</v>
      </c>
      <c r="H139" s="41"/>
      <c r="I139" s="41"/>
      <c r="J139" s="47"/>
      <c r="K139" s="43" t="s">
        <v>513</v>
      </c>
      <c r="L139" s="53">
        <v>6.6</v>
      </c>
    </row>
    <row r="140" spans="1:12" x14ac:dyDescent="0.15">
      <c r="A140" s="24">
        <v>49</v>
      </c>
      <c r="B140" s="16" t="s">
        <v>427</v>
      </c>
      <c r="C140" s="16" t="s">
        <v>482</v>
      </c>
      <c r="D140" s="15"/>
      <c r="E140" s="25">
        <v>1</v>
      </c>
      <c r="F140" s="26">
        <v>40</v>
      </c>
      <c r="G140" s="31">
        <v>0</v>
      </c>
      <c r="H140" s="24"/>
      <c r="I140" s="24" t="s">
        <v>533</v>
      </c>
      <c r="J140" s="28"/>
      <c r="K140" s="15" t="s">
        <v>534</v>
      </c>
      <c r="L140" s="53">
        <v>0</v>
      </c>
    </row>
    <row r="141" spans="1:12" x14ac:dyDescent="0.15">
      <c r="A141" s="24">
        <v>152</v>
      </c>
      <c r="B141" s="16" t="s">
        <v>431</v>
      </c>
      <c r="C141" s="16" t="s">
        <v>20</v>
      </c>
      <c r="D141" s="15"/>
      <c r="E141" s="25">
        <v>1</v>
      </c>
      <c r="F141" s="26">
        <v>30</v>
      </c>
      <c r="G141" s="31">
        <v>0.9</v>
      </c>
      <c r="H141" s="24"/>
      <c r="I141" s="24" t="s">
        <v>533</v>
      </c>
      <c r="J141" s="28"/>
      <c r="K141" s="15" t="s">
        <v>534</v>
      </c>
      <c r="L141" s="53">
        <v>27</v>
      </c>
    </row>
    <row r="142" spans="1:12" x14ac:dyDescent="0.15">
      <c r="A142" s="24">
        <v>155</v>
      </c>
      <c r="B142" s="16" t="s">
        <v>431</v>
      </c>
      <c r="C142" s="16" t="s">
        <v>520</v>
      </c>
      <c r="D142" s="15"/>
      <c r="E142" s="25">
        <v>3</v>
      </c>
      <c r="F142" s="26">
        <v>20</v>
      </c>
      <c r="G142" s="31">
        <v>0.2</v>
      </c>
      <c r="H142" s="24"/>
      <c r="I142" s="24" t="s">
        <v>535</v>
      </c>
      <c r="J142" s="28"/>
      <c r="K142" s="15" t="s">
        <v>534</v>
      </c>
      <c r="L142" s="53">
        <v>4</v>
      </c>
    </row>
    <row r="143" spans="1:12" x14ac:dyDescent="0.15">
      <c r="A143" s="24">
        <v>170</v>
      </c>
      <c r="B143" s="16" t="s">
        <v>431</v>
      </c>
      <c r="C143" s="16" t="s">
        <v>536</v>
      </c>
      <c r="D143" s="15" t="s">
        <v>537</v>
      </c>
      <c r="E143" s="25">
        <v>35</v>
      </c>
      <c r="F143" s="26">
        <v>525</v>
      </c>
      <c r="G143" s="31">
        <v>0.5</v>
      </c>
      <c r="H143" s="24"/>
      <c r="I143" s="24" t="s">
        <v>538</v>
      </c>
      <c r="J143" s="28"/>
      <c r="K143" s="15" t="s">
        <v>534</v>
      </c>
      <c r="L143" s="53">
        <v>262.5</v>
      </c>
    </row>
    <row r="144" spans="1:12" x14ac:dyDescent="0.15">
      <c r="A144" s="24">
        <v>209</v>
      </c>
      <c r="B144" s="16" t="s">
        <v>431</v>
      </c>
      <c r="C144" s="16" t="s">
        <v>539</v>
      </c>
      <c r="D144" s="15"/>
      <c r="E144" s="25">
        <v>1</v>
      </c>
      <c r="F144" s="26">
        <v>10</v>
      </c>
      <c r="G144" s="31">
        <v>0.8</v>
      </c>
      <c r="H144" s="24"/>
      <c r="I144" s="24" t="s">
        <v>540</v>
      </c>
      <c r="J144" s="28"/>
      <c r="K144" s="15" t="s">
        <v>534</v>
      </c>
      <c r="L144" s="53">
        <v>8</v>
      </c>
    </row>
    <row r="145" spans="1:12" x14ac:dyDescent="0.15">
      <c r="A145" s="24">
        <v>211</v>
      </c>
      <c r="B145" s="16" t="s">
        <v>431</v>
      </c>
      <c r="C145" s="16" t="s">
        <v>541</v>
      </c>
      <c r="D145" s="15" t="s">
        <v>542</v>
      </c>
      <c r="E145" s="25">
        <v>4</v>
      </c>
      <c r="F145" s="26">
        <v>60</v>
      </c>
      <c r="G145" s="31">
        <v>0.5</v>
      </c>
      <c r="H145" s="24"/>
      <c r="I145" s="24" t="s">
        <v>543</v>
      </c>
      <c r="J145" s="28"/>
      <c r="K145" s="15" t="s">
        <v>534</v>
      </c>
      <c r="L145" s="53">
        <v>30</v>
      </c>
    </row>
    <row r="146" spans="1:12" x14ac:dyDescent="0.15">
      <c r="A146" s="24">
        <v>214</v>
      </c>
      <c r="B146" s="16" t="s">
        <v>431</v>
      </c>
      <c r="C146" s="16" t="s">
        <v>371</v>
      </c>
      <c r="D146" s="15"/>
      <c r="E146" s="25">
        <v>1</v>
      </c>
      <c r="F146" s="26">
        <v>20</v>
      </c>
      <c r="G146" s="31">
        <v>0.1</v>
      </c>
      <c r="H146" s="24"/>
      <c r="I146" s="24" t="s">
        <v>544</v>
      </c>
      <c r="J146" s="28"/>
      <c r="K146" s="15" t="s">
        <v>534</v>
      </c>
      <c r="L146" s="53">
        <v>2</v>
      </c>
    </row>
    <row r="147" spans="1:12" x14ac:dyDescent="0.15">
      <c r="A147" s="24">
        <v>243</v>
      </c>
      <c r="B147" s="16" t="s">
        <v>431</v>
      </c>
      <c r="C147" s="16" t="s">
        <v>365</v>
      </c>
      <c r="D147" s="15" t="s">
        <v>545</v>
      </c>
      <c r="E147" s="25">
        <v>1</v>
      </c>
      <c r="F147" s="26">
        <v>60</v>
      </c>
      <c r="G147" s="31">
        <v>0.6</v>
      </c>
      <c r="H147" s="24"/>
      <c r="I147" s="24" t="s">
        <v>546</v>
      </c>
      <c r="J147" s="28" t="s">
        <v>546</v>
      </c>
      <c r="K147" s="15" t="s">
        <v>534</v>
      </c>
      <c r="L147" s="53">
        <v>36</v>
      </c>
    </row>
    <row r="148" spans="1:12" x14ac:dyDescent="0.15">
      <c r="A148" s="24">
        <v>309</v>
      </c>
      <c r="B148" s="16" t="s">
        <v>431</v>
      </c>
      <c r="C148" s="16" t="s">
        <v>379</v>
      </c>
      <c r="D148" s="15" t="s">
        <v>547</v>
      </c>
      <c r="E148" s="25">
        <v>120</v>
      </c>
      <c r="F148" s="26">
        <v>600</v>
      </c>
      <c r="G148" s="31">
        <v>0.8</v>
      </c>
      <c r="H148" s="24"/>
      <c r="I148" s="24" t="s">
        <v>548</v>
      </c>
      <c r="J148" s="28"/>
      <c r="K148" s="15" t="s">
        <v>534</v>
      </c>
      <c r="L148" s="53">
        <v>480</v>
      </c>
    </row>
    <row r="149" spans="1:12" x14ac:dyDescent="0.15">
      <c r="A149" s="24">
        <v>334</v>
      </c>
      <c r="B149" s="16" t="s">
        <v>431</v>
      </c>
      <c r="C149" s="16" t="s">
        <v>549</v>
      </c>
      <c r="D149" s="15" t="s">
        <v>550</v>
      </c>
      <c r="E149" s="25">
        <v>3</v>
      </c>
      <c r="F149" s="26">
        <v>30</v>
      </c>
      <c r="G149" s="31">
        <v>0.6</v>
      </c>
      <c r="H149" s="24"/>
      <c r="I149" s="24" t="s">
        <v>551</v>
      </c>
      <c r="J149" s="28"/>
      <c r="K149" s="15" t="s">
        <v>534</v>
      </c>
      <c r="L149" s="53">
        <v>18</v>
      </c>
    </row>
    <row r="150" spans="1:12" x14ac:dyDescent="0.15">
      <c r="A150" s="24">
        <v>375</v>
      </c>
      <c r="B150" s="16" t="s">
        <v>431</v>
      </c>
      <c r="C150" s="16" t="s">
        <v>23</v>
      </c>
      <c r="D150" s="15" t="s">
        <v>552</v>
      </c>
      <c r="E150" s="25">
        <v>2</v>
      </c>
      <c r="F150" s="26">
        <v>15</v>
      </c>
      <c r="G150" s="31">
        <v>0.8</v>
      </c>
      <c r="H150" s="24"/>
      <c r="I150" s="24" t="s">
        <v>553</v>
      </c>
      <c r="J150" s="28"/>
      <c r="K150" s="15" t="s">
        <v>534</v>
      </c>
      <c r="L150" s="53">
        <v>12</v>
      </c>
    </row>
    <row r="151" spans="1:12" x14ac:dyDescent="0.15">
      <c r="A151" s="24">
        <v>385</v>
      </c>
      <c r="B151" s="16" t="s">
        <v>431</v>
      </c>
      <c r="C151" s="16" t="s">
        <v>382</v>
      </c>
      <c r="D151" s="15" t="s">
        <v>554</v>
      </c>
      <c r="E151" s="25">
        <v>2</v>
      </c>
      <c r="F151" s="26">
        <v>120</v>
      </c>
      <c r="G151" s="31">
        <v>0.6</v>
      </c>
      <c r="H151" s="24"/>
      <c r="I151" s="24" t="s">
        <v>555</v>
      </c>
      <c r="J151" s="28"/>
      <c r="K151" s="15" t="s">
        <v>534</v>
      </c>
      <c r="L151" s="53">
        <v>72</v>
      </c>
    </row>
    <row r="152" spans="1:12" x14ac:dyDescent="0.15">
      <c r="A152" s="24">
        <v>424</v>
      </c>
      <c r="B152" s="16" t="s">
        <v>431</v>
      </c>
      <c r="C152" s="16" t="s">
        <v>14</v>
      </c>
      <c r="D152" s="15"/>
      <c r="E152" s="25">
        <v>2</v>
      </c>
      <c r="F152" s="26">
        <v>100</v>
      </c>
      <c r="G152" s="31">
        <v>1</v>
      </c>
      <c r="H152" s="24"/>
      <c r="I152" s="24" t="s">
        <v>556</v>
      </c>
      <c r="J152" s="28"/>
      <c r="K152" s="15" t="s">
        <v>534</v>
      </c>
      <c r="L152" s="53">
        <v>100</v>
      </c>
    </row>
    <row r="153" spans="1:12" x14ac:dyDescent="0.15">
      <c r="A153" s="24">
        <v>429</v>
      </c>
      <c r="B153" s="16" t="s">
        <v>431</v>
      </c>
      <c r="C153" s="16" t="s">
        <v>557</v>
      </c>
      <c r="D153" s="15"/>
      <c r="E153" s="25">
        <v>1</v>
      </c>
      <c r="F153" s="26">
        <v>15</v>
      </c>
      <c r="G153" s="31">
        <v>0.9</v>
      </c>
      <c r="H153" s="24"/>
      <c r="I153" s="24" t="s">
        <v>558</v>
      </c>
      <c r="J153" s="28"/>
      <c r="K153" s="15" t="s">
        <v>534</v>
      </c>
      <c r="L153" s="53">
        <v>13.5</v>
      </c>
    </row>
    <row r="154" spans="1:12" x14ac:dyDescent="0.15">
      <c r="A154" s="24">
        <v>449</v>
      </c>
      <c r="B154" s="16" t="s">
        <v>431</v>
      </c>
      <c r="C154" s="16" t="s">
        <v>459</v>
      </c>
      <c r="D154" s="15" t="s">
        <v>559</v>
      </c>
      <c r="E154" s="25">
        <v>7</v>
      </c>
      <c r="F154" s="26">
        <v>350</v>
      </c>
      <c r="G154" s="31">
        <v>0.7</v>
      </c>
      <c r="H154" s="24"/>
      <c r="I154" s="24" t="s">
        <v>560</v>
      </c>
      <c r="J154" s="28"/>
      <c r="K154" s="15" t="s">
        <v>534</v>
      </c>
      <c r="L154" s="53">
        <v>244.99999999999997</v>
      </c>
    </row>
    <row r="155" spans="1:12" x14ac:dyDescent="0.15">
      <c r="A155" s="24">
        <v>451</v>
      </c>
      <c r="B155" s="16" t="s">
        <v>431</v>
      </c>
      <c r="C155" s="16" t="s">
        <v>12</v>
      </c>
      <c r="D155" s="15"/>
      <c r="E155" s="25">
        <v>30</v>
      </c>
      <c r="F155" s="26">
        <v>600</v>
      </c>
      <c r="G155" s="31">
        <v>1</v>
      </c>
      <c r="H155" s="24"/>
      <c r="I155" s="24" t="s">
        <v>561</v>
      </c>
      <c r="J155" s="28"/>
      <c r="K155" s="15" t="s">
        <v>534</v>
      </c>
      <c r="L155" s="53">
        <v>600</v>
      </c>
    </row>
    <row r="156" spans="1:12" x14ac:dyDescent="0.15">
      <c r="A156" s="24">
        <v>452</v>
      </c>
      <c r="B156" s="16" t="s">
        <v>431</v>
      </c>
      <c r="C156" s="16" t="s">
        <v>562</v>
      </c>
      <c r="D156" s="15" t="s">
        <v>563</v>
      </c>
      <c r="E156" s="25">
        <v>1</v>
      </c>
      <c r="F156" s="26">
        <v>15</v>
      </c>
      <c r="G156" s="31">
        <v>0.5</v>
      </c>
      <c r="H156" s="24"/>
      <c r="I156" s="24" t="s">
        <v>564</v>
      </c>
      <c r="J156" s="28"/>
      <c r="K156" s="15" t="s">
        <v>534</v>
      </c>
      <c r="L156" s="53">
        <v>7.5</v>
      </c>
    </row>
    <row r="157" spans="1:12" x14ac:dyDescent="0.15">
      <c r="A157" s="41">
        <v>454</v>
      </c>
      <c r="B157" s="42" t="s">
        <v>431</v>
      </c>
      <c r="C157" s="42" t="s">
        <v>565</v>
      </c>
      <c r="D157" s="43"/>
      <c r="E157" s="44">
        <v>1</v>
      </c>
      <c r="F157" s="45">
        <v>15</v>
      </c>
      <c r="G157" s="46">
        <v>0.8</v>
      </c>
      <c r="H157" s="41"/>
      <c r="I157" s="41" t="s">
        <v>566</v>
      </c>
      <c r="J157" s="47"/>
      <c r="K157" s="43" t="s">
        <v>534</v>
      </c>
      <c r="L157" s="53">
        <v>12</v>
      </c>
    </row>
    <row r="158" spans="1:12" x14ac:dyDescent="0.15">
      <c r="A158" s="41">
        <v>30</v>
      </c>
      <c r="B158" s="42" t="s">
        <v>427</v>
      </c>
      <c r="C158" s="42" t="s">
        <v>318</v>
      </c>
      <c r="D158" s="43"/>
      <c r="E158" s="44">
        <v>2</v>
      </c>
      <c r="F158" s="45">
        <v>20</v>
      </c>
      <c r="G158" s="46">
        <v>0</v>
      </c>
      <c r="H158" s="41"/>
      <c r="I158" s="41"/>
      <c r="J158" s="47"/>
      <c r="K158" s="43" t="s">
        <v>568</v>
      </c>
      <c r="L158" s="53">
        <v>0</v>
      </c>
    </row>
    <row r="159" spans="1:12" x14ac:dyDescent="0.15">
      <c r="A159" s="24">
        <v>219</v>
      </c>
      <c r="B159" s="16" t="s">
        <v>431</v>
      </c>
      <c r="C159" s="16" t="s">
        <v>384</v>
      </c>
      <c r="D159" s="15" t="s">
        <v>32</v>
      </c>
      <c r="E159" s="25">
        <v>1</v>
      </c>
      <c r="F159" s="26">
        <v>10</v>
      </c>
      <c r="G159" s="31">
        <v>0.2</v>
      </c>
      <c r="H159" s="24"/>
      <c r="I159" s="24"/>
      <c r="J159" s="28"/>
      <c r="K159" s="15" t="s">
        <v>570</v>
      </c>
      <c r="L159" s="53">
        <v>2</v>
      </c>
    </row>
    <row r="160" spans="1:12" x14ac:dyDescent="0.15">
      <c r="A160" s="24">
        <v>195</v>
      </c>
      <c r="B160" s="16" t="s">
        <v>431</v>
      </c>
      <c r="C160" s="16" t="s">
        <v>494</v>
      </c>
      <c r="D160" s="15" t="s">
        <v>571</v>
      </c>
      <c r="E160" s="25">
        <v>1</v>
      </c>
      <c r="F160" s="26">
        <v>10</v>
      </c>
      <c r="G160" s="31">
        <v>0.3</v>
      </c>
      <c r="H160" s="24"/>
      <c r="I160" s="24"/>
      <c r="J160" s="28"/>
      <c r="K160" s="15" t="s">
        <v>570</v>
      </c>
      <c r="L160" s="53">
        <v>3</v>
      </c>
    </row>
    <row r="161" spans="1:12" x14ac:dyDescent="0.15">
      <c r="A161" s="24">
        <v>262</v>
      </c>
      <c r="B161" s="16" t="s">
        <v>431</v>
      </c>
      <c r="C161" s="16" t="s">
        <v>572</v>
      </c>
      <c r="D161" s="15" t="s">
        <v>573</v>
      </c>
      <c r="E161" s="25">
        <v>1</v>
      </c>
      <c r="F161" s="26">
        <v>20</v>
      </c>
      <c r="G161" s="31">
        <v>0.8</v>
      </c>
      <c r="H161" s="24"/>
      <c r="I161" s="24"/>
      <c r="J161" s="28" t="s">
        <v>574</v>
      </c>
      <c r="K161" s="15" t="s">
        <v>570</v>
      </c>
      <c r="L161" s="53">
        <v>16</v>
      </c>
    </row>
    <row r="162" spans="1:12" x14ac:dyDescent="0.15">
      <c r="A162" s="64">
        <v>114</v>
      </c>
      <c r="B162" s="65" t="s">
        <v>438</v>
      </c>
      <c r="C162" s="65" t="s">
        <v>499</v>
      </c>
      <c r="D162" s="65" t="s">
        <v>575</v>
      </c>
      <c r="E162" s="68">
        <v>1</v>
      </c>
      <c r="F162" s="69">
        <v>10</v>
      </c>
      <c r="G162" s="70"/>
      <c r="H162" s="64" t="s">
        <v>576</v>
      </c>
      <c r="I162" s="64" t="s">
        <v>577</v>
      </c>
      <c r="J162" s="28" t="s">
        <v>579</v>
      </c>
      <c r="K162" s="15" t="s">
        <v>570</v>
      </c>
      <c r="L162" s="53"/>
    </row>
    <row r="163" spans="1:12" x14ac:dyDescent="0.15">
      <c r="A163" s="64">
        <v>114</v>
      </c>
      <c r="B163" s="65" t="s">
        <v>438</v>
      </c>
      <c r="C163" s="65" t="s">
        <v>499</v>
      </c>
      <c r="D163" s="65" t="s">
        <v>580</v>
      </c>
      <c r="E163" s="68">
        <v>1</v>
      </c>
      <c r="F163" s="69">
        <v>10</v>
      </c>
      <c r="G163" s="70"/>
      <c r="H163" s="64" t="s">
        <v>581</v>
      </c>
      <c r="I163" s="64" t="s">
        <v>582</v>
      </c>
      <c r="J163" s="28"/>
      <c r="K163" s="15" t="s">
        <v>570</v>
      </c>
      <c r="L163" s="53"/>
    </row>
    <row r="164" spans="1:12" x14ac:dyDescent="0.15">
      <c r="A164" s="24">
        <v>209</v>
      </c>
      <c r="B164" s="16" t="s">
        <v>431</v>
      </c>
      <c r="C164" s="16" t="s">
        <v>539</v>
      </c>
      <c r="D164" s="15" t="s">
        <v>583</v>
      </c>
      <c r="E164" s="25">
        <v>1</v>
      </c>
      <c r="F164" s="26">
        <v>20</v>
      </c>
      <c r="G164" s="31">
        <v>1</v>
      </c>
      <c r="H164" s="24"/>
      <c r="I164" s="24"/>
      <c r="J164" s="28"/>
      <c r="K164" s="15" t="s">
        <v>570</v>
      </c>
      <c r="L164" s="53">
        <v>20</v>
      </c>
    </row>
    <row r="165" spans="1:12" x14ac:dyDescent="0.15">
      <c r="A165" s="24">
        <v>209</v>
      </c>
      <c r="B165" s="16" t="s">
        <v>431</v>
      </c>
      <c r="C165" s="16" t="s">
        <v>539</v>
      </c>
      <c r="D165" s="15" t="s">
        <v>584</v>
      </c>
      <c r="E165" s="25">
        <v>1</v>
      </c>
      <c r="F165" s="26">
        <v>30</v>
      </c>
      <c r="G165" s="31">
        <v>1</v>
      </c>
      <c r="H165" s="24"/>
      <c r="I165" s="24"/>
      <c r="J165" s="28" t="s">
        <v>585</v>
      </c>
      <c r="K165" s="15" t="s">
        <v>570</v>
      </c>
      <c r="L165" s="53">
        <v>30</v>
      </c>
    </row>
    <row r="166" spans="1:12" x14ac:dyDescent="0.15">
      <c r="A166" s="24">
        <v>449</v>
      </c>
      <c r="B166" s="16" t="s">
        <v>431</v>
      </c>
      <c r="C166" s="16" t="s">
        <v>459</v>
      </c>
      <c r="D166" s="15" t="s">
        <v>586</v>
      </c>
      <c r="E166" s="25">
        <v>1</v>
      </c>
      <c r="F166" s="26">
        <v>50</v>
      </c>
      <c r="G166" s="31">
        <v>0.8</v>
      </c>
      <c r="H166" s="24"/>
      <c r="I166" s="24"/>
      <c r="J166" s="28"/>
      <c r="K166" s="15" t="s">
        <v>570</v>
      </c>
      <c r="L166" s="53">
        <v>40</v>
      </c>
    </row>
    <row r="167" spans="1:12" x14ac:dyDescent="0.15">
      <c r="A167" s="24">
        <v>386</v>
      </c>
      <c r="B167" s="16" t="s">
        <v>431</v>
      </c>
      <c r="C167" s="16" t="s">
        <v>385</v>
      </c>
      <c r="D167" s="15" t="s">
        <v>385</v>
      </c>
      <c r="E167" s="25">
        <v>1</v>
      </c>
      <c r="F167" s="26">
        <v>20</v>
      </c>
      <c r="G167" s="31">
        <v>0.5</v>
      </c>
      <c r="H167" s="24"/>
      <c r="I167" s="24"/>
      <c r="J167" s="28" t="s">
        <v>588</v>
      </c>
      <c r="K167" s="15" t="s">
        <v>570</v>
      </c>
      <c r="L167" s="53">
        <v>10</v>
      </c>
    </row>
    <row r="168" spans="1:12" x14ac:dyDescent="0.15">
      <c r="A168" s="24">
        <v>386</v>
      </c>
      <c r="B168" s="16" t="s">
        <v>431</v>
      </c>
      <c r="C168" s="16" t="s">
        <v>385</v>
      </c>
      <c r="D168" s="15" t="s">
        <v>385</v>
      </c>
      <c r="E168" s="25">
        <v>1</v>
      </c>
      <c r="F168" s="26">
        <v>20</v>
      </c>
      <c r="G168" s="31">
        <v>0.5</v>
      </c>
      <c r="H168" s="24"/>
      <c r="I168" s="24"/>
      <c r="J168" s="28" t="s">
        <v>589</v>
      </c>
      <c r="K168" s="15" t="s">
        <v>570</v>
      </c>
      <c r="L168" s="53">
        <v>10</v>
      </c>
    </row>
    <row r="169" spans="1:12" x14ac:dyDescent="0.15">
      <c r="A169" s="24">
        <v>170</v>
      </c>
      <c r="B169" s="16" t="s">
        <v>431</v>
      </c>
      <c r="C169" s="16" t="s">
        <v>536</v>
      </c>
      <c r="D169" s="15" t="s">
        <v>590</v>
      </c>
      <c r="E169" s="25">
        <v>1</v>
      </c>
      <c r="F169" s="26">
        <v>10</v>
      </c>
      <c r="G169" s="31">
        <v>0.5</v>
      </c>
      <c r="H169" s="24"/>
      <c r="I169" s="24"/>
      <c r="J169" s="28" t="s">
        <v>591</v>
      </c>
      <c r="K169" s="15" t="s">
        <v>570</v>
      </c>
      <c r="L169" s="53">
        <v>5</v>
      </c>
    </row>
    <row r="170" spans="1:12" x14ac:dyDescent="0.15">
      <c r="A170" s="24">
        <v>292</v>
      </c>
      <c r="B170" s="16" t="s">
        <v>431</v>
      </c>
      <c r="C170" s="16" t="s">
        <v>404</v>
      </c>
      <c r="D170" s="15" t="s">
        <v>404</v>
      </c>
      <c r="E170" s="25">
        <v>4</v>
      </c>
      <c r="F170" s="26">
        <v>28</v>
      </c>
      <c r="G170" s="31">
        <v>0.85</v>
      </c>
      <c r="H170" s="24"/>
      <c r="I170" s="24"/>
      <c r="J170" s="28" t="s">
        <v>593</v>
      </c>
      <c r="K170" s="15" t="s">
        <v>570</v>
      </c>
      <c r="L170" s="53">
        <v>23.8</v>
      </c>
    </row>
    <row r="171" spans="1:12" x14ac:dyDescent="0.15">
      <c r="A171" s="24">
        <v>497</v>
      </c>
      <c r="B171" s="16" t="s">
        <v>431</v>
      </c>
      <c r="C171" s="16" t="s">
        <v>594</v>
      </c>
      <c r="D171" s="15" t="s">
        <v>595</v>
      </c>
      <c r="E171" s="25">
        <v>1</v>
      </c>
      <c r="F171" s="26">
        <v>35</v>
      </c>
      <c r="G171" s="31">
        <v>0.8</v>
      </c>
      <c r="H171" s="24"/>
      <c r="I171" s="24"/>
      <c r="J171" s="28" t="s">
        <v>597</v>
      </c>
      <c r="K171" s="15" t="s">
        <v>570</v>
      </c>
      <c r="L171" s="53">
        <v>28</v>
      </c>
    </row>
    <row r="172" spans="1:12" x14ac:dyDescent="0.15">
      <c r="A172" s="41">
        <v>28</v>
      </c>
      <c r="B172" s="42" t="s">
        <v>427</v>
      </c>
      <c r="C172" s="42" t="s">
        <v>598</v>
      </c>
      <c r="D172" s="43" t="s">
        <v>599</v>
      </c>
      <c r="E172" s="44">
        <v>1</v>
      </c>
      <c r="F172" s="45">
        <v>5</v>
      </c>
      <c r="G172" s="46">
        <v>0</v>
      </c>
      <c r="H172" s="41"/>
      <c r="I172" s="41"/>
      <c r="J172" s="47" t="s">
        <v>601</v>
      </c>
      <c r="K172" s="43" t="s">
        <v>570</v>
      </c>
      <c r="L172" s="53">
        <v>0</v>
      </c>
    </row>
    <row r="173" spans="1:12" x14ac:dyDescent="0.15">
      <c r="A173" s="24">
        <v>43</v>
      </c>
      <c r="B173" s="16" t="s">
        <v>427</v>
      </c>
      <c r="C173" s="16" t="s">
        <v>320</v>
      </c>
      <c r="D173" s="15"/>
      <c r="E173" s="25">
        <v>4</v>
      </c>
      <c r="F173" s="26">
        <v>20</v>
      </c>
      <c r="G173" s="31">
        <v>0</v>
      </c>
      <c r="H173" s="24"/>
      <c r="I173" s="24"/>
      <c r="J173" s="28"/>
      <c r="K173" s="15" t="s">
        <v>604</v>
      </c>
      <c r="L173" s="53">
        <v>0</v>
      </c>
    </row>
    <row r="174" spans="1:12" x14ac:dyDescent="0.15">
      <c r="A174" s="24">
        <v>51</v>
      </c>
      <c r="B174" s="16" t="s">
        <v>427</v>
      </c>
      <c r="C174" s="16" t="s">
        <v>2</v>
      </c>
      <c r="D174" s="15"/>
      <c r="E174" s="25">
        <v>2</v>
      </c>
      <c r="F174" s="26">
        <v>20</v>
      </c>
      <c r="G174" s="31">
        <v>0</v>
      </c>
      <c r="H174" s="24"/>
      <c r="I174" s="24"/>
      <c r="J174" s="28"/>
      <c r="K174" s="15" t="s">
        <v>604</v>
      </c>
      <c r="L174" s="53">
        <v>0</v>
      </c>
    </row>
    <row r="175" spans="1:12" x14ac:dyDescent="0.15">
      <c r="A175" s="24">
        <v>151</v>
      </c>
      <c r="B175" s="16" t="s">
        <v>431</v>
      </c>
      <c r="C175" s="16" t="s">
        <v>19</v>
      </c>
      <c r="D175" s="15"/>
      <c r="E175" s="25">
        <v>1</v>
      </c>
      <c r="F175" s="26">
        <v>3</v>
      </c>
      <c r="G175" s="31">
        <v>0.9</v>
      </c>
      <c r="H175" s="24"/>
      <c r="I175" s="24"/>
      <c r="J175" s="28"/>
      <c r="K175" s="15" t="s">
        <v>604</v>
      </c>
      <c r="L175" s="53">
        <v>2.7</v>
      </c>
    </row>
    <row r="176" spans="1:12" x14ac:dyDescent="0.15">
      <c r="A176" s="24">
        <v>165</v>
      </c>
      <c r="B176" s="16" t="s">
        <v>431</v>
      </c>
      <c r="C176" s="16" t="s">
        <v>605</v>
      </c>
      <c r="D176" s="15"/>
      <c r="E176" s="25">
        <v>1</v>
      </c>
      <c r="F176" s="26">
        <v>20</v>
      </c>
      <c r="G176" s="31">
        <v>1</v>
      </c>
      <c r="H176" s="24"/>
      <c r="I176" s="24"/>
      <c r="J176" s="28"/>
      <c r="K176" s="15" t="s">
        <v>604</v>
      </c>
      <c r="L176" s="53">
        <v>20</v>
      </c>
    </row>
    <row r="177" spans="1:12" x14ac:dyDescent="0.15">
      <c r="A177" s="24">
        <v>168</v>
      </c>
      <c r="B177" s="16" t="s">
        <v>431</v>
      </c>
      <c r="C177" s="16" t="s">
        <v>8</v>
      </c>
      <c r="D177" s="15"/>
      <c r="E177" s="25">
        <v>8</v>
      </c>
      <c r="F177" s="26">
        <v>320</v>
      </c>
      <c r="G177" s="31">
        <v>1</v>
      </c>
      <c r="H177" s="24"/>
      <c r="I177" s="24"/>
      <c r="J177" s="28"/>
      <c r="K177" s="15" t="s">
        <v>604</v>
      </c>
      <c r="L177" s="53">
        <v>320</v>
      </c>
    </row>
    <row r="178" spans="1:12" x14ac:dyDescent="0.15">
      <c r="A178" s="24">
        <v>172</v>
      </c>
      <c r="B178" s="16" t="s">
        <v>431</v>
      </c>
      <c r="C178" s="16" t="s">
        <v>361</v>
      </c>
      <c r="D178" s="15"/>
      <c r="E178" s="25">
        <v>4</v>
      </c>
      <c r="F178" s="26">
        <v>40</v>
      </c>
      <c r="G178" s="31">
        <v>0.1</v>
      </c>
      <c r="H178" s="24"/>
      <c r="I178" s="24"/>
      <c r="J178" s="28"/>
      <c r="K178" s="15" t="s">
        <v>604</v>
      </c>
      <c r="L178" s="53">
        <v>4</v>
      </c>
    </row>
    <row r="179" spans="1:12" x14ac:dyDescent="0.15">
      <c r="A179" s="24">
        <v>192</v>
      </c>
      <c r="B179" s="16" t="s">
        <v>431</v>
      </c>
      <c r="C179" s="16" t="s">
        <v>606</v>
      </c>
      <c r="D179" s="15"/>
      <c r="E179" s="25">
        <v>1</v>
      </c>
      <c r="F179" s="26">
        <v>40</v>
      </c>
      <c r="G179" s="31">
        <v>1</v>
      </c>
      <c r="H179" s="24"/>
      <c r="I179" s="24"/>
      <c r="J179" s="28"/>
      <c r="K179" s="15" t="s">
        <v>604</v>
      </c>
      <c r="L179" s="53">
        <v>40</v>
      </c>
    </row>
    <row r="180" spans="1:12" x14ac:dyDescent="0.15">
      <c r="A180" s="24">
        <v>198</v>
      </c>
      <c r="B180" s="16" t="s">
        <v>431</v>
      </c>
      <c r="C180" s="16" t="s">
        <v>607</v>
      </c>
      <c r="D180" s="15"/>
      <c r="E180" s="25">
        <v>13</v>
      </c>
      <c r="F180" s="26">
        <v>30</v>
      </c>
      <c r="G180" s="31">
        <v>1</v>
      </c>
      <c r="H180" s="24"/>
      <c r="I180" s="24"/>
      <c r="J180" s="28"/>
      <c r="K180" s="15" t="s">
        <v>604</v>
      </c>
      <c r="L180" s="53">
        <v>30</v>
      </c>
    </row>
    <row r="181" spans="1:12" x14ac:dyDescent="0.15">
      <c r="A181" s="24">
        <v>225</v>
      </c>
      <c r="B181" s="16" t="s">
        <v>431</v>
      </c>
      <c r="C181" s="16" t="s">
        <v>394</v>
      </c>
      <c r="D181" s="15"/>
      <c r="E181" s="25">
        <v>1</v>
      </c>
      <c r="F181" s="26">
        <v>7</v>
      </c>
      <c r="G181" s="31">
        <v>0.95</v>
      </c>
      <c r="H181" s="24"/>
      <c r="I181" s="24"/>
      <c r="J181" s="28"/>
      <c r="K181" s="15" t="s">
        <v>604</v>
      </c>
      <c r="L181" s="53">
        <v>6.6499999999999995</v>
      </c>
    </row>
    <row r="182" spans="1:12" x14ac:dyDescent="0.15">
      <c r="A182" s="24">
        <v>289</v>
      </c>
      <c r="B182" s="16" t="s">
        <v>431</v>
      </c>
      <c r="C182" s="16" t="s">
        <v>380</v>
      </c>
      <c r="D182" s="15"/>
      <c r="E182" s="25">
        <v>7</v>
      </c>
      <c r="F182" s="26">
        <v>350</v>
      </c>
      <c r="G182" s="31">
        <v>1</v>
      </c>
      <c r="H182" s="24"/>
      <c r="I182" s="24"/>
      <c r="J182" s="28"/>
      <c r="K182" s="15" t="s">
        <v>604</v>
      </c>
      <c r="L182" s="53">
        <v>350</v>
      </c>
    </row>
    <row r="183" spans="1:12" x14ac:dyDescent="0.15">
      <c r="A183" s="24">
        <v>300</v>
      </c>
      <c r="B183" s="16" t="s">
        <v>431</v>
      </c>
      <c r="C183" s="16" t="s">
        <v>608</v>
      </c>
      <c r="D183" s="15"/>
      <c r="E183" s="25">
        <v>1</v>
      </c>
      <c r="F183" s="26">
        <v>7</v>
      </c>
      <c r="G183" s="31">
        <v>1</v>
      </c>
      <c r="H183" s="24"/>
      <c r="I183" s="24"/>
      <c r="J183" s="28"/>
      <c r="K183" s="15" t="s">
        <v>604</v>
      </c>
      <c r="L183" s="53">
        <v>7</v>
      </c>
    </row>
    <row r="184" spans="1:12" x14ac:dyDescent="0.15">
      <c r="A184" s="24">
        <v>376</v>
      </c>
      <c r="B184" s="16" t="s">
        <v>431</v>
      </c>
      <c r="C184" s="16" t="s">
        <v>21</v>
      </c>
      <c r="D184" s="15"/>
      <c r="E184" s="25">
        <v>117</v>
      </c>
      <c r="F184" s="26">
        <v>466</v>
      </c>
      <c r="G184" s="31">
        <v>0.5</v>
      </c>
      <c r="H184" s="24"/>
      <c r="I184" s="24"/>
      <c r="J184" s="28"/>
      <c r="K184" s="15" t="s">
        <v>604</v>
      </c>
      <c r="L184" s="53">
        <v>233</v>
      </c>
    </row>
    <row r="185" spans="1:12" x14ac:dyDescent="0.15">
      <c r="A185" s="24">
        <v>377</v>
      </c>
      <c r="B185" s="16" t="s">
        <v>431</v>
      </c>
      <c r="C185" s="16" t="s">
        <v>22</v>
      </c>
      <c r="D185" s="15"/>
      <c r="E185" s="25">
        <v>125</v>
      </c>
      <c r="F185" s="26">
        <v>1125</v>
      </c>
      <c r="G185" s="31">
        <v>0.5</v>
      </c>
      <c r="H185" s="24"/>
      <c r="I185" s="24"/>
      <c r="J185" s="28"/>
      <c r="K185" s="15" t="s">
        <v>604</v>
      </c>
      <c r="L185" s="53">
        <v>562.5</v>
      </c>
    </row>
    <row r="186" spans="1:12" x14ac:dyDescent="0.15">
      <c r="A186" s="24">
        <v>378</v>
      </c>
      <c r="B186" s="16" t="s">
        <v>431</v>
      </c>
      <c r="C186" s="16" t="s">
        <v>609</v>
      </c>
      <c r="D186" s="15"/>
      <c r="E186" s="25">
        <v>1</v>
      </c>
      <c r="F186" s="26">
        <v>10</v>
      </c>
      <c r="G186" s="31">
        <v>0.95</v>
      </c>
      <c r="H186" s="24"/>
      <c r="I186" s="24"/>
      <c r="J186" s="28"/>
      <c r="K186" s="15" t="s">
        <v>604</v>
      </c>
      <c r="L186" s="53">
        <v>9.5</v>
      </c>
    </row>
    <row r="187" spans="1:12" x14ac:dyDescent="0.15">
      <c r="A187" s="24">
        <v>424</v>
      </c>
      <c r="B187" s="16" t="s">
        <v>431</v>
      </c>
      <c r="C187" s="16" t="s">
        <v>14</v>
      </c>
      <c r="D187" s="15"/>
      <c r="E187" s="25">
        <v>1</v>
      </c>
      <c r="F187" s="26">
        <v>4</v>
      </c>
      <c r="G187" s="31">
        <v>1</v>
      </c>
      <c r="H187" s="24"/>
      <c r="I187" s="24"/>
      <c r="J187" s="28"/>
      <c r="K187" s="15" t="s">
        <v>604</v>
      </c>
      <c r="L187" s="53">
        <v>4</v>
      </c>
    </row>
    <row r="188" spans="1:12" x14ac:dyDescent="0.15">
      <c r="A188" s="41">
        <v>451</v>
      </c>
      <c r="B188" s="42" t="s">
        <v>431</v>
      </c>
      <c r="C188" s="42" t="s">
        <v>12</v>
      </c>
      <c r="D188" s="43"/>
      <c r="E188" s="44">
        <v>70</v>
      </c>
      <c r="F188" s="45">
        <v>200</v>
      </c>
      <c r="G188" s="46">
        <v>1</v>
      </c>
      <c r="H188" s="41"/>
      <c r="I188" s="41"/>
      <c r="J188" s="47"/>
      <c r="K188" s="43" t="s">
        <v>604</v>
      </c>
      <c r="L188" s="53">
        <v>200</v>
      </c>
    </row>
    <row r="189" spans="1:12" x14ac:dyDescent="0.15">
      <c r="A189" s="24">
        <v>364</v>
      </c>
      <c r="B189" s="16" t="s">
        <v>431</v>
      </c>
      <c r="C189" s="16" t="s">
        <v>610</v>
      </c>
      <c r="D189" s="15"/>
      <c r="E189" s="25">
        <v>2</v>
      </c>
      <c r="F189" s="26">
        <v>10</v>
      </c>
      <c r="G189" s="31">
        <v>0.8</v>
      </c>
      <c r="H189" s="24"/>
      <c r="I189" s="24"/>
      <c r="J189" s="28"/>
      <c r="K189" s="15" t="s">
        <v>611</v>
      </c>
      <c r="L189" s="53">
        <v>8</v>
      </c>
    </row>
    <row r="190" spans="1:12" x14ac:dyDescent="0.15">
      <c r="A190" s="41">
        <v>420</v>
      </c>
      <c r="B190" s="42" t="s">
        <v>431</v>
      </c>
      <c r="C190" s="42" t="s">
        <v>612</v>
      </c>
      <c r="D190" s="43"/>
      <c r="E190" s="44">
        <v>4</v>
      </c>
      <c r="F190" s="45">
        <v>2</v>
      </c>
      <c r="G190" s="46">
        <v>0.5</v>
      </c>
      <c r="H190" s="41"/>
      <c r="I190" s="41"/>
      <c r="J190" s="47"/>
      <c r="K190" s="43" t="s">
        <v>611</v>
      </c>
      <c r="L190" s="53">
        <v>1</v>
      </c>
    </row>
    <row r="191" spans="1:12" x14ac:dyDescent="0.15">
      <c r="A191" s="24">
        <v>170</v>
      </c>
      <c r="B191" s="16" t="s">
        <v>431</v>
      </c>
      <c r="C191" s="16" t="s">
        <v>536</v>
      </c>
      <c r="D191" s="15"/>
      <c r="E191" s="25">
        <v>12</v>
      </c>
      <c r="F191" s="26">
        <v>180</v>
      </c>
      <c r="G191" s="31">
        <v>0.5</v>
      </c>
      <c r="H191" s="24"/>
      <c r="I191" s="24"/>
      <c r="J191" s="28"/>
      <c r="K191" s="15" t="s">
        <v>614</v>
      </c>
      <c r="L191" s="53">
        <v>90</v>
      </c>
    </row>
    <row r="192" spans="1:12" x14ac:dyDescent="0.15">
      <c r="A192" s="24">
        <v>214</v>
      </c>
      <c r="B192" s="16" t="s">
        <v>431</v>
      </c>
      <c r="C192" s="16" t="s">
        <v>371</v>
      </c>
      <c r="D192" s="15"/>
      <c r="E192" s="25">
        <v>1</v>
      </c>
      <c r="F192" s="26">
        <v>40</v>
      </c>
      <c r="G192" s="31">
        <v>0.2</v>
      </c>
      <c r="H192" s="24"/>
      <c r="I192" s="24"/>
      <c r="J192" s="28"/>
      <c r="K192" s="15" t="s">
        <v>614</v>
      </c>
      <c r="L192" s="53">
        <v>8</v>
      </c>
    </row>
    <row r="193" spans="1:12" x14ac:dyDescent="0.15">
      <c r="A193" s="24">
        <v>227</v>
      </c>
      <c r="B193" s="16" t="s">
        <v>431</v>
      </c>
      <c r="C193" s="16" t="s">
        <v>396</v>
      </c>
      <c r="D193" s="15"/>
      <c r="E193" s="25">
        <v>1</v>
      </c>
      <c r="F193" s="26">
        <v>50</v>
      </c>
      <c r="G193" s="31">
        <v>1</v>
      </c>
      <c r="H193" s="24"/>
      <c r="I193" s="24"/>
      <c r="J193" s="28"/>
      <c r="K193" s="15" t="s">
        <v>614</v>
      </c>
      <c r="L193" s="53">
        <v>50</v>
      </c>
    </row>
    <row r="194" spans="1:12" x14ac:dyDescent="0.15">
      <c r="A194" s="24">
        <v>276</v>
      </c>
      <c r="B194" s="16" t="s">
        <v>431</v>
      </c>
      <c r="C194" s="16" t="s">
        <v>615</v>
      </c>
      <c r="D194" s="15"/>
      <c r="E194" s="25">
        <v>550</v>
      </c>
      <c r="F194" s="26">
        <v>275</v>
      </c>
      <c r="G194" s="31">
        <v>0</v>
      </c>
      <c r="H194" s="24"/>
      <c r="I194" s="24"/>
      <c r="J194" s="28"/>
      <c r="K194" s="15" t="s">
        <v>614</v>
      </c>
      <c r="L194" s="53">
        <v>0</v>
      </c>
    </row>
    <row r="195" spans="1:12" x14ac:dyDescent="0.15">
      <c r="A195" s="24">
        <v>369</v>
      </c>
      <c r="B195" s="16" t="s">
        <v>431</v>
      </c>
      <c r="C195" s="16" t="s">
        <v>617</v>
      </c>
      <c r="D195" s="15"/>
      <c r="E195" s="25">
        <v>1</v>
      </c>
      <c r="F195" s="26">
        <v>40</v>
      </c>
      <c r="G195" s="31">
        <v>0.6</v>
      </c>
      <c r="H195" s="24"/>
      <c r="I195" s="24"/>
      <c r="J195" s="28"/>
      <c r="K195" s="15" t="s">
        <v>614</v>
      </c>
      <c r="L195" s="53">
        <v>24</v>
      </c>
    </row>
    <row r="196" spans="1:12" x14ac:dyDescent="0.15">
      <c r="A196" s="24">
        <v>378</v>
      </c>
      <c r="B196" s="16" t="s">
        <v>431</v>
      </c>
      <c r="C196" s="16" t="s">
        <v>609</v>
      </c>
      <c r="D196" s="15"/>
      <c r="E196" s="25">
        <v>1</v>
      </c>
      <c r="F196" s="26">
        <v>30</v>
      </c>
      <c r="G196" s="31">
        <v>1</v>
      </c>
      <c r="H196" s="24"/>
      <c r="I196" s="24"/>
      <c r="J196" s="28"/>
      <c r="K196" s="15" t="s">
        <v>614</v>
      </c>
      <c r="L196" s="53">
        <v>30</v>
      </c>
    </row>
    <row r="197" spans="1:12" x14ac:dyDescent="0.15">
      <c r="A197" s="41">
        <v>497</v>
      </c>
      <c r="B197" s="42" t="s">
        <v>431</v>
      </c>
      <c r="C197" s="42" t="s">
        <v>594</v>
      </c>
      <c r="D197" s="43" t="s">
        <v>619</v>
      </c>
      <c r="E197" s="44">
        <v>1</v>
      </c>
      <c r="F197" s="45">
        <v>7</v>
      </c>
      <c r="G197" s="46">
        <v>1</v>
      </c>
      <c r="H197" s="41"/>
      <c r="I197" s="41"/>
      <c r="J197" s="47"/>
      <c r="K197" s="43" t="s">
        <v>614</v>
      </c>
      <c r="L197" s="53">
        <v>7</v>
      </c>
    </row>
    <row r="198" spans="1:12" x14ac:dyDescent="0.15">
      <c r="A198" s="24">
        <v>152</v>
      </c>
      <c r="B198" s="16" t="s">
        <v>431</v>
      </c>
      <c r="C198" s="16" t="s">
        <v>20</v>
      </c>
      <c r="D198" s="15"/>
      <c r="E198" s="25">
        <v>3</v>
      </c>
      <c r="F198" s="26">
        <v>105</v>
      </c>
      <c r="G198" s="31">
        <v>1</v>
      </c>
      <c r="H198" s="24"/>
      <c r="I198" s="24"/>
      <c r="J198" s="28"/>
      <c r="K198" s="15" t="s">
        <v>1173</v>
      </c>
      <c r="L198" s="53">
        <v>105</v>
      </c>
    </row>
    <row r="199" spans="1:12" x14ac:dyDescent="0.15">
      <c r="A199" s="24">
        <v>155</v>
      </c>
      <c r="B199" s="16" t="s">
        <v>431</v>
      </c>
      <c r="C199" s="16" t="s">
        <v>520</v>
      </c>
      <c r="D199" s="15"/>
      <c r="E199" s="25">
        <v>3</v>
      </c>
      <c r="F199" s="26">
        <v>30</v>
      </c>
      <c r="G199" s="31">
        <v>0.3</v>
      </c>
      <c r="H199" s="24"/>
      <c r="I199" s="24"/>
      <c r="J199" s="28"/>
      <c r="K199" s="15" t="s">
        <v>1173</v>
      </c>
      <c r="L199" s="53">
        <v>9</v>
      </c>
    </row>
    <row r="200" spans="1:12" x14ac:dyDescent="0.15">
      <c r="A200" s="24">
        <v>162</v>
      </c>
      <c r="B200" s="16" t="s">
        <v>431</v>
      </c>
      <c r="C200" s="16" t="s">
        <v>1175</v>
      </c>
      <c r="D200" s="15"/>
      <c r="E200" s="25">
        <v>1</v>
      </c>
      <c r="F200" s="26">
        <v>18</v>
      </c>
      <c r="G200" s="31">
        <v>0.6</v>
      </c>
      <c r="H200" s="24"/>
      <c r="I200" s="24"/>
      <c r="J200" s="28"/>
      <c r="K200" s="15" t="s">
        <v>1173</v>
      </c>
      <c r="L200" s="53">
        <v>10.799999999999999</v>
      </c>
    </row>
    <row r="201" spans="1:12" x14ac:dyDescent="0.15">
      <c r="A201" s="24">
        <v>165</v>
      </c>
      <c r="B201" s="16" t="s">
        <v>431</v>
      </c>
      <c r="C201" s="16" t="s">
        <v>605</v>
      </c>
      <c r="D201" s="15"/>
      <c r="E201" s="25">
        <v>2</v>
      </c>
      <c r="F201" s="26">
        <v>70</v>
      </c>
      <c r="G201" s="31">
        <v>1</v>
      </c>
      <c r="H201" s="24"/>
      <c r="I201" s="24"/>
      <c r="J201" s="28"/>
      <c r="K201" s="15" t="s">
        <v>1173</v>
      </c>
      <c r="L201" s="53">
        <v>70</v>
      </c>
    </row>
    <row r="202" spans="1:12" x14ac:dyDescent="0.15">
      <c r="A202" s="24">
        <v>168</v>
      </c>
      <c r="B202" s="16" t="s">
        <v>431</v>
      </c>
      <c r="C202" s="16" t="s">
        <v>8</v>
      </c>
      <c r="D202" s="15"/>
      <c r="E202" s="25">
        <v>1</v>
      </c>
      <c r="F202" s="26">
        <v>35</v>
      </c>
      <c r="G202" s="31">
        <v>1</v>
      </c>
      <c r="H202" s="24"/>
      <c r="I202" s="24"/>
      <c r="J202" s="28"/>
      <c r="K202" s="15" t="s">
        <v>1173</v>
      </c>
      <c r="L202" s="53">
        <v>35</v>
      </c>
    </row>
    <row r="203" spans="1:12" x14ac:dyDescent="0.15">
      <c r="A203" s="24">
        <v>219</v>
      </c>
      <c r="B203" s="16" t="s">
        <v>431</v>
      </c>
      <c r="C203" s="16" t="s">
        <v>384</v>
      </c>
      <c r="D203" s="15"/>
      <c r="E203" s="25">
        <v>1</v>
      </c>
      <c r="F203" s="26">
        <v>15</v>
      </c>
      <c r="G203" s="31">
        <v>0.2</v>
      </c>
      <c r="H203" s="24"/>
      <c r="I203" s="24"/>
      <c r="J203" s="28"/>
      <c r="K203" s="15" t="s">
        <v>1173</v>
      </c>
      <c r="L203" s="53">
        <v>3</v>
      </c>
    </row>
    <row r="204" spans="1:12" x14ac:dyDescent="0.15">
      <c r="A204" s="24">
        <v>223</v>
      </c>
      <c r="B204" s="16" t="s">
        <v>431</v>
      </c>
      <c r="C204" s="16" t="s">
        <v>786</v>
      </c>
      <c r="D204" s="15"/>
      <c r="E204" s="25">
        <v>4</v>
      </c>
      <c r="F204" s="26">
        <v>20</v>
      </c>
      <c r="G204" s="31">
        <v>0.2</v>
      </c>
      <c r="H204" s="24"/>
      <c r="I204" s="24"/>
      <c r="J204" s="28"/>
      <c r="K204" s="15" t="s">
        <v>1173</v>
      </c>
      <c r="L204" s="53">
        <v>4</v>
      </c>
    </row>
    <row r="205" spans="1:12" x14ac:dyDescent="0.15">
      <c r="A205" s="24">
        <v>224</v>
      </c>
      <c r="B205" s="16" t="s">
        <v>431</v>
      </c>
      <c r="C205" s="16" t="s">
        <v>787</v>
      </c>
      <c r="D205" s="15"/>
      <c r="E205" s="25">
        <v>2</v>
      </c>
      <c r="F205" s="26">
        <v>20</v>
      </c>
      <c r="G205" s="31">
        <v>0.5</v>
      </c>
      <c r="H205" s="24"/>
      <c r="I205" s="24"/>
      <c r="J205" s="28"/>
      <c r="K205" s="15" t="s">
        <v>1173</v>
      </c>
      <c r="L205" s="53">
        <v>10</v>
      </c>
    </row>
    <row r="206" spans="1:12" x14ac:dyDescent="0.15">
      <c r="A206" s="24">
        <v>245</v>
      </c>
      <c r="B206" s="16" t="s">
        <v>431</v>
      </c>
      <c r="C206" s="16" t="s">
        <v>1153</v>
      </c>
      <c r="D206" s="15"/>
      <c r="E206" s="25">
        <v>4</v>
      </c>
      <c r="F206" s="26">
        <v>100</v>
      </c>
      <c r="G206" s="31">
        <v>0</v>
      </c>
      <c r="H206" s="24"/>
      <c r="I206" s="24"/>
      <c r="J206" s="28"/>
      <c r="K206" s="15" t="s">
        <v>1173</v>
      </c>
      <c r="L206" s="53">
        <v>0</v>
      </c>
    </row>
    <row r="207" spans="1:12" x14ac:dyDescent="0.15">
      <c r="A207" s="24">
        <v>246</v>
      </c>
      <c r="B207" s="16" t="s">
        <v>431</v>
      </c>
      <c r="C207" s="16" t="s">
        <v>739</v>
      </c>
      <c r="D207" s="15"/>
      <c r="E207" s="25">
        <v>1</v>
      </c>
      <c r="F207" s="26">
        <v>12</v>
      </c>
      <c r="G207" s="31">
        <v>1</v>
      </c>
      <c r="H207" s="24"/>
      <c r="I207" s="24"/>
      <c r="J207" s="28"/>
      <c r="K207" s="15" t="s">
        <v>1173</v>
      </c>
      <c r="L207" s="53">
        <v>12</v>
      </c>
    </row>
    <row r="208" spans="1:12" x14ac:dyDescent="0.15">
      <c r="A208" s="24">
        <v>332</v>
      </c>
      <c r="B208" s="16" t="s">
        <v>431</v>
      </c>
      <c r="C208" s="16" t="s">
        <v>896</v>
      </c>
      <c r="D208" s="15"/>
      <c r="E208" s="25">
        <v>1</v>
      </c>
      <c r="F208" s="26">
        <v>3</v>
      </c>
      <c r="G208" s="31">
        <v>0.5</v>
      </c>
      <c r="H208" s="24"/>
      <c r="I208" s="24"/>
      <c r="J208" s="28"/>
      <c r="K208" s="15" t="s">
        <v>1173</v>
      </c>
      <c r="L208" s="53">
        <v>1.5</v>
      </c>
    </row>
    <row r="209" spans="1:12" x14ac:dyDescent="0.15">
      <c r="A209" s="24">
        <v>341</v>
      </c>
      <c r="B209" s="16" t="s">
        <v>431</v>
      </c>
      <c r="C209" s="16" t="s">
        <v>740</v>
      </c>
      <c r="D209" s="15"/>
      <c r="E209" s="25">
        <v>3</v>
      </c>
      <c r="F209" s="26">
        <v>30</v>
      </c>
      <c r="G209" s="31">
        <v>0.9</v>
      </c>
      <c r="H209" s="24"/>
      <c r="I209" s="24"/>
      <c r="J209" s="28"/>
      <c r="K209" s="15" t="s">
        <v>1173</v>
      </c>
      <c r="L209" s="53">
        <v>27</v>
      </c>
    </row>
    <row r="210" spans="1:12" x14ac:dyDescent="0.15">
      <c r="A210" s="24">
        <v>376</v>
      </c>
      <c r="B210" s="16" t="s">
        <v>431</v>
      </c>
      <c r="C210" s="16" t="s">
        <v>21</v>
      </c>
      <c r="D210" s="15"/>
      <c r="E210" s="25">
        <v>90</v>
      </c>
      <c r="F210" s="26">
        <v>450</v>
      </c>
      <c r="G210" s="31">
        <v>0.7</v>
      </c>
      <c r="H210" s="24"/>
      <c r="I210" s="24"/>
      <c r="J210" s="28"/>
      <c r="K210" s="15" t="s">
        <v>1173</v>
      </c>
      <c r="L210" s="53">
        <v>315</v>
      </c>
    </row>
    <row r="211" spans="1:12" x14ac:dyDescent="0.15">
      <c r="A211" s="24">
        <v>377</v>
      </c>
      <c r="B211" s="16" t="s">
        <v>431</v>
      </c>
      <c r="C211" s="16" t="s">
        <v>22</v>
      </c>
      <c r="D211" s="15"/>
      <c r="E211" s="25">
        <v>87</v>
      </c>
      <c r="F211" s="26">
        <v>870</v>
      </c>
      <c r="G211" s="31">
        <v>0.7</v>
      </c>
      <c r="H211" s="24"/>
      <c r="I211" s="24"/>
      <c r="J211" s="28"/>
      <c r="K211" s="15" t="s">
        <v>1173</v>
      </c>
      <c r="L211" s="53">
        <v>609</v>
      </c>
    </row>
    <row r="212" spans="1:12" x14ac:dyDescent="0.15">
      <c r="A212" s="24">
        <v>389</v>
      </c>
      <c r="B212" s="16" t="s">
        <v>431</v>
      </c>
      <c r="C212" s="16" t="s">
        <v>990</v>
      </c>
      <c r="D212" s="15"/>
      <c r="E212" s="25">
        <v>1</v>
      </c>
      <c r="F212" s="26">
        <v>30</v>
      </c>
      <c r="G212" s="31">
        <v>0.8</v>
      </c>
      <c r="H212" s="24"/>
      <c r="I212" s="24"/>
      <c r="J212" s="28"/>
      <c r="K212" s="15" t="s">
        <v>1173</v>
      </c>
      <c r="L212" s="53">
        <v>24</v>
      </c>
    </row>
    <row r="213" spans="1:12" x14ac:dyDescent="0.15">
      <c r="A213" s="64">
        <v>111</v>
      </c>
      <c r="B213" s="65" t="s">
        <v>438</v>
      </c>
      <c r="C213" s="65" t="s">
        <v>439</v>
      </c>
      <c r="D213" s="65"/>
      <c r="E213" s="68">
        <v>1</v>
      </c>
      <c r="F213" s="69">
        <v>63</v>
      </c>
      <c r="G213" s="70"/>
      <c r="H213" s="64" t="s">
        <v>620</v>
      </c>
      <c r="I213" s="64" t="s">
        <v>621</v>
      </c>
      <c r="J213" s="28" t="s">
        <v>622</v>
      </c>
      <c r="K213" s="15" t="s">
        <v>624</v>
      </c>
      <c r="L213" s="53"/>
    </row>
    <row r="214" spans="1:12" x14ac:dyDescent="0.15">
      <c r="A214" s="24">
        <v>163</v>
      </c>
      <c r="B214" s="16" t="s">
        <v>431</v>
      </c>
      <c r="C214" s="16" t="s">
        <v>623</v>
      </c>
      <c r="D214" s="15"/>
      <c r="E214" s="25">
        <v>1</v>
      </c>
      <c r="F214" s="26">
        <v>40</v>
      </c>
      <c r="G214" s="31"/>
      <c r="H214" s="24"/>
      <c r="I214" s="24"/>
      <c r="J214" s="28"/>
      <c r="K214" s="15" t="s">
        <v>624</v>
      </c>
      <c r="L214" s="53">
        <v>0</v>
      </c>
    </row>
    <row r="215" spans="1:12" x14ac:dyDescent="0.15">
      <c r="A215" s="24">
        <v>212</v>
      </c>
      <c r="B215" s="16" t="s">
        <v>431</v>
      </c>
      <c r="C215" s="16" t="s">
        <v>10</v>
      </c>
      <c r="D215" s="15"/>
      <c r="E215" s="25">
        <v>8</v>
      </c>
      <c r="F215" s="26">
        <v>60</v>
      </c>
      <c r="G215" s="31">
        <v>0.5</v>
      </c>
      <c r="H215" s="24"/>
      <c r="I215" s="24"/>
      <c r="J215" s="28" t="s">
        <v>625</v>
      </c>
      <c r="K215" s="15" t="s">
        <v>624</v>
      </c>
      <c r="L215" s="53">
        <v>30</v>
      </c>
    </row>
    <row r="216" spans="1:12" x14ac:dyDescent="0.15">
      <c r="A216" s="24">
        <v>385</v>
      </c>
      <c r="B216" s="16" t="s">
        <v>431</v>
      </c>
      <c r="C216" s="16" t="s">
        <v>382</v>
      </c>
      <c r="D216" s="15"/>
      <c r="E216" s="25">
        <v>2</v>
      </c>
      <c r="F216" s="26">
        <v>180</v>
      </c>
      <c r="G216" s="31">
        <v>0.8</v>
      </c>
      <c r="H216" s="24"/>
      <c r="I216" s="24"/>
      <c r="J216" s="28"/>
      <c r="K216" s="15" t="s">
        <v>624</v>
      </c>
      <c r="L216" s="53">
        <v>144</v>
      </c>
    </row>
    <row r="217" spans="1:12" x14ac:dyDescent="0.15">
      <c r="A217" s="24">
        <v>459</v>
      </c>
      <c r="B217" s="16" t="s">
        <v>431</v>
      </c>
      <c r="C217" s="16" t="s">
        <v>627</v>
      </c>
      <c r="D217" s="15"/>
      <c r="E217" s="25">
        <v>1</v>
      </c>
      <c r="F217" s="26">
        <v>50</v>
      </c>
      <c r="G217" s="31">
        <v>0.5</v>
      </c>
      <c r="H217" s="24"/>
      <c r="I217" s="24"/>
      <c r="J217" s="28"/>
      <c r="K217" s="15" t="s">
        <v>624</v>
      </c>
      <c r="L217" s="53">
        <v>25</v>
      </c>
    </row>
    <row r="218" spans="1:12" x14ac:dyDescent="0.15">
      <c r="A218" s="41">
        <v>409</v>
      </c>
      <c r="B218" s="42" t="s">
        <v>431</v>
      </c>
      <c r="C218" s="42" t="s">
        <v>372</v>
      </c>
      <c r="D218" s="43"/>
      <c r="E218" s="44">
        <v>6</v>
      </c>
      <c r="F218" s="45">
        <v>50</v>
      </c>
      <c r="G218" s="46">
        <v>0</v>
      </c>
      <c r="H218" s="41"/>
      <c r="I218" s="41"/>
      <c r="J218" s="47"/>
      <c r="K218" s="43" t="s">
        <v>624</v>
      </c>
      <c r="L218" s="53">
        <v>0</v>
      </c>
    </row>
    <row r="219" spans="1:12" x14ac:dyDescent="0.15">
      <c r="A219" s="24">
        <v>151</v>
      </c>
      <c r="B219" s="16" t="s">
        <v>431</v>
      </c>
      <c r="C219" s="16" t="s">
        <v>19</v>
      </c>
      <c r="D219" s="15"/>
      <c r="E219" s="25">
        <v>4</v>
      </c>
      <c r="F219" s="26">
        <v>41</v>
      </c>
      <c r="G219" s="31">
        <v>0.4</v>
      </c>
      <c r="H219" s="24"/>
      <c r="I219" s="24"/>
      <c r="J219" s="28"/>
      <c r="K219" s="15" t="s">
        <v>628</v>
      </c>
      <c r="L219" s="53">
        <v>16.400000000000002</v>
      </c>
    </row>
    <row r="220" spans="1:12" x14ac:dyDescent="0.15">
      <c r="A220" s="24">
        <v>170</v>
      </c>
      <c r="B220" s="16" t="s">
        <v>431</v>
      </c>
      <c r="C220" s="16" t="s">
        <v>536</v>
      </c>
      <c r="D220" s="15"/>
      <c r="E220" s="25">
        <v>5</v>
      </c>
      <c r="F220" s="26">
        <v>69</v>
      </c>
      <c r="G220" s="31">
        <v>0.7</v>
      </c>
      <c r="H220" s="24"/>
      <c r="I220" s="24"/>
      <c r="J220" s="28"/>
      <c r="K220" s="15" t="s">
        <v>628</v>
      </c>
      <c r="L220" s="53">
        <v>48.3</v>
      </c>
    </row>
    <row r="221" spans="1:12" x14ac:dyDescent="0.15">
      <c r="A221" s="24">
        <v>212</v>
      </c>
      <c r="B221" s="16" t="s">
        <v>431</v>
      </c>
      <c r="C221" s="16" t="s">
        <v>10</v>
      </c>
      <c r="D221" s="15"/>
      <c r="E221" s="25">
        <v>1</v>
      </c>
      <c r="F221" s="26">
        <v>5</v>
      </c>
      <c r="G221" s="31">
        <v>0.9</v>
      </c>
      <c r="H221" s="24"/>
      <c r="I221" s="24"/>
      <c r="J221" s="28"/>
      <c r="K221" s="15" t="s">
        <v>628</v>
      </c>
      <c r="L221" s="53">
        <v>4.5</v>
      </c>
    </row>
    <row r="222" spans="1:12" x14ac:dyDescent="0.15">
      <c r="A222" s="24">
        <v>345</v>
      </c>
      <c r="B222" s="16" t="s">
        <v>431</v>
      </c>
      <c r="C222" s="16" t="s">
        <v>400</v>
      </c>
      <c r="D222" s="15"/>
      <c r="E222" s="25">
        <v>1</v>
      </c>
      <c r="F222" s="26">
        <v>68</v>
      </c>
      <c r="G222" s="31">
        <v>1</v>
      </c>
      <c r="H222" s="24"/>
      <c r="I222" s="24"/>
      <c r="J222" s="28"/>
      <c r="K222" s="15" t="s">
        <v>628</v>
      </c>
      <c r="L222" s="53">
        <v>68</v>
      </c>
    </row>
    <row r="223" spans="1:12" x14ac:dyDescent="0.15">
      <c r="A223" s="24">
        <v>376</v>
      </c>
      <c r="B223" s="16" t="s">
        <v>431</v>
      </c>
      <c r="C223" s="16" t="s">
        <v>21</v>
      </c>
      <c r="D223" s="15"/>
      <c r="E223" s="25">
        <v>13</v>
      </c>
      <c r="F223" s="26">
        <v>52</v>
      </c>
      <c r="G223" s="31">
        <v>0.6</v>
      </c>
      <c r="H223" s="24"/>
      <c r="I223" s="24"/>
      <c r="J223" s="28"/>
      <c r="K223" s="15" t="s">
        <v>628</v>
      </c>
      <c r="L223" s="53">
        <v>31.2</v>
      </c>
    </row>
    <row r="224" spans="1:12" x14ac:dyDescent="0.15">
      <c r="A224" s="41">
        <v>377</v>
      </c>
      <c r="B224" s="42" t="s">
        <v>431</v>
      </c>
      <c r="C224" s="42" t="s">
        <v>22</v>
      </c>
      <c r="D224" s="43"/>
      <c r="E224" s="44">
        <v>10</v>
      </c>
      <c r="F224" s="45">
        <v>77</v>
      </c>
      <c r="G224" s="46">
        <v>0.7</v>
      </c>
      <c r="H224" s="41"/>
      <c r="I224" s="41"/>
      <c r="J224" s="47"/>
      <c r="K224" s="43" t="s">
        <v>628</v>
      </c>
      <c r="L224" s="53">
        <v>53.9</v>
      </c>
    </row>
    <row r="225" spans="1:12" x14ac:dyDescent="0.15">
      <c r="A225" s="24">
        <v>449</v>
      </c>
      <c r="B225" s="16" t="s">
        <v>431</v>
      </c>
      <c r="C225" s="16" t="s">
        <v>459</v>
      </c>
      <c r="D225" s="15" t="s">
        <v>629</v>
      </c>
      <c r="E225" s="25">
        <v>3</v>
      </c>
      <c r="F225" s="26">
        <v>90</v>
      </c>
      <c r="G225" s="31">
        <v>0.1</v>
      </c>
      <c r="H225" s="24"/>
      <c r="I225" s="24"/>
      <c r="J225" s="28"/>
      <c r="K225" s="15" t="s">
        <v>630</v>
      </c>
      <c r="L225" s="53">
        <v>9</v>
      </c>
    </row>
    <row r="226" spans="1:12" x14ac:dyDescent="0.15">
      <c r="A226" s="24">
        <v>376</v>
      </c>
      <c r="B226" s="16" t="s">
        <v>431</v>
      </c>
      <c r="C226" s="16" t="s">
        <v>21</v>
      </c>
      <c r="D226" s="15" t="s">
        <v>631</v>
      </c>
      <c r="E226" s="25">
        <v>17</v>
      </c>
      <c r="F226" s="26">
        <v>85</v>
      </c>
      <c r="G226" s="31">
        <v>0.7</v>
      </c>
      <c r="H226" s="24"/>
      <c r="I226" s="24"/>
      <c r="J226" s="28"/>
      <c r="K226" s="15" t="s">
        <v>630</v>
      </c>
      <c r="L226" s="53">
        <v>59.499999999999993</v>
      </c>
    </row>
    <row r="227" spans="1:12" x14ac:dyDescent="0.15">
      <c r="A227" s="24">
        <v>377</v>
      </c>
      <c r="B227" s="16" t="s">
        <v>431</v>
      </c>
      <c r="C227" s="16" t="s">
        <v>22</v>
      </c>
      <c r="D227" s="15" t="s">
        <v>631</v>
      </c>
      <c r="E227" s="25">
        <v>45</v>
      </c>
      <c r="F227" s="26">
        <v>400</v>
      </c>
      <c r="G227" s="31">
        <v>0.7</v>
      </c>
      <c r="H227" s="24"/>
      <c r="I227" s="24"/>
      <c r="J227" s="28"/>
      <c r="K227" s="15" t="s">
        <v>630</v>
      </c>
      <c r="L227" s="53">
        <v>280</v>
      </c>
    </row>
    <row r="228" spans="1:12" x14ac:dyDescent="0.15">
      <c r="A228" s="24">
        <v>58</v>
      </c>
      <c r="B228" s="16" t="s">
        <v>427</v>
      </c>
      <c r="C228" s="16" t="s">
        <v>355</v>
      </c>
      <c r="D228" s="15" t="s">
        <v>632</v>
      </c>
      <c r="E228" s="25">
        <v>1</v>
      </c>
      <c r="F228" s="26">
        <v>10</v>
      </c>
      <c r="G228" s="31">
        <v>0</v>
      </c>
      <c r="H228" s="24"/>
      <c r="I228" s="24"/>
      <c r="J228" s="28"/>
      <c r="K228" s="15" t="s">
        <v>630</v>
      </c>
      <c r="L228" s="53">
        <v>0</v>
      </c>
    </row>
    <row r="229" spans="1:12" x14ac:dyDescent="0.15">
      <c r="A229" s="24">
        <v>409</v>
      </c>
      <c r="B229" s="16" t="s">
        <v>431</v>
      </c>
      <c r="C229" s="16" t="s">
        <v>372</v>
      </c>
      <c r="D229" s="15" t="s">
        <v>633</v>
      </c>
      <c r="E229" s="25">
        <v>1</v>
      </c>
      <c r="F229" s="26">
        <v>20</v>
      </c>
      <c r="G229" s="31">
        <v>0</v>
      </c>
      <c r="H229" s="24"/>
      <c r="I229" s="24"/>
      <c r="J229" s="28"/>
      <c r="K229" s="15" t="s">
        <v>630</v>
      </c>
      <c r="L229" s="53">
        <v>0</v>
      </c>
    </row>
    <row r="230" spans="1:12" x14ac:dyDescent="0.15">
      <c r="A230" s="64">
        <v>114</v>
      </c>
      <c r="B230" s="65" t="s">
        <v>438</v>
      </c>
      <c r="C230" s="65" t="s">
        <v>499</v>
      </c>
      <c r="D230" s="65" t="s">
        <v>631</v>
      </c>
      <c r="E230" s="68">
        <v>1</v>
      </c>
      <c r="F230" s="69">
        <v>35</v>
      </c>
      <c r="G230" s="70">
        <v>0.3</v>
      </c>
      <c r="H230" s="64" t="s">
        <v>634</v>
      </c>
      <c r="I230" s="64" t="s">
        <v>635</v>
      </c>
      <c r="J230" s="28"/>
      <c r="K230" s="15" t="s">
        <v>630</v>
      </c>
      <c r="L230" s="53"/>
    </row>
    <row r="231" spans="1:12" x14ac:dyDescent="0.15">
      <c r="A231" s="24">
        <v>164</v>
      </c>
      <c r="B231" s="16" t="s">
        <v>431</v>
      </c>
      <c r="C231" s="16" t="s">
        <v>522</v>
      </c>
      <c r="D231" s="15" t="s">
        <v>636</v>
      </c>
      <c r="E231" s="25">
        <v>2</v>
      </c>
      <c r="F231" s="26">
        <v>30</v>
      </c>
      <c r="G231" s="31">
        <v>0.9</v>
      </c>
      <c r="H231" s="24"/>
      <c r="I231" s="24"/>
      <c r="J231" s="28"/>
      <c r="K231" s="15" t="s">
        <v>630</v>
      </c>
      <c r="L231" s="53">
        <v>27</v>
      </c>
    </row>
    <row r="232" spans="1:12" x14ac:dyDescent="0.15">
      <c r="A232" s="41">
        <v>214</v>
      </c>
      <c r="B232" s="42" t="s">
        <v>431</v>
      </c>
      <c r="C232" s="42" t="s">
        <v>371</v>
      </c>
      <c r="D232" s="43" t="s">
        <v>637</v>
      </c>
      <c r="E232" s="44">
        <v>1</v>
      </c>
      <c r="F232" s="45">
        <v>15</v>
      </c>
      <c r="G232" s="46">
        <v>0.2</v>
      </c>
      <c r="H232" s="41"/>
      <c r="I232" s="41"/>
      <c r="J232" s="47"/>
      <c r="K232" s="43" t="s">
        <v>630</v>
      </c>
      <c r="L232" s="53">
        <v>3</v>
      </c>
    </row>
    <row r="233" spans="1:12" x14ac:dyDescent="0.15">
      <c r="A233" s="24">
        <v>16</v>
      </c>
      <c r="B233" s="16" t="s">
        <v>427</v>
      </c>
      <c r="C233" s="16" t="s">
        <v>638</v>
      </c>
      <c r="D233" s="15" t="s">
        <v>639</v>
      </c>
      <c r="E233" s="25">
        <v>2</v>
      </c>
      <c r="F233" s="26">
        <v>10</v>
      </c>
      <c r="G233" s="31">
        <v>0</v>
      </c>
      <c r="H233" s="24"/>
      <c r="I233" s="24"/>
      <c r="J233" s="28"/>
      <c r="K233" s="15" t="s">
        <v>640</v>
      </c>
      <c r="L233" s="53">
        <v>0</v>
      </c>
    </row>
    <row r="234" spans="1:12" x14ac:dyDescent="0.15">
      <c r="A234" s="24">
        <v>424</v>
      </c>
      <c r="B234" s="16" t="s">
        <v>431</v>
      </c>
      <c r="C234" s="16" t="s">
        <v>14</v>
      </c>
      <c r="D234" s="15" t="s">
        <v>641</v>
      </c>
      <c r="E234" s="25">
        <v>1</v>
      </c>
      <c r="F234" s="26">
        <v>30</v>
      </c>
      <c r="G234" s="31">
        <v>1</v>
      </c>
      <c r="H234" s="24"/>
      <c r="I234" s="24"/>
      <c r="J234" s="28"/>
      <c r="K234" s="15" t="s">
        <v>640</v>
      </c>
      <c r="L234" s="53">
        <v>30</v>
      </c>
    </row>
    <row r="235" spans="1:12" x14ac:dyDescent="0.15">
      <c r="A235" s="24">
        <v>488</v>
      </c>
      <c r="B235" s="16" t="s">
        <v>431</v>
      </c>
      <c r="C235" s="16" t="s">
        <v>642</v>
      </c>
      <c r="D235" s="15" t="s">
        <v>643</v>
      </c>
      <c r="E235" s="25">
        <v>1</v>
      </c>
      <c r="F235" s="26">
        <v>30</v>
      </c>
      <c r="G235" s="31">
        <v>0.9</v>
      </c>
      <c r="H235" s="24"/>
      <c r="I235" s="24"/>
      <c r="J235" s="28"/>
      <c r="K235" s="15" t="s">
        <v>640</v>
      </c>
      <c r="L235" s="53">
        <v>27</v>
      </c>
    </row>
    <row r="236" spans="1:12" x14ac:dyDescent="0.15">
      <c r="A236" s="24">
        <v>196</v>
      </c>
      <c r="B236" s="16" t="s">
        <v>431</v>
      </c>
      <c r="C236" s="16" t="s">
        <v>364</v>
      </c>
      <c r="D236" s="15" t="s">
        <v>644</v>
      </c>
      <c r="E236" s="25">
        <v>3</v>
      </c>
      <c r="F236" s="26">
        <v>120</v>
      </c>
      <c r="G236" s="31">
        <v>1</v>
      </c>
      <c r="H236" s="24"/>
      <c r="I236" s="24"/>
      <c r="J236" s="28"/>
      <c r="K236" s="15" t="s">
        <v>640</v>
      </c>
      <c r="L236" s="53">
        <v>120</v>
      </c>
    </row>
    <row r="237" spans="1:12" x14ac:dyDescent="0.15">
      <c r="A237" s="24">
        <v>334</v>
      </c>
      <c r="B237" s="16" t="s">
        <v>431</v>
      </c>
      <c r="C237" s="16" t="s">
        <v>549</v>
      </c>
      <c r="D237" s="15" t="s">
        <v>645</v>
      </c>
      <c r="E237" s="25">
        <v>2</v>
      </c>
      <c r="F237" s="26">
        <v>10</v>
      </c>
      <c r="G237" s="31">
        <v>0.3</v>
      </c>
      <c r="H237" s="24"/>
      <c r="I237" s="24"/>
      <c r="J237" s="28"/>
      <c r="K237" s="15" t="s">
        <v>640</v>
      </c>
      <c r="L237" s="53">
        <v>3</v>
      </c>
    </row>
    <row r="238" spans="1:12" x14ac:dyDescent="0.15">
      <c r="A238" s="24">
        <v>362</v>
      </c>
      <c r="B238" s="16" t="s">
        <v>431</v>
      </c>
      <c r="C238" s="16" t="s">
        <v>5</v>
      </c>
      <c r="D238" s="15" t="s">
        <v>5</v>
      </c>
      <c r="E238" s="25">
        <v>2</v>
      </c>
      <c r="F238" s="26">
        <v>6</v>
      </c>
      <c r="G238" s="31">
        <v>0.1</v>
      </c>
      <c r="H238" s="24"/>
      <c r="I238" s="24"/>
      <c r="J238" s="28"/>
      <c r="K238" s="15" t="s">
        <v>640</v>
      </c>
      <c r="L238" s="53">
        <v>0.60000000000000009</v>
      </c>
    </row>
    <row r="239" spans="1:12" x14ac:dyDescent="0.15">
      <c r="A239" s="24">
        <v>369</v>
      </c>
      <c r="B239" s="16" t="s">
        <v>431</v>
      </c>
      <c r="C239" s="16" t="s">
        <v>617</v>
      </c>
      <c r="D239" s="15" t="s">
        <v>617</v>
      </c>
      <c r="E239" s="25">
        <v>4</v>
      </c>
      <c r="F239" s="26">
        <v>120</v>
      </c>
      <c r="G239" s="31">
        <v>0.1</v>
      </c>
      <c r="H239" s="24"/>
      <c r="I239" s="24"/>
      <c r="J239" s="28"/>
      <c r="K239" s="15" t="s">
        <v>640</v>
      </c>
      <c r="L239" s="53">
        <v>12</v>
      </c>
    </row>
    <row r="240" spans="1:12" x14ac:dyDescent="0.15">
      <c r="A240" s="24">
        <v>478</v>
      </c>
      <c r="B240" s="16" t="s">
        <v>431</v>
      </c>
      <c r="C240" s="16" t="s">
        <v>646</v>
      </c>
      <c r="D240" s="15" t="s">
        <v>646</v>
      </c>
      <c r="E240" s="25">
        <v>1</v>
      </c>
      <c r="F240" s="26">
        <v>25</v>
      </c>
      <c r="G240" s="31">
        <v>0.9</v>
      </c>
      <c r="H240" s="24"/>
      <c r="I240" s="24"/>
      <c r="J240" s="28"/>
      <c r="K240" s="15" t="s">
        <v>640</v>
      </c>
      <c r="L240" s="53">
        <v>22.5</v>
      </c>
    </row>
    <row r="241" spans="1:12" x14ac:dyDescent="0.15">
      <c r="A241" s="41">
        <v>125</v>
      </c>
      <c r="B241" s="42" t="s">
        <v>431</v>
      </c>
      <c r="C241" s="42" t="s">
        <v>4</v>
      </c>
      <c r="D241" s="43" t="s">
        <v>647</v>
      </c>
      <c r="E241" s="44">
        <v>1</v>
      </c>
      <c r="F241" s="45">
        <v>50</v>
      </c>
      <c r="G241" s="46">
        <v>0.1</v>
      </c>
      <c r="H241" s="41"/>
      <c r="I241" s="41"/>
      <c r="J241" s="47"/>
      <c r="K241" s="43" t="s">
        <v>640</v>
      </c>
      <c r="L241" s="53">
        <v>5</v>
      </c>
    </row>
    <row r="242" spans="1:12" x14ac:dyDescent="0.15">
      <c r="A242" s="24">
        <v>4</v>
      </c>
      <c r="B242" s="16" t="s">
        <v>427</v>
      </c>
      <c r="C242" s="16" t="s">
        <v>511</v>
      </c>
      <c r="D242" s="15"/>
      <c r="E242" s="25">
        <v>1</v>
      </c>
      <c r="F242" s="26">
        <v>3</v>
      </c>
      <c r="G242" s="31">
        <v>0</v>
      </c>
      <c r="H242" s="24"/>
      <c r="I242" s="24"/>
      <c r="J242" s="28"/>
      <c r="K242" s="15" t="s">
        <v>648</v>
      </c>
      <c r="L242" s="53">
        <v>0</v>
      </c>
    </row>
    <row r="243" spans="1:12" x14ac:dyDescent="0.15">
      <c r="A243" s="24">
        <v>51</v>
      </c>
      <c r="B243" s="16" t="s">
        <v>427</v>
      </c>
      <c r="C243" s="16" t="s">
        <v>2</v>
      </c>
      <c r="D243" s="15"/>
      <c r="E243" s="25">
        <v>3</v>
      </c>
      <c r="F243" s="26">
        <v>200</v>
      </c>
      <c r="G243" s="31">
        <v>0</v>
      </c>
      <c r="H243" s="24"/>
      <c r="I243" s="24"/>
      <c r="J243" s="28"/>
      <c r="K243" s="15" t="s">
        <v>648</v>
      </c>
      <c r="L243" s="53">
        <v>0</v>
      </c>
    </row>
    <row r="244" spans="1:12" x14ac:dyDescent="0.15">
      <c r="A244" s="64">
        <v>111</v>
      </c>
      <c r="B244" s="65" t="s">
        <v>438</v>
      </c>
      <c r="C244" s="65" t="s">
        <v>439</v>
      </c>
      <c r="D244" s="65"/>
      <c r="E244" s="68">
        <v>1</v>
      </c>
      <c r="F244" s="69">
        <v>50</v>
      </c>
      <c r="G244" s="70"/>
      <c r="H244" s="64"/>
      <c r="I244" s="64"/>
      <c r="J244" s="28"/>
      <c r="K244" s="15" t="s">
        <v>648</v>
      </c>
      <c r="L244" s="53"/>
    </row>
    <row r="245" spans="1:12" x14ac:dyDescent="0.15">
      <c r="A245" s="24">
        <v>175</v>
      </c>
      <c r="B245" s="16" t="s">
        <v>431</v>
      </c>
      <c r="C245" s="16" t="s">
        <v>386</v>
      </c>
      <c r="D245" s="15"/>
      <c r="E245" s="25">
        <v>1</v>
      </c>
      <c r="F245" s="26">
        <v>3</v>
      </c>
      <c r="G245" s="31">
        <v>1</v>
      </c>
      <c r="H245" s="24"/>
      <c r="I245" s="24"/>
      <c r="J245" s="28" t="s">
        <v>649</v>
      </c>
      <c r="K245" s="15" t="s">
        <v>648</v>
      </c>
      <c r="L245" s="53">
        <v>3</v>
      </c>
    </row>
    <row r="246" spans="1:12" x14ac:dyDescent="0.15">
      <c r="A246" s="24">
        <v>179</v>
      </c>
      <c r="B246" s="16" t="s">
        <v>431</v>
      </c>
      <c r="C246" s="16" t="s">
        <v>392</v>
      </c>
      <c r="D246" s="15"/>
      <c r="E246" s="25">
        <v>1</v>
      </c>
      <c r="F246" s="26">
        <v>40</v>
      </c>
      <c r="G246" s="31">
        <v>0.4</v>
      </c>
      <c r="H246" s="24"/>
      <c r="I246" s="24"/>
      <c r="J246" s="28"/>
      <c r="K246" s="15" t="s">
        <v>648</v>
      </c>
      <c r="L246" s="53">
        <v>16</v>
      </c>
    </row>
    <row r="247" spans="1:12" x14ac:dyDescent="0.15">
      <c r="A247" s="24">
        <v>210</v>
      </c>
      <c r="B247" s="16" t="s">
        <v>431</v>
      </c>
      <c r="C247" s="16" t="s">
        <v>451</v>
      </c>
      <c r="D247" s="15"/>
      <c r="E247" s="25">
        <v>5</v>
      </c>
      <c r="F247" s="26">
        <v>4</v>
      </c>
      <c r="G247" s="31">
        <v>1</v>
      </c>
      <c r="H247" s="24"/>
      <c r="I247" s="24"/>
      <c r="J247" s="28" t="s">
        <v>650</v>
      </c>
      <c r="K247" s="15" t="s">
        <v>648</v>
      </c>
      <c r="L247" s="53">
        <v>4</v>
      </c>
    </row>
    <row r="248" spans="1:12" x14ac:dyDescent="0.15">
      <c r="A248" s="24">
        <v>212</v>
      </c>
      <c r="B248" s="16" t="s">
        <v>431</v>
      </c>
      <c r="C248" s="16" t="s">
        <v>10</v>
      </c>
      <c r="D248" s="15"/>
      <c r="E248" s="25">
        <v>2</v>
      </c>
      <c r="F248" s="26">
        <v>4</v>
      </c>
      <c r="G248" s="31">
        <v>0.01</v>
      </c>
      <c r="H248" s="24"/>
      <c r="I248" s="24"/>
      <c r="J248" s="28" t="s">
        <v>651</v>
      </c>
      <c r="K248" s="15" t="s">
        <v>648</v>
      </c>
      <c r="L248" s="53">
        <v>0.04</v>
      </c>
    </row>
    <row r="249" spans="1:12" x14ac:dyDescent="0.15">
      <c r="A249" s="24">
        <v>409</v>
      </c>
      <c r="B249" s="16" t="s">
        <v>431</v>
      </c>
      <c r="C249" s="16" t="s">
        <v>372</v>
      </c>
      <c r="D249" s="15"/>
      <c r="E249" s="25">
        <v>4</v>
      </c>
      <c r="F249" s="26">
        <v>10</v>
      </c>
      <c r="G249" s="31">
        <v>0</v>
      </c>
      <c r="H249" s="24"/>
      <c r="I249" s="24"/>
      <c r="J249" s="28"/>
      <c r="K249" s="15" t="s">
        <v>648</v>
      </c>
      <c r="L249" s="53">
        <v>0</v>
      </c>
    </row>
    <row r="250" spans="1:12" x14ac:dyDescent="0.15">
      <c r="A250" s="24">
        <v>451</v>
      </c>
      <c r="B250" s="16" t="s">
        <v>431</v>
      </c>
      <c r="C250" s="16" t="s">
        <v>12</v>
      </c>
      <c r="D250" s="15"/>
      <c r="E250" s="25">
        <v>12</v>
      </c>
      <c r="F250" s="26">
        <v>50</v>
      </c>
      <c r="G250" s="31">
        <v>1</v>
      </c>
      <c r="H250" s="24"/>
      <c r="I250" s="24"/>
      <c r="J250" s="28"/>
      <c r="K250" s="15" t="s">
        <v>648</v>
      </c>
      <c r="L250" s="53">
        <v>50</v>
      </c>
    </row>
    <row r="251" spans="1:12" x14ac:dyDescent="0.15">
      <c r="A251" s="41">
        <v>497</v>
      </c>
      <c r="B251" s="42" t="s">
        <v>431</v>
      </c>
      <c r="C251" s="42" t="s">
        <v>594</v>
      </c>
      <c r="D251" s="43" t="s">
        <v>652</v>
      </c>
      <c r="E251" s="44">
        <v>2</v>
      </c>
      <c r="F251" s="45">
        <v>8</v>
      </c>
      <c r="G251" s="46">
        <v>1</v>
      </c>
      <c r="H251" s="41"/>
      <c r="I251" s="41"/>
      <c r="J251" s="47" t="s">
        <v>653</v>
      </c>
      <c r="K251" s="43" t="s">
        <v>648</v>
      </c>
      <c r="L251" s="53">
        <v>8</v>
      </c>
    </row>
    <row r="252" spans="1:12" x14ac:dyDescent="0.15">
      <c r="A252" s="24">
        <v>18</v>
      </c>
      <c r="B252" s="16" t="s">
        <v>427</v>
      </c>
      <c r="C252" s="16" t="s">
        <v>674</v>
      </c>
      <c r="D252" s="15"/>
      <c r="E252" s="25">
        <v>4</v>
      </c>
      <c r="F252" s="26">
        <v>160</v>
      </c>
      <c r="G252" s="31">
        <v>0.9</v>
      </c>
      <c r="H252" s="24"/>
      <c r="I252" s="24"/>
      <c r="J252" s="28"/>
      <c r="K252" s="15" t="s">
        <v>648</v>
      </c>
      <c r="L252" s="53">
        <v>144</v>
      </c>
    </row>
    <row r="253" spans="1:12" x14ac:dyDescent="0.15">
      <c r="A253" s="24">
        <v>497</v>
      </c>
      <c r="B253" s="16" t="s">
        <v>431</v>
      </c>
      <c r="C253" s="42" t="s">
        <v>594</v>
      </c>
      <c r="D253" s="15" t="s">
        <v>1232</v>
      </c>
      <c r="E253" s="25">
        <v>4</v>
      </c>
      <c r="F253" s="26">
        <v>60</v>
      </c>
      <c r="G253" s="31">
        <v>1</v>
      </c>
      <c r="H253" s="24"/>
      <c r="I253" s="24"/>
      <c r="J253" s="28"/>
      <c r="K253" s="15" t="s">
        <v>648</v>
      </c>
      <c r="L253" s="53">
        <v>60</v>
      </c>
    </row>
    <row r="254" spans="1:12" x14ac:dyDescent="0.15">
      <c r="A254" s="64">
        <v>111</v>
      </c>
      <c r="B254" s="65" t="s">
        <v>438</v>
      </c>
      <c r="C254" s="65" t="s">
        <v>439</v>
      </c>
      <c r="D254" s="65"/>
      <c r="E254" s="68">
        <v>1</v>
      </c>
      <c r="F254" s="69">
        <v>20</v>
      </c>
      <c r="G254" s="70"/>
      <c r="H254" s="64" t="s">
        <v>654</v>
      </c>
      <c r="I254" s="64" t="s">
        <v>655</v>
      </c>
      <c r="J254" s="28" t="s">
        <v>657</v>
      </c>
      <c r="K254" s="15" t="s">
        <v>658</v>
      </c>
      <c r="L254" s="53"/>
    </row>
    <row r="255" spans="1:12" x14ac:dyDescent="0.15">
      <c r="A255" s="24">
        <v>186</v>
      </c>
      <c r="B255" s="16" t="s">
        <v>431</v>
      </c>
      <c r="C255" s="16" t="s">
        <v>362</v>
      </c>
      <c r="D255" s="15"/>
      <c r="E255" s="25">
        <v>1</v>
      </c>
      <c r="F255" s="26">
        <v>10</v>
      </c>
      <c r="G255" s="31">
        <v>0.8</v>
      </c>
      <c r="H255" s="24"/>
      <c r="I255" s="24"/>
      <c r="J255" s="28" t="s">
        <v>660</v>
      </c>
      <c r="K255" s="15" t="s">
        <v>658</v>
      </c>
      <c r="L255" s="53">
        <v>8</v>
      </c>
    </row>
    <row r="256" spans="1:12" x14ac:dyDescent="0.15">
      <c r="A256" s="24">
        <v>204</v>
      </c>
      <c r="B256" s="16" t="s">
        <v>431</v>
      </c>
      <c r="C256" s="16" t="s">
        <v>24</v>
      </c>
      <c r="D256" s="15"/>
      <c r="E256" s="25">
        <v>2</v>
      </c>
      <c r="F256" s="26">
        <v>8</v>
      </c>
      <c r="G256" s="31">
        <v>0.8</v>
      </c>
      <c r="H256" s="24"/>
      <c r="I256" s="24"/>
      <c r="J256" s="28" t="s">
        <v>662</v>
      </c>
      <c r="K256" s="15" t="s">
        <v>658</v>
      </c>
      <c r="L256" s="53">
        <v>6.4</v>
      </c>
    </row>
    <row r="257" spans="1:12" x14ac:dyDescent="0.15">
      <c r="A257" s="24">
        <v>240</v>
      </c>
      <c r="B257" s="16" t="s">
        <v>431</v>
      </c>
      <c r="C257" s="16" t="s">
        <v>663</v>
      </c>
      <c r="D257" s="15"/>
      <c r="E257" s="25">
        <v>1</v>
      </c>
      <c r="F257" s="26">
        <v>40</v>
      </c>
      <c r="G257" s="31">
        <v>0.95</v>
      </c>
      <c r="H257" s="24"/>
      <c r="I257" s="24"/>
      <c r="J257" s="28" t="s">
        <v>665</v>
      </c>
      <c r="K257" s="15" t="s">
        <v>658</v>
      </c>
      <c r="L257" s="53">
        <v>38</v>
      </c>
    </row>
    <row r="258" spans="1:12" x14ac:dyDescent="0.15">
      <c r="A258" s="24">
        <v>298</v>
      </c>
      <c r="B258" s="16" t="s">
        <v>431</v>
      </c>
      <c r="C258" s="16" t="s">
        <v>666</v>
      </c>
      <c r="D258" s="15"/>
      <c r="E258" s="25">
        <v>3</v>
      </c>
      <c r="F258" s="26">
        <v>60</v>
      </c>
      <c r="G258" s="31">
        <v>1</v>
      </c>
      <c r="H258" s="24"/>
      <c r="I258" s="24"/>
      <c r="J258" s="28" t="s">
        <v>668</v>
      </c>
      <c r="K258" s="15" t="s">
        <v>658</v>
      </c>
      <c r="L258" s="53">
        <v>60</v>
      </c>
    </row>
    <row r="259" spans="1:12" x14ac:dyDescent="0.15">
      <c r="A259" s="24">
        <v>309</v>
      </c>
      <c r="B259" s="16" t="s">
        <v>431</v>
      </c>
      <c r="C259" s="16" t="s">
        <v>379</v>
      </c>
      <c r="D259" s="15"/>
      <c r="E259" s="25">
        <v>5</v>
      </c>
      <c r="F259" s="26">
        <v>25</v>
      </c>
      <c r="G259" s="31">
        <v>0.8</v>
      </c>
      <c r="H259" s="24"/>
      <c r="I259" s="24"/>
      <c r="J259" s="28" t="s">
        <v>670</v>
      </c>
      <c r="K259" s="15" t="s">
        <v>658</v>
      </c>
      <c r="L259" s="53">
        <v>20</v>
      </c>
    </row>
    <row r="260" spans="1:12" x14ac:dyDescent="0.15">
      <c r="A260" s="41">
        <v>409</v>
      </c>
      <c r="B260" s="42" t="s">
        <v>431</v>
      </c>
      <c r="C260" s="42" t="s">
        <v>372</v>
      </c>
      <c r="D260" s="43"/>
      <c r="E260" s="44">
        <v>27</v>
      </c>
      <c r="F260" s="45">
        <v>158</v>
      </c>
      <c r="G260" s="46">
        <v>0</v>
      </c>
      <c r="H260" s="41"/>
      <c r="I260" s="41"/>
      <c r="J260" s="47" t="s">
        <v>672</v>
      </c>
      <c r="K260" s="43" t="s">
        <v>658</v>
      </c>
      <c r="L260" s="53">
        <v>0</v>
      </c>
    </row>
    <row r="261" spans="1:12" x14ac:dyDescent="0.15">
      <c r="A261" s="24">
        <v>2</v>
      </c>
      <c r="B261" s="16" t="s">
        <v>427</v>
      </c>
      <c r="C261" s="16" t="s">
        <v>673</v>
      </c>
      <c r="D261" s="15"/>
      <c r="E261" s="25">
        <v>2</v>
      </c>
      <c r="F261" s="26">
        <v>20</v>
      </c>
      <c r="G261" s="31">
        <v>0.5</v>
      </c>
      <c r="H261" s="24"/>
      <c r="I261" s="24"/>
      <c r="J261" s="28"/>
      <c r="K261" s="15" t="s">
        <v>1224</v>
      </c>
      <c r="L261" s="53">
        <v>10</v>
      </c>
    </row>
    <row r="262" spans="1:12" x14ac:dyDescent="0.15">
      <c r="A262" s="24">
        <v>9</v>
      </c>
      <c r="B262" s="16" t="s">
        <v>427</v>
      </c>
      <c r="C262" s="16" t="s">
        <v>357</v>
      </c>
      <c r="D262" s="15"/>
      <c r="E262" s="25">
        <v>2</v>
      </c>
      <c r="F262" s="26">
        <v>40</v>
      </c>
      <c r="G262" s="31">
        <v>0.5</v>
      </c>
      <c r="H262" s="24"/>
      <c r="I262" s="24"/>
      <c r="J262" s="28"/>
      <c r="K262" s="15" t="s">
        <v>1224</v>
      </c>
      <c r="L262" s="53">
        <v>20</v>
      </c>
    </row>
    <row r="263" spans="1:12" x14ac:dyDescent="0.15">
      <c r="A263" s="24">
        <v>15</v>
      </c>
      <c r="B263" s="16" t="s">
        <v>427</v>
      </c>
      <c r="C263" s="16" t="s">
        <v>327</v>
      </c>
      <c r="D263" s="15"/>
      <c r="E263" s="25">
        <v>1</v>
      </c>
      <c r="F263" s="26">
        <v>20</v>
      </c>
      <c r="G263" s="31">
        <v>0</v>
      </c>
      <c r="H263" s="24"/>
      <c r="I263" s="24"/>
      <c r="J263" s="28"/>
      <c r="K263" s="15" t="s">
        <v>1224</v>
      </c>
      <c r="L263" s="53">
        <v>0</v>
      </c>
    </row>
    <row r="264" spans="1:12" x14ac:dyDescent="0.15">
      <c r="A264" s="24">
        <v>44</v>
      </c>
      <c r="B264" s="16" t="s">
        <v>427</v>
      </c>
      <c r="C264" s="16" t="s">
        <v>356</v>
      </c>
      <c r="D264" s="15"/>
      <c r="E264" s="25">
        <v>20</v>
      </c>
      <c r="F264" s="26">
        <v>60</v>
      </c>
      <c r="G264" s="31">
        <v>0</v>
      </c>
      <c r="H264" s="24"/>
      <c r="I264" s="24"/>
      <c r="J264" s="28"/>
      <c r="K264" s="15" t="s">
        <v>1224</v>
      </c>
      <c r="L264" s="53">
        <v>0</v>
      </c>
    </row>
    <row r="265" spans="1:12" x14ac:dyDescent="0.15">
      <c r="A265" s="24">
        <v>49</v>
      </c>
      <c r="B265" s="16" t="s">
        <v>427</v>
      </c>
      <c r="C265" s="16" t="s">
        <v>482</v>
      </c>
      <c r="D265" s="15"/>
      <c r="E265" s="25">
        <v>1</v>
      </c>
      <c r="F265" s="26">
        <v>30</v>
      </c>
      <c r="G265" s="31">
        <v>0</v>
      </c>
      <c r="H265" s="24"/>
      <c r="I265" s="24"/>
      <c r="J265" s="28"/>
      <c r="K265" s="15" t="s">
        <v>1224</v>
      </c>
      <c r="L265" s="53">
        <v>0</v>
      </c>
    </row>
    <row r="266" spans="1:12" x14ac:dyDescent="0.15">
      <c r="A266" s="64">
        <v>114</v>
      </c>
      <c r="B266" s="65" t="s">
        <v>438</v>
      </c>
      <c r="C266" s="65" t="s">
        <v>499</v>
      </c>
      <c r="D266" s="65"/>
      <c r="E266" s="68">
        <v>1</v>
      </c>
      <c r="F266" s="69">
        <v>20</v>
      </c>
      <c r="G266" s="70"/>
      <c r="H266" s="64"/>
      <c r="I266" s="64"/>
      <c r="J266" s="28"/>
      <c r="K266" s="15" t="s">
        <v>1224</v>
      </c>
      <c r="L266" s="53"/>
    </row>
    <row r="267" spans="1:12" x14ac:dyDescent="0.15">
      <c r="A267" s="24">
        <v>167</v>
      </c>
      <c r="B267" s="16" t="s">
        <v>431</v>
      </c>
      <c r="C267" s="16" t="s">
        <v>433</v>
      </c>
      <c r="D267" s="15"/>
      <c r="E267" s="25">
        <v>1</v>
      </c>
      <c r="F267" s="26">
        <v>30</v>
      </c>
      <c r="G267" s="31">
        <v>1</v>
      </c>
      <c r="H267" s="24"/>
      <c r="I267" s="24"/>
      <c r="J267" s="28"/>
      <c r="K267" s="15" t="s">
        <v>1224</v>
      </c>
      <c r="L267" s="53">
        <v>30</v>
      </c>
    </row>
    <row r="268" spans="1:12" x14ac:dyDescent="0.15">
      <c r="A268" s="24">
        <v>168</v>
      </c>
      <c r="B268" s="16" t="s">
        <v>431</v>
      </c>
      <c r="C268" s="16" t="s">
        <v>8</v>
      </c>
      <c r="D268" s="15"/>
      <c r="E268" s="25">
        <v>1</v>
      </c>
      <c r="F268" s="26">
        <v>10</v>
      </c>
      <c r="G268" s="31">
        <v>0.9</v>
      </c>
      <c r="H268" s="24"/>
      <c r="I268" s="24"/>
      <c r="J268" s="28"/>
      <c r="K268" s="15" t="s">
        <v>1224</v>
      </c>
      <c r="L268" s="53">
        <v>9</v>
      </c>
    </row>
    <row r="269" spans="1:12" x14ac:dyDescent="0.15">
      <c r="A269" s="24">
        <v>170</v>
      </c>
      <c r="B269" s="16" t="s">
        <v>431</v>
      </c>
      <c r="C269" s="16" t="s">
        <v>536</v>
      </c>
      <c r="D269" s="15"/>
      <c r="E269" s="25">
        <v>1</v>
      </c>
      <c r="F269" s="26">
        <v>30</v>
      </c>
      <c r="G269" s="31">
        <v>0.1</v>
      </c>
      <c r="H269" s="24"/>
      <c r="I269" s="24"/>
      <c r="J269" s="28"/>
      <c r="K269" s="15" t="s">
        <v>1224</v>
      </c>
      <c r="L269" s="53">
        <v>3</v>
      </c>
    </row>
    <row r="270" spans="1:12" x14ac:dyDescent="0.15">
      <c r="A270" s="24">
        <v>197</v>
      </c>
      <c r="B270" s="16" t="s">
        <v>431</v>
      </c>
      <c r="C270" s="16" t="s">
        <v>686</v>
      </c>
      <c r="D270" s="15"/>
      <c r="E270" s="25">
        <v>2</v>
      </c>
      <c r="F270" s="26">
        <v>10</v>
      </c>
      <c r="G270" s="31">
        <v>0.3</v>
      </c>
      <c r="H270" s="24"/>
      <c r="I270" s="24"/>
      <c r="J270" s="28"/>
      <c r="K270" s="15" t="s">
        <v>1224</v>
      </c>
      <c r="L270" s="53">
        <v>3</v>
      </c>
    </row>
    <row r="271" spans="1:12" x14ac:dyDescent="0.15">
      <c r="A271" s="24">
        <v>206</v>
      </c>
      <c r="B271" s="16" t="s">
        <v>431</v>
      </c>
      <c r="C271" s="16" t="s">
        <v>450</v>
      </c>
      <c r="D271" s="15"/>
      <c r="E271" s="25">
        <v>2</v>
      </c>
      <c r="F271" s="26">
        <v>6</v>
      </c>
      <c r="G271" s="31">
        <v>0.1</v>
      </c>
      <c r="H271" s="24"/>
      <c r="I271" s="24"/>
      <c r="J271" s="28"/>
      <c r="K271" s="15" t="s">
        <v>1224</v>
      </c>
      <c r="L271" s="53">
        <v>0.60000000000000009</v>
      </c>
    </row>
    <row r="272" spans="1:12" x14ac:dyDescent="0.15">
      <c r="A272" s="24">
        <v>214</v>
      </c>
      <c r="B272" s="16" t="s">
        <v>431</v>
      </c>
      <c r="C272" s="16" t="s">
        <v>371</v>
      </c>
      <c r="D272" s="15"/>
      <c r="E272" s="25">
        <v>1</v>
      </c>
      <c r="F272" s="26">
        <v>30</v>
      </c>
      <c r="G272" s="31">
        <v>0</v>
      </c>
      <c r="H272" s="24"/>
      <c r="I272" s="24"/>
      <c r="J272" s="28"/>
      <c r="K272" s="15" t="s">
        <v>1224</v>
      </c>
      <c r="L272" s="53">
        <v>0</v>
      </c>
    </row>
    <row r="273" spans="1:12" x14ac:dyDescent="0.15">
      <c r="A273" s="24">
        <v>227</v>
      </c>
      <c r="B273" s="16" t="s">
        <v>431</v>
      </c>
      <c r="C273" s="16" t="s">
        <v>396</v>
      </c>
      <c r="D273" s="15"/>
      <c r="E273" s="25">
        <v>2</v>
      </c>
      <c r="F273" s="26">
        <v>80</v>
      </c>
      <c r="G273" s="31">
        <v>1</v>
      </c>
      <c r="H273" s="24"/>
      <c r="I273" s="24"/>
      <c r="J273" s="28"/>
      <c r="K273" s="15" t="s">
        <v>1224</v>
      </c>
      <c r="L273" s="53">
        <v>80</v>
      </c>
    </row>
    <row r="274" spans="1:12" x14ac:dyDescent="0.15">
      <c r="A274" s="24">
        <v>229</v>
      </c>
      <c r="B274" s="16" t="s">
        <v>431</v>
      </c>
      <c r="C274" s="16" t="s">
        <v>18</v>
      </c>
      <c r="D274" s="15"/>
      <c r="E274" s="25">
        <v>6</v>
      </c>
      <c r="F274" s="26">
        <v>30</v>
      </c>
      <c r="G274" s="31">
        <v>1</v>
      </c>
      <c r="H274" s="24"/>
      <c r="I274" s="24"/>
      <c r="J274" s="28"/>
      <c r="K274" s="15" t="s">
        <v>1224</v>
      </c>
      <c r="L274" s="53">
        <v>30</v>
      </c>
    </row>
    <row r="275" spans="1:12" x14ac:dyDescent="0.15">
      <c r="A275" s="24">
        <v>289</v>
      </c>
      <c r="B275" s="16" t="s">
        <v>431</v>
      </c>
      <c r="C275" s="16" t="s">
        <v>380</v>
      </c>
      <c r="D275" s="15"/>
      <c r="E275" s="25">
        <v>3</v>
      </c>
      <c r="F275" s="26">
        <v>50</v>
      </c>
      <c r="G275" s="31">
        <v>1</v>
      </c>
      <c r="H275" s="24"/>
      <c r="I275" s="24"/>
      <c r="J275" s="28"/>
      <c r="K275" s="15" t="s">
        <v>1224</v>
      </c>
      <c r="L275" s="53">
        <v>50</v>
      </c>
    </row>
    <row r="276" spans="1:12" x14ac:dyDescent="0.15">
      <c r="A276" s="24">
        <v>293</v>
      </c>
      <c r="B276" s="16" t="s">
        <v>431</v>
      </c>
      <c r="C276" s="16" t="s">
        <v>390</v>
      </c>
      <c r="D276" s="15"/>
      <c r="E276" s="25">
        <v>1</v>
      </c>
      <c r="F276" s="26">
        <v>15</v>
      </c>
      <c r="G276" s="31">
        <v>0.8</v>
      </c>
      <c r="H276" s="24"/>
      <c r="I276" s="24"/>
      <c r="J276" s="28"/>
      <c r="K276" s="15" t="s">
        <v>1224</v>
      </c>
      <c r="L276" s="53">
        <v>12</v>
      </c>
    </row>
    <row r="277" spans="1:12" x14ac:dyDescent="0.15">
      <c r="A277" s="24">
        <v>358</v>
      </c>
      <c r="B277" s="16" t="s">
        <v>431</v>
      </c>
      <c r="C277" s="16" t="s">
        <v>1225</v>
      </c>
      <c r="D277" s="15"/>
      <c r="E277" s="25">
        <v>22</v>
      </c>
      <c r="F277" s="26">
        <v>25</v>
      </c>
      <c r="G277" s="31">
        <v>0</v>
      </c>
      <c r="H277" s="24"/>
      <c r="I277" s="24"/>
      <c r="J277" s="28"/>
      <c r="K277" s="15" t="s">
        <v>1224</v>
      </c>
      <c r="L277" s="53">
        <v>0</v>
      </c>
    </row>
    <row r="278" spans="1:12" x14ac:dyDescent="0.15">
      <c r="A278" s="24">
        <v>377</v>
      </c>
      <c r="B278" s="16" t="s">
        <v>431</v>
      </c>
      <c r="C278" s="16" t="s">
        <v>22</v>
      </c>
      <c r="D278" s="15"/>
      <c r="E278" s="25">
        <v>1</v>
      </c>
      <c r="F278" s="26">
        <v>5</v>
      </c>
      <c r="G278" s="31">
        <v>0.5</v>
      </c>
      <c r="H278" s="24"/>
      <c r="I278" s="24"/>
      <c r="J278" s="28"/>
      <c r="K278" s="15" t="s">
        <v>1224</v>
      </c>
      <c r="L278" s="53">
        <v>2.5</v>
      </c>
    </row>
    <row r="279" spans="1:12" x14ac:dyDescent="0.15">
      <c r="A279" s="24">
        <v>416</v>
      </c>
      <c r="B279" s="16" t="s">
        <v>431</v>
      </c>
      <c r="C279" s="16" t="s">
        <v>1226</v>
      </c>
      <c r="D279" s="15"/>
      <c r="E279" s="25">
        <v>1</v>
      </c>
      <c r="F279" s="26">
        <v>60</v>
      </c>
      <c r="G279" s="31">
        <v>0.95</v>
      </c>
      <c r="H279" s="24"/>
      <c r="I279" s="24"/>
      <c r="J279" s="28"/>
      <c r="K279" s="15" t="s">
        <v>1224</v>
      </c>
      <c r="L279" s="53">
        <v>57</v>
      </c>
    </row>
    <row r="280" spans="1:12" x14ac:dyDescent="0.15">
      <c r="A280" s="24">
        <v>444</v>
      </c>
      <c r="B280" s="16" t="s">
        <v>431</v>
      </c>
      <c r="C280" s="16" t="s">
        <v>785</v>
      </c>
      <c r="D280" s="15"/>
      <c r="E280" s="25">
        <v>1</v>
      </c>
      <c r="F280" s="26">
        <v>30</v>
      </c>
      <c r="G280" s="31">
        <v>0.9</v>
      </c>
      <c r="H280" s="24"/>
      <c r="I280" s="24"/>
      <c r="J280" s="28"/>
      <c r="K280" s="15" t="s">
        <v>1224</v>
      </c>
      <c r="L280" s="53">
        <v>27</v>
      </c>
    </row>
    <row r="281" spans="1:12" x14ac:dyDescent="0.15">
      <c r="A281" s="24">
        <v>449</v>
      </c>
      <c r="B281" s="16" t="s">
        <v>431</v>
      </c>
      <c r="C281" s="16" t="s">
        <v>459</v>
      </c>
      <c r="D281" s="15"/>
      <c r="E281" s="25">
        <v>1</v>
      </c>
      <c r="F281" s="26">
        <v>60</v>
      </c>
      <c r="G281" s="31">
        <v>0.1</v>
      </c>
      <c r="H281" s="24"/>
      <c r="I281" s="24"/>
      <c r="J281" s="28"/>
      <c r="K281" s="15" t="s">
        <v>1224</v>
      </c>
      <c r="L281" s="53">
        <v>6</v>
      </c>
    </row>
    <row r="282" spans="1:12" x14ac:dyDescent="0.15">
      <c r="A282" s="24">
        <v>2</v>
      </c>
      <c r="B282" s="16" t="s">
        <v>427</v>
      </c>
      <c r="C282" s="16" t="s">
        <v>673</v>
      </c>
      <c r="D282" s="15"/>
      <c r="E282" s="25">
        <v>1</v>
      </c>
      <c r="F282" s="26">
        <v>10</v>
      </c>
      <c r="G282" s="31">
        <v>0</v>
      </c>
      <c r="H282" s="24"/>
      <c r="I282" s="24"/>
      <c r="J282" s="28"/>
      <c r="K282" s="15" t="s">
        <v>702</v>
      </c>
      <c r="L282" s="53">
        <v>0</v>
      </c>
    </row>
    <row r="283" spans="1:12" x14ac:dyDescent="0.15">
      <c r="A283" s="24">
        <v>18</v>
      </c>
      <c r="B283" s="16" t="s">
        <v>427</v>
      </c>
      <c r="C283" s="16" t="s">
        <v>674</v>
      </c>
      <c r="D283" s="15"/>
      <c r="E283" s="25">
        <v>1</v>
      </c>
      <c r="F283" s="26">
        <v>40</v>
      </c>
      <c r="G283" s="31">
        <v>0.1</v>
      </c>
      <c r="H283" s="24"/>
      <c r="I283" s="24"/>
      <c r="J283" s="28"/>
      <c r="K283" s="15" t="s">
        <v>702</v>
      </c>
      <c r="L283" s="53">
        <v>4</v>
      </c>
    </row>
    <row r="284" spans="1:12" x14ac:dyDescent="0.15">
      <c r="A284" s="24">
        <v>57</v>
      </c>
      <c r="B284" s="16" t="s">
        <v>427</v>
      </c>
      <c r="C284" s="16" t="s">
        <v>354</v>
      </c>
      <c r="D284" s="15"/>
      <c r="E284" s="25">
        <v>3</v>
      </c>
      <c r="F284" s="26">
        <v>45</v>
      </c>
      <c r="G284" s="31">
        <v>0.1</v>
      </c>
      <c r="H284" s="24"/>
      <c r="I284" s="24"/>
      <c r="J284" s="28"/>
      <c r="K284" s="15" t="s">
        <v>702</v>
      </c>
      <c r="L284" s="53">
        <v>4.5</v>
      </c>
    </row>
    <row r="285" spans="1:12" x14ac:dyDescent="0.15">
      <c r="A285" s="24">
        <v>59</v>
      </c>
      <c r="B285" s="16" t="s">
        <v>427</v>
      </c>
      <c r="C285" s="16" t="s">
        <v>457</v>
      </c>
      <c r="D285" s="15"/>
      <c r="E285" s="25">
        <v>5</v>
      </c>
      <c r="F285" s="26">
        <v>120</v>
      </c>
      <c r="G285" s="31">
        <v>0</v>
      </c>
      <c r="H285" s="24"/>
      <c r="I285" s="24"/>
      <c r="J285" s="28"/>
      <c r="K285" s="15" t="s">
        <v>702</v>
      </c>
      <c r="L285" s="53">
        <v>0</v>
      </c>
    </row>
    <row r="286" spans="1:12" x14ac:dyDescent="0.15">
      <c r="A286" s="64">
        <v>111</v>
      </c>
      <c r="B286" s="65" t="s">
        <v>438</v>
      </c>
      <c r="C286" s="65" t="s">
        <v>439</v>
      </c>
      <c r="D286" s="65"/>
      <c r="E286" s="68">
        <v>1</v>
      </c>
      <c r="F286" s="69">
        <v>50</v>
      </c>
      <c r="G286" s="70"/>
      <c r="H286" s="64" t="s">
        <v>675</v>
      </c>
      <c r="I286" s="64" t="s">
        <v>676</v>
      </c>
      <c r="J286" s="28"/>
      <c r="K286" s="15" t="s">
        <v>702</v>
      </c>
      <c r="L286" s="53"/>
    </row>
    <row r="287" spans="1:12" x14ac:dyDescent="0.15">
      <c r="A287" s="64">
        <v>113</v>
      </c>
      <c r="B287" s="65" t="s">
        <v>438</v>
      </c>
      <c r="C287" s="65" t="s">
        <v>677</v>
      </c>
      <c r="D287" s="65"/>
      <c r="E287" s="68">
        <v>1</v>
      </c>
      <c r="F287" s="69">
        <v>15</v>
      </c>
      <c r="G287" s="70"/>
      <c r="H287" s="64" t="s">
        <v>678</v>
      </c>
      <c r="I287" s="64">
        <v>21</v>
      </c>
      <c r="J287" s="28"/>
      <c r="K287" s="15" t="s">
        <v>702</v>
      </c>
      <c r="L287" s="53"/>
    </row>
    <row r="288" spans="1:12" x14ac:dyDescent="0.15">
      <c r="A288" s="64">
        <v>114</v>
      </c>
      <c r="B288" s="65" t="s">
        <v>438</v>
      </c>
      <c r="C288" s="65" t="s">
        <v>499</v>
      </c>
      <c r="D288" s="65"/>
      <c r="E288" s="68">
        <v>1</v>
      </c>
      <c r="F288" s="69">
        <v>90</v>
      </c>
      <c r="G288" s="70"/>
      <c r="H288" s="64" t="s">
        <v>679</v>
      </c>
      <c r="I288" s="64">
        <v>50</v>
      </c>
      <c r="J288" s="28" t="s">
        <v>680</v>
      </c>
      <c r="K288" s="15" t="s">
        <v>702</v>
      </c>
      <c r="L288" s="53"/>
    </row>
    <row r="289" spans="1:12" x14ac:dyDescent="0.15">
      <c r="A289" s="64">
        <v>114</v>
      </c>
      <c r="B289" s="65" t="s">
        <v>438</v>
      </c>
      <c r="C289" s="65" t="s">
        <v>499</v>
      </c>
      <c r="D289" s="65"/>
      <c r="E289" s="68">
        <v>2</v>
      </c>
      <c r="F289" s="69">
        <v>180</v>
      </c>
      <c r="G289" s="70"/>
      <c r="H289" s="64" t="s">
        <v>681</v>
      </c>
      <c r="I289" s="64">
        <v>50</v>
      </c>
      <c r="J289" s="28" t="s">
        <v>682</v>
      </c>
      <c r="K289" s="15" t="s">
        <v>702</v>
      </c>
      <c r="L289" s="53"/>
    </row>
    <row r="290" spans="1:12" x14ac:dyDescent="0.15">
      <c r="A290" s="24">
        <v>147</v>
      </c>
      <c r="B290" s="16" t="s">
        <v>431</v>
      </c>
      <c r="C290" s="16" t="s">
        <v>683</v>
      </c>
      <c r="D290" s="15"/>
      <c r="E290" s="25">
        <v>2</v>
      </c>
      <c r="F290" s="26">
        <v>10</v>
      </c>
      <c r="G290" s="31">
        <v>0.3</v>
      </c>
      <c r="H290" s="24"/>
      <c r="I290" s="24"/>
      <c r="J290" s="28"/>
      <c r="K290" s="15" t="s">
        <v>702</v>
      </c>
      <c r="L290" s="53">
        <v>3</v>
      </c>
    </row>
    <row r="291" spans="1:12" x14ac:dyDescent="0.15">
      <c r="A291" s="24">
        <v>159</v>
      </c>
      <c r="B291" s="16" t="s">
        <v>431</v>
      </c>
      <c r="C291" s="16" t="s">
        <v>684</v>
      </c>
      <c r="D291" s="15"/>
      <c r="E291" s="25">
        <v>2</v>
      </c>
      <c r="F291" s="26">
        <v>10</v>
      </c>
      <c r="G291" s="31">
        <v>0.6</v>
      </c>
      <c r="H291" s="24"/>
      <c r="I291" s="24"/>
      <c r="J291" s="28"/>
      <c r="K291" s="15" t="s">
        <v>702</v>
      </c>
      <c r="L291" s="53">
        <v>6</v>
      </c>
    </row>
    <row r="292" spans="1:12" x14ac:dyDescent="0.15">
      <c r="A292" s="24">
        <v>170</v>
      </c>
      <c r="B292" s="16" t="s">
        <v>431</v>
      </c>
      <c r="C292" s="16" t="s">
        <v>536</v>
      </c>
      <c r="D292" s="15"/>
      <c r="E292" s="25">
        <v>3</v>
      </c>
      <c r="F292" s="26">
        <v>30</v>
      </c>
      <c r="G292" s="31">
        <v>0.3</v>
      </c>
      <c r="H292" s="24"/>
      <c r="I292" s="24"/>
      <c r="J292" s="28"/>
      <c r="K292" s="15" t="s">
        <v>702</v>
      </c>
      <c r="L292" s="53">
        <v>9</v>
      </c>
    </row>
    <row r="293" spans="1:12" x14ac:dyDescent="0.15">
      <c r="A293" s="24">
        <v>179</v>
      </c>
      <c r="B293" s="16" t="s">
        <v>431</v>
      </c>
      <c r="C293" s="16" t="s">
        <v>392</v>
      </c>
      <c r="D293" s="15"/>
      <c r="E293" s="25">
        <v>5</v>
      </c>
      <c r="F293" s="26">
        <v>30</v>
      </c>
      <c r="G293" s="31">
        <v>0.5</v>
      </c>
      <c r="H293" s="24"/>
      <c r="I293" s="24"/>
      <c r="J293" s="28"/>
      <c r="K293" s="15" t="s">
        <v>702</v>
      </c>
      <c r="L293" s="53">
        <v>15</v>
      </c>
    </row>
    <row r="294" spans="1:12" x14ac:dyDescent="0.15">
      <c r="A294" s="24">
        <v>180</v>
      </c>
      <c r="B294" s="16" t="s">
        <v>431</v>
      </c>
      <c r="C294" s="16" t="s">
        <v>445</v>
      </c>
      <c r="D294" s="15"/>
      <c r="E294" s="25">
        <v>4</v>
      </c>
      <c r="F294" s="26">
        <v>20</v>
      </c>
      <c r="G294" s="31">
        <v>0.6</v>
      </c>
      <c r="H294" s="24"/>
      <c r="I294" s="24"/>
      <c r="J294" s="28"/>
      <c r="K294" s="15" t="s">
        <v>702</v>
      </c>
      <c r="L294" s="53">
        <v>12</v>
      </c>
    </row>
    <row r="295" spans="1:12" x14ac:dyDescent="0.15">
      <c r="A295" s="24">
        <v>191</v>
      </c>
      <c r="B295" s="16" t="s">
        <v>431</v>
      </c>
      <c r="C295" s="16" t="s">
        <v>685</v>
      </c>
      <c r="D295" s="15"/>
      <c r="E295" s="25">
        <v>1</v>
      </c>
      <c r="F295" s="26">
        <v>20</v>
      </c>
      <c r="G295" s="31">
        <v>0.5</v>
      </c>
      <c r="H295" s="24"/>
      <c r="I295" s="24"/>
      <c r="J295" s="28"/>
      <c r="K295" s="15" t="s">
        <v>702</v>
      </c>
      <c r="L295" s="53">
        <v>10</v>
      </c>
    </row>
    <row r="296" spans="1:12" x14ac:dyDescent="0.15">
      <c r="A296" s="24">
        <v>197</v>
      </c>
      <c r="B296" s="16" t="s">
        <v>431</v>
      </c>
      <c r="C296" s="16" t="s">
        <v>686</v>
      </c>
      <c r="D296" s="15"/>
      <c r="E296" s="25">
        <v>3</v>
      </c>
      <c r="F296" s="26">
        <v>30</v>
      </c>
      <c r="G296" s="31">
        <v>0.2</v>
      </c>
      <c r="H296" s="24"/>
      <c r="I296" s="24"/>
      <c r="J296" s="28"/>
      <c r="K296" s="15" t="s">
        <v>702</v>
      </c>
      <c r="L296" s="53">
        <v>6</v>
      </c>
    </row>
    <row r="297" spans="1:12" x14ac:dyDescent="0.15">
      <c r="A297" s="24">
        <v>198</v>
      </c>
      <c r="B297" s="16" t="s">
        <v>431</v>
      </c>
      <c r="C297" s="16" t="s">
        <v>607</v>
      </c>
      <c r="D297" s="15"/>
      <c r="E297" s="25">
        <v>2</v>
      </c>
      <c r="F297" s="26">
        <v>20</v>
      </c>
      <c r="G297" s="31">
        <v>0.7</v>
      </c>
      <c r="H297" s="24"/>
      <c r="I297" s="24"/>
      <c r="J297" s="28"/>
      <c r="K297" s="15" t="s">
        <v>702</v>
      </c>
      <c r="L297" s="53">
        <v>14</v>
      </c>
    </row>
    <row r="298" spans="1:12" x14ac:dyDescent="0.15">
      <c r="A298" s="24">
        <v>204</v>
      </c>
      <c r="B298" s="16" t="s">
        <v>431</v>
      </c>
      <c r="C298" s="16" t="s">
        <v>24</v>
      </c>
      <c r="D298" s="15"/>
      <c r="E298" s="25">
        <v>2</v>
      </c>
      <c r="F298" s="26">
        <v>20</v>
      </c>
      <c r="G298" s="31">
        <v>0.5</v>
      </c>
      <c r="H298" s="24"/>
      <c r="I298" s="24"/>
      <c r="J298" s="28"/>
      <c r="K298" s="15" t="s">
        <v>702</v>
      </c>
      <c r="L298" s="53">
        <v>10</v>
      </c>
    </row>
    <row r="299" spans="1:12" x14ac:dyDescent="0.15">
      <c r="A299" s="24">
        <v>214</v>
      </c>
      <c r="B299" s="16" t="s">
        <v>431</v>
      </c>
      <c r="C299" s="16" t="s">
        <v>371</v>
      </c>
      <c r="D299" s="15"/>
      <c r="E299" s="25">
        <v>1</v>
      </c>
      <c r="F299" s="26">
        <v>20</v>
      </c>
      <c r="G299" s="31">
        <v>0.1</v>
      </c>
      <c r="H299" s="24"/>
      <c r="I299" s="24"/>
      <c r="J299" s="28"/>
      <c r="K299" s="15" t="s">
        <v>702</v>
      </c>
      <c r="L299" s="53">
        <v>2</v>
      </c>
    </row>
    <row r="300" spans="1:12" x14ac:dyDescent="0.15">
      <c r="A300" s="24">
        <v>219</v>
      </c>
      <c r="B300" s="16" t="s">
        <v>431</v>
      </c>
      <c r="C300" s="16" t="s">
        <v>384</v>
      </c>
      <c r="D300" s="15"/>
      <c r="E300" s="25">
        <v>2</v>
      </c>
      <c r="F300" s="26">
        <v>20</v>
      </c>
      <c r="G300" s="31">
        <v>0.4</v>
      </c>
      <c r="H300" s="24"/>
      <c r="I300" s="24"/>
      <c r="J300" s="28"/>
      <c r="K300" s="15" t="s">
        <v>702</v>
      </c>
      <c r="L300" s="53">
        <v>8</v>
      </c>
    </row>
    <row r="301" spans="1:12" x14ac:dyDescent="0.15">
      <c r="A301" s="24">
        <v>263</v>
      </c>
      <c r="B301" s="16" t="s">
        <v>431</v>
      </c>
      <c r="C301" s="16" t="s">
        <v>504</v>
      </c>
      <c r="D301" s="15"/>
      <c r="E301" s="25">
        <v>1</v>
      </c>
      <c r="F301" s="26">
        <v>10</v>
      </c>
      <c r="G301" s="31">
        <v>0.4</v>
      </c>
      <c r="H301" s="24"/>
      <c r="I301" s="24"/>
      <c r="J301" s="28"/>
      <c r="K301" s="15" t="s">
        <v>702</v>
      </c>
      <c r="L301" s="53">
        <v>4</v>
      </c>
    </row>
    <row r="302" spans="1:12" x14ac:dyDescent="0.15">
      <c r="A302" s="24">
        <v>299</v>
      </c>
      <c r="B302" s="16" t="s">
        <v>431</v>
      </c>
      <c r="C302" s="16" t="s">
        <v>687</v>
      </c>
      <c r="D302" s="15"/>
      <c r="E302" s="25">
        <v>3</v>
      </c>
      <c r="F302" s="26">
        <v>15</v>
      </c>
      <c r="G302" s="31">
        <v>0.4</v>
      </c>
      <c r="H302" s="24"/>
      <c r="I302" s="24"/>
      <c r="J302" s="28"/>
      <c r="K302" s="15" t="s">
        <v>702</v>
      </c>
      <c r="L302" s="53">
        <v>6</v>
      </c>
    </row>
    <row r="303" spans="1:12" x14ac:dyDescent="0.15">
      <c r="A303" s="24">
        <v>309</v>
      </c>
      <c r="B303" s="16" t="s">
        <v>431</v>
      </c>
      <c r="C303" s="16" t="s">
        <v>379</v>
      </c>
      <c r="D303" s="15"/>
      <c r="E303" s="25">
        <v>15</v>
      </c>
      <c r="F303" s="26">
        <v>45</v>
      </c>
      <c r="G303" s="31">
        <v>0.4</v>
      </c>
      <c r="H303" s="24"/>
      <c r="I303" s="24"/>
      <c r="J303" s="28"/>
      <c r="K303" s="15" t="s">
        <v>702</v>
      </c>
      <c r="L303" s="53">
        <v>18</v>
      </c>
    </row>
    <row r="304" spans="1:12" x14ac:dyDescent="0.15">
      <c r="A304" s="24">
        <v>345</v>
      </c>
      <c r="B304" s="16" t="s">
        <v>431</v>
      </c>
      <c r="C304" s="16" t="s">
        <v>400</v>
      </c>
      <c r="D304" s="15"/>
      <c r="E304" s="25">
        <v>2</v>
      </c>
      <c r="F304" s="26">
        <v>50</v>
      </c>
      <c r="G304" s="31">
        <v>0.95</v>
      </c>
      <c r="H304" s="24"/>
      <c r="I304" s="24"/>
      <c r="J304" s="28"/>
      <c r="K304" s="15" t="s">
        <v>702</v>
      </c>
      <c r="L304" s="53">
        <v>47.5</v>
      </c>
    </row>
    <row r="305" spans="1:12" x14ac:dyDescent="0.15">
      <c r="A305" s="24">
        <v>376</v>
      </c>
      <c r="B305" s="16" t="s">
        <v>431</v>
      </c>
      <c r="C305" s="16" t="s">
        <v>21</v>
      </c>
      <c r="D305" s="15"/>
      <c r="E305" s="25">
        <v>20</v>
      </c>
      <c r="F305" s="26">
        <v>100</v>
      </c>
      <c r="G305" s="31">
        <v>0.5</v>
      </c>
      <c r="H305" s="24"/>
      <c r="I305" s="24"/>
      <c r="J305" s="28"/>
      <c r="K305" s="15" t="s">
        <v>702</v>
      </c>
      <c r="L305" s="53">
        <v>50</v>
      </c>
    </row>
    <row r="306" spans="1:12" x14ac:dyDescent="0.15">
      <c r="A306" s="24">
        <v>377</v>
      </c>
      <c r="B306" s="16" t="s">
        <v>431</v>
      </c>
      <c r="C306" s="16" t="s">
        <v>22</v>
      </c>
      <c r="D306" s="15"/>
      <c r="E306" s="25">
        <v>20</v>
      </c>
      <c r="F306" s="26">
        <v>300</v>
      </c>
      <c r="G306" s="31">
        <v>0.5</v>
      </c>
      <c r="H306" s="24"/>
      <c r="I306" s="24"/>
      <c r="J306" s="28"/>
      <c r="K306" s="15" t="s">
        <v>702</v>
      </c>
      <c r="L306" s="53">
        <v>150</v>
      </c>
    </row>
    <row r="307" spans="1:12" x14ac:dyDescent="0.15">
      <c r="A307" s="24">
        <v>409</v>
      </c>
      <c r="B307" s="16" t="s">
        <v>431</v>
      </c>
      <c r="C307" s="16" t="s">
        <v>372</v>
      </c>
      <c r="D307" s="15"/>
      <c r="E307" s="25">
        <v>4</v>
      </c>
      <c r="F307" s="26">
        <v>80</v>
      </c>
      <c r="G307" s="31">
        <v>0</v>
      </c>
      <c r="H307" s="24"/>
      <c r="I307" s="24"/>
      <c r="J307" s="28"/>
      <c r="K307" s="15" t="s">
        <v>702</v>
      </c>
      <c r="L307" s="53">
        <v>0</v>
      </c>
    </row>
    <row r="308" spans="1:12" x14ac:dyDescent="0.15">
      <c r="A308" s="24">
        <v>449</v>
      </c>
      <c r="B308" s="16" t="s">
        <v>431</v>
      </c>
      <c r="C308" s="16" t="s">
        <v>459</v>
      </c>
      <c r="D308" s="15"/>
      <c r="E308" s="25">
        <v>12</v>
      </c>
      <c r="F308" s="26">
        <v>600</v>
      </c>
      <c r="G308" s="31">
        <v>0.4</v>
      </c>
      <c r="H308" s="24"/>
      <c r="I308" s="24"/>
      <c r="J308" s="28"/>
      <c r="K308" s="15" t="s">
        <v>702</v>
      </c>
      <c r="L308" s="53">
        <v>240</v>
      </c>
    </row>
    <row r="309" spans="1:12" x14ac:dyDescent="0.15">
      <c r="A309" s="24">
        <v>346</v>
      </c>
      <c r="B309" s="16" t="s">
        <v>431</v>
      </c>
      <c r="C309" s="16" t="s">
        <v>688</v>
      </c>
      <c r="D309" s="15"/>
      <c r="E309" s="25">
        <v>2</v>
      </c>
      <c r="F309" s="26">
        <v>30</v>
      </c>
      <c r="G309" s="31">
        <v>0.8</v>
      </c>
      <c r="H309" s="24"/>
      <c r="I309" s="24"/>
      <c r="J309" s="28"/>
      <c r="K309" s="15" t="s">
        <v>702</v>
      </c>
      <c r="L309" s="53">
        <v>24</v>
      </c>
    </row>
    <row r="310" spans="1:12" x14ac:dyDescent="0.15">
      <c r="A310" s="41">
        <v>233</v>
      </c>
      <c r="B310" s="42" t="s">
        <v>431</v>
      </c>
      <c r="C310" s="42" t="s">
        <v>689</v>
      </c>
      <c r="D310" s="43"/>
      <c r="E310" s="44">
        <v>2</v>
      </c>
      <c r="F310" s="45">
        <v>20</v>
      </c>
      <c r="G310" s="46">
        <v>0.95</v>
      </c>
      <c r="H310" s="41"/>
      <c r="I310" s="41"/>
      <c r="J310" s="47"/>
      <c r="K310" s="15" t="s">
        <v>702</v>
      </c>
      <c r="L310" s="53">
        <v>19</v>
      </c>
    </row>
    <row r="311" spans="1:12" x14ac:dyDescent="0.15">
      <c r="A311" s="24">
        <v>51</v>
      </c>
      <c r="B311" s="16" t="s">
        <v>427</v>
      </c>
      <c r="C311" s="16" t="s">
        <v>2</v>
      </c>
      <c r="D311" s="15"/>
      <c r="E311" s="25">
        <v>12</v>
      </c>
      <c r="F311" s="26">
        <v>60</v>
      </c>
      <c r="G311" s="31">
        <v>0</v>
      </c>
      <c r="H311" s="24"/>
      <c r="I311" s="24"/>
      <c r="J311" s="28"/>
      <c r="K311" s="15" t="s">
        <v>690</v>
      </c>
      <c r="L311" s="53">
        <v>0</v>
      </c>
    </row>
    <row r="312" spans="1:12" x14ac:dyDescent="0.15">
      <c r="A312" s="24">
        <v>376</v>
      </c>
      <c r="B312" s="16" t="s">
        <v>431</v>
      </c>
      <c r="C312" s="16" t="s">
        <v>21</v>
      </c>
      <c r="D312" s="15"/>
      <c r="E312" s="25">
        <v>15</v>
      </c>
      <c r="F312" s="26">
        <v>70</v>
      </c>
      <c r="G312" s="31">
        <v>0.2</v>
      </c>
      <c r="H312" s="24"/>
      <c r="I312" s="24"/>
      <c r="J312" s="28"/>
      <c r="K312" s="15" t="s">
        <v>690</v>
      </c>
      <c r="L312" s="53">
        <v>14</v>
      </c>
    </row>
    <row r="313" spans="1:12" x14ac:dyDescent="0.15">
      <c r="A313" s="24">
        <v>377</v>
      </c>
      <c r="B313" s="16" t="s">
        <v>431</v>
      </c>
      <c r="C313" s="16" t="s">
        <v>22</v>
      </c>
      <c r="D313" s="15"/>
      <c r="E313" s="25">
        <v>15</v>
      </c>
      <c r="F313" s="26">
        <v>80</v>
      </c>
      <c r="G313" s="31">
        <v>0.2</v>
      </c>
      <c r="H313" s="24"/>
      <c r="I313" s="24"/>
      <c r="J313" s="28"/>
      <c r="K313" s="15" t="s">
        <v>690</v>
      </c>
      <c r="L313" s="53">
        <v>16</v>
      </c>
    </row>
    <row r="314" spans="1:12" x14ac:dyDescent="0.15">
      <c r="A314" s="24">
        <v>490</v>
      </c>
      <c r="B314" s="16" t="s">
        <v>431</v>
      </c>
      <c r="C314" s="16" t="s">
        <v>691</v>
      </c>
      <c r="D314" s="15"/>
      <c r="E314" s="25">
        <v>5</v>
      </c>
      <c r="F314" s="26">
        <v>20</v>
      </c>
      <c r="G314" s="31">
        <v>0.6</v>
      </c>
      <c r="H314" s="24"/>
      <c r="I314" s="24"/>
      <c r="J314" s="28"/>
      <c r="K314" s="15" t="s">
        <v>690</v>
      </c>
      <c r="L314" s="53">
        <v>12</v>
      </c>
    </row>
    <row r="315" spans="1:12" x14ac:dyDescent="0.15">
      <c r="A315" s="24">
        <v>476</v>
      </c>
      <c r="B315" s="16" t="s">
        <v>431</v>
      </c>
      <c r="C315" s="16" t="s">
        <v>692</v>
      </c>
      <c r="D315" s="15"/>
      <c r="E315" s="25">
        <v>1</v>
      </c>
      <c r="F315" s="26">
        <v>2</v>
      </c>
      <c r="G315" s="31">
        <v>0.6</v>
      </c>
      <c r="H315" s="24"/>
      <c r="I315" s="24"/>
      <c r="J315" s="28"/>
      <c r="K315" s="15" t="s">
        <v>690</v>
      </c>
      <c r="L315" s="53">
        <v>1.2</v>
      </c>
    </row>
    <row r="316" spans="1:12" x14ac:dyDescent="0.15">
      <c r="A316" s="24">
        <v>418</v>
      </c>
      <c r="B316" s="16" t="s">
        <v>431</v>
      </c>
      <c r="C316" s="16" t="s">
        <v>693</v>
      </c>
      <c r="D316" s="15"/>
      <c r="E316" s="25">
        <v>1</v>
      </c>
      <c r="F316" s="26">
        <v>5</v>
      </c>
      <c r="G316" s="31">
        <v>0</v>
      </c>
      <c r="H316" s="24"/>
      <c r="I316" s="24"/>
      <c r="J316" s="28"/>
      <c r="K316" s="15" t="s">
        <v>690</v>
      </c>
      <c r="L316" s="53">
        <v>0</v>
      </c>
    </row>
    <row r="317" spans="1:12" x14ac:dyDescent="0.15">
      <c r="A317" s="24">
        <v>354</v>
      </c>
      <c r="B317" s="16" t="s">
        <v>431</v>
      </c>
      <c r="C317" s="16" t="s">
        <v>694</v>
      </c>
      <c r="D317" s="15"/>
      <c r="E317" s="25">
        <v>3</v>
      </c>
      <c r="F317" s="26">
        <v>6</v>
      </c>
      <c r="G317" s="31">
        <v>0.8</v>
      </c>
      <c r="H317" s="24"/>
      <c r="I317" s="24"/>
      <c r="J317" s="28"/>
      <c r="K317" s="15" t="s">
        <v>690</v>
      </c>
      <c r="L317" s="53">
        <v>4.8000000000000007</v>
      </c>
    </row>
    <row r="318" spans="1:12" x14ac:dyDescent="0.15">
      <c r="A318" s="24">
        <v>337</v>
      </c>
      <c r="B318" s="16" t="s">
        <v>431</v>
      </c>
      <c r="C318" s="16" t="s">
        <v>687</v>
      </c>
      <c r="D318" s="15"/>
      <c r="E318" s="25">
        <v>13</v>
      </c>
      <c r="F318" s="26">
        <v>80</v>
      </c>
      <c r="G318" s="31">
        <v>0.3</v>
      </c>
      <c r="H318" s="24"/>
      <c r="I318" s="24"/>
      <c r="J318" s="28"/>
      <c r="K318" s="15" t="s">
        <v>690</v>
      </c>
      <c r="L318" s="53">
        <v>24</v>
      </c>
    </row>
    <row r="319" spans="1:12" x14ac:dyDescent="0.15">
      <c r="A319" s="24">
        <v>307</v>
      </c>
      <c r="B319" s="16" t="s">
        <v>431</v>
      </c>
      <c r="C319" s="16" t="s">
        <v>461</v>
      </c>
      <c r="D319" s="15"/>
      <c r="E319" s="25">
        <v>5</v>
      </c>
      <c r="F319" s="26">
        <v>7</v>
      </c>
      <c r="G319" s="31">
        <v>0.5</v>
      </c>
      <c r="H319" s="24"/>
      <c r="I319" s="24"/>
      <c r="J319" s="28"/>
      <c r="K319" s="15" t="s">
        <v>690</v>
      </c>
      <c r="L319" s="53">
        <v>3.5</v>
      </c>
    </row>
    <row r="320" spans="1:12" x14ac:dyDescent="0.15">
      <c r="A320" s="24">
        <v>263</v>
      </c>
      <c r="B320" s="16" t="s">
        <v>431</v>
      </c>
      <c r="C320" s="16" t="s">
        <v>504</v>
      </c>
      <c r="D320" s="15"/>
      <c r="E320" s="25">
        <v>6</v>
      </c>
      <c r="F320" s="26">
        <v>60</v>
      </c>
      <c r="G320" s="31">
        <v>0.9</v>
      </c>
      <c r="H320" s="24"/>
      <c r="I320" s="24"/>
      <c r="J320" s="28"/>
      <c r="K320" s="15" t="s">
        <v>690</v>
      </c>
      <c r="L320" s="53">
        <v>54</v>
      </c>
    </row>
    <row r="321" spans="1:12" x14ac:dyDescent="0.15">
      <c r="A321" s="24">
        <v>169</v>
      </c>
      <c r="B321" s="16" t="s">
        <v>431</v>
      </c>
      <c r="C321" s="16" t="s">
        <v>9</v>
      </c>
      <c r="D321" s="15"/>
      <c r="E321" s="25">
        <v>2</v>
      </c>
      <c r="F321" s="26">
        <v>1</v>
      </c>
      <c r="G321" s="31">
        <v>0.4</v>
      </c>
      <c r="H321" s="24"/>
      <c r="I321" s="24"/>
      <c r="J321" s="28"/>
      <c r="K321" s="15" t="s">
        <v>690</v>
      </c>
      <c r="L321" s="53">
        <v>0.4</v>
      </c>
    </row>
    <row r="322" spans="1:12" x14ac:dyDescent="0.15">
      <c r="A322" s="24">
        <v>166</v>
      </c>
      <c r="B322" s="16" t="s">
        <v>431</v>
      </c>
      <c r="C322" s="16" t="s">
        <v>524</v>
      </c>
      <c r="D322" s="15"/>
      <c r="E322" s="25">
        <v>18</v>
      </c>
      <c r="F322" s="26">
        <v>100</v>
      </c>
      <c r="G322" s="31">
        <v>0.8</v>
      </c>
      <c r="H322" s="24"/>
      <c r="I322" s="24"/>
      <c r="J322" s="28"/>
      <c r="K322" s="15" t="s">
        <v>690</v>
      </c>
      <c r="L322" s="53">
        <v>80</v>
      </c>
    </row>
    <row r="323" spans="1:12" x14ac:dyDescent="0.15">
      <c r="A323" s="24">
        <v>141</v>
      </c>
      <c r="B323" s="16" t="s">
        <v>431</v>
      </c>
      <c r="C323" s="16" t="s">
        <v>695</v>
      </c>
      <c r="D323" s="15"/>
      <c r="E323" s="25">
        <v>30</v>
      </c>
      <c r="F323" s="26">
        <v>100</v>
      </c>
      <c r="G323" s="31">
        <v>0</v>
      </c>
      <c r="H323" s="24"/>
      <c r="I323" s="24"/>
      <c r="J323" s="28"/>
      <c r="K323" s="15" t="s">
        <v>690</v>
      </c>
      <c r="L323" s="53">
        <v>0</v>
      </c>
    </row>
    <row r="324" spans="1:12" x14ac:dyDescent="0.15">
      <c r="A324" s="24">
        <v>26</v>
      </c>
      <c r="B324" s="16" t="s">
        <v>427</v>
      </c>
      <c r="C324" s="16" t="s">
        <v>361</v>
      </c>
      <c r="D324" s="15"/>
      <c r="E324" s="25">
        <v>1</v>
      </c>
      <c r="F324" s="26">
        <v>8</v>
      </c>
      <c r="G324" s="31">
        <v>0.2</v>
      </c>
      <c r="H324" s="24"/>
      <c r="I324" s="24"/>
      <c r="J324" s="28"/>
      <c r="K324" s="15" t="s">
        <v>690</v>
      </c>
      <c r="L324" s="53">
        <v>1.6</v>
      </c>
    </row>
    <row r="325" spans="1:12" x14ac:dyDescent="0.15">
      <c r="A325" s="24">
        <v>497</v>
      </c>
      <c r="B325" s="16" t="s">
        <v>431</v>
      </c>
      <c r="C325" s="16" t="s">
        <v>594</v>
      </c>
      <c r="D325" s="15" t="s">
        <v>696</v>
      </c>
      <c r="E325" s="25">
        <v>1</v>
      </c>
      <c r="F325" s="26">
        <v>1</v>
      </c>
      <c r="G325" s="31">
        <v>0.4</v>
      </c>
      <c r="H325" s="24"/>
      <c r="I325" s="24"/>
      <c r="J325" s="28"/>
      <c r="K325" s="15" t="s">
        <v>690</v>
      </c>
      <c r="L325" s="53">
        <v>0.4</v>
      </c>
    </row>
    <row r="326" spans="1:12" x14ac:dyDescent="0.15">
      <c r="A326" s="24">
        <v>497</v>
      </c>
      <c r="B326" s="16" t="s">
        <v>431</v>
      </c>
      <c r="C326" s="16" t="s">
        <v>594</v>
      </c>
      <c r="D326" s="15" t="s">
        <v>697</v>
      </c>
      <c r="E326" s="25">
        <v>30</v>
      </c>
      <c r="F326" s="26">
        <v>50</v>
      </c>
      <c r="G326" s="31">
        <v>0</v>
      </c>
      <c r="H326" s="24"/>
      <c r="I326" s="24"/>
      <c r="J326" s="28"/>
      <c r="K326" s="15" t="s">
        <v>690</v>
      </c>
      <c r="L326" s="53">
        <v>0</v>
      </c>
    </row>
    <row r="327" spans="1:12" x14ac:dyDescent="0.15">
      <c r="A327" s="64">
        <v>114</v>
      </c>
      <c r="B327" s="65" t="s">
        <v>438</v>
      </c>
      <c r="C327" s="65" t="s">
        <v>499</v>
      </c>
      <c r="D327" s="65"/>
      <c r="E327" s="68">
        <v>5</v>
      </c>
      <c r="F327" s="69">
        <v>50</v>
      </c>
      <c r="G327" s="70"/>
      <c r="H327" s="64" t="s">
        <v>698</v>
      </c>
      <c r="I327" s="64">
        <v>50</v>
      </c>
      <c r="J327" s="28"/>
      <c r="K327" s="15" t="s">
        <v>690</v>
      </c>
      <c r="L327" s="53"/>
    </row>
    <row r="328" spans="1:12" x14ac:dyDescent="0.15">
      <c r="A328" s="64">
        <v>114</v>
      </c>
      <c r="B328" s="65" t="s">
        <v>438</v>
      </c>
      <c r="C328" s="65" t="s">
        <v>499</v>
      </c>
      <c r="D328" s="65"/>
      <c r="E328" s="68">
        <v>1</v>
      </c>
      <c r="F328" s="69">
        <v>10</v>
      </c>
      <c r="G328" s="70"/>
      <c r="H328" s="64" t="s">
        <v>576</v>
      </c>
      <c r="I328" s="64">
        <v>50</v>
      </c>
      <c r="J328" s="28"/>
      <c r="K328" s="15" t="s">
        <v>690</v>
      </c>
      <c r="L328" s="53"/>
    </row>
    <row r="329" spans="1:12" x14ac:dyDescent="0.15">
      <c r="A329" s="64">
        <v>114</v>
      </c>
      <c r="B329" s="65" t="s">
        <v>438</v>
      </c>
      <c r="C329" s="65" t="s">
        <v>499</v>
      </c>
      <c r="D329" s="65"/>
      <c r="E329" s="68">
        <v>4</v>
      </c>
      <c r="F329" s="69">
        <v>20</v>
      </c>
      <c r="G329" s="70"/>
      <c r="H329" s="64" t="s">
        <v>699</v>
      </c>
      <c r="I329" s="64">
        <v>40</v>
      </c>
      <c r="J329" s="28"/>
      <c r="K329" s="15" t="s">
        <v>690</v>
      </c>
      <c r="L329" s="53"/>
    </row>
    <row r="330" spans="1:12" x14ac:dyDescent="0.15">
      <c r="A330" s="24">
        <v>151</v>
      </c>
      <c r="B330" s="16" t="s">
        <v>431</v>
      </c>
      <c r="C330" s="16" t="s">
        <v>19</v>
      </c>
      <c r="D330" s="15"/>
      <c r="E330" s="25">
        <v>5</v>
      </c>
      <c r="F330" s="26">
        <v>20</v>
      </c>
      <c r="G330" s="31">
        <v>0.8</v>
      </c>
      <c r="H330" s="24"/>
      <c r="I330" s="24"/>
      <c r="J330" s="28"/>
      <c r="K330" s="15" t="s">
        <v>690</v>
      </c>
      <c r="L330" s="53">
        <v>16</v>
      </c>
    </row>
    <row r="331" spans="1:12" x14ac:dyDescent="0.15">
      <c r="A331" s="24">
        <v>204</v>
      </c>
      <c r="B331" s="16" t="s">
        <v>431</v>
      </c>
      <c r="C331" s="16" t="s">
        <v>24</v>
      </c>
      <c r="D331" s="15"/>
      <c r="E331" s="25">
        <v>1</v>
      </c>
      <c r="F331" s="26">
        <v>3</v>
      </c>
      <c r="G331" s="31">
        <v>0.4</v>
      </c>
      <c r="H331" s="24"/>
      <c r="I331" s="24"/>
      <c r="J331" s="28"/>
      <c r="K331" s="15" t="s">
        <v>690</v>
      </c>
      <c r="L331" s="53">
        <v>1.2000000000000002</v>
      </c>
    </row>
    <row r="332" spans="1:12" x14ac:dyDescent="0.15">
      <c r="A332" s="24">
        <v>205</v>
      </c>
      <c r="B332" s="16" t="s">
        <v>431</v>
      </c>
      <c r="C332" s="16" t="s">
        <v>700</v>
      </c>
      <c r="D332" s="15"/>
      <c r="E332" s="25">
        <v>1</v>
      </c>
      <c r="F332" s="26">
        <v>5</v>
      </c>
      <c r="G332" s="31">
        <v>1</v>
      </c>
      <c r="H332" s="24"/>
      <c r="I332" s="24"/>
      <c r="J332" s="28"/>
      <c r="K332" s="15" t="s">
        <v>690</v>
      </c>
      <c r="L332" s="53">
        <v>5</v>
      </c>
    </row>
    <row r="333" spans="1:12" x14ac:dyDescent="0.15">
      <c r="A333" s="24">
        <v>43</v>
      </c>
      <c r="B333" s="16" t="s">
        <v>427</v>
      </c>
      <c r="C333" s="16" t="s">
        <v>320</v>
      </c>
      <c r="D333" s="15"/>
      <c r="E333" s="25">
        <v>2</v>
      </c>
      <c r="F333" s="26">
        <v>20</v>
      </c>
      <c r="G333" s="31">
        <v>0</v>
      </c>
      <c r="H333" s="24"/>
      <c r="I333" s="24"/>
      <c r="J333" s="28"/>
      <c r="K333" s="15" t="s">
        <v>690</v>
      </c>
      <c r="L333" s="53">
        <v>0</v>
      </c>
    </row>
    <row r="334" spans="1:12" x14ac:dyDescent="0.15">
      <c r="A334" s="24">
        <v>127</v>
      </c>
      <c r="B334" s="16" t="s">
        <v>431</v>
      </c>
      <c r="C334" s="16" t="s">
        <v>701</v>
      </c>
      <c r="D334" s="15"/>
      <c r="E334" s="25">
        <v>1</v>
      </c>
      <c r="F334" s="26">
        <v>5</v>
      </c>
      <c r="G334" s="31">
        <v>0.8</v>
      </c>
      <c r="H334" s="24"/>
      <c r="I334" s="24"/>
      <c r="J334" s="28"/>
      <c r="K334" s="15" t="s">
        <v>690</v>
      </c>
      <c r="L334" s="53">
        <v>4</v>
      </c>
    </row>
    <row r="335" spans="1:12" x14ac:dyDescent="0.15">
      <c r="A335" s="41">
        <v>180</v>
      </c>
      <c r="B335" s="42" t="s">
        <v>431</v>
      </c>
      <c r="C335" s="42" t="s">
        <v>445</v>
      </c>
      <c r="D335" s="43"/>
      <c r="E335" s="44">
        <v>3</v>
      </c>
      <c r="F335" s="45">
        <v>10</v>
      </c>
      <c r="G335" s="46">
        <v>0.7</v>
      </c>
      <c r="H335" s="41"/>
      <c r="I335" s="41"/>
      <c r="J335" s="47"/>
      <c r="K335" s="43" t="s">
        <v>690</v>
      </c>
      <c r="L335" s="53">
        <v>7</v>
      </c>
    </row>
    <row r="336" spans="1:12" x14ac:dyDescent="0.15">
      <c r="A336" s="24">
        <v>30</v>
      </c>
      <c r="B336" s="16" t="s">
        <v>427</v>
      </c>
      <c r="C336" s="16" t="s">
        <v>318</v>
      </c>
      <c r="D336" s="15"/>
      <c r="E336" s="25">
        <v>5</v>
      </c>
      <c r="F336" s="26">
        <v>25</v>
      </c>
      <c r="G336" s="31">
        <v>0</v>
      </c>
      <c r="H336" s="24"/>
      <c r="I336" s="24"/>
      <c r="J336" s="28"/>
      <c r="K336" s="15" t="s">
        <v>703</v>
      </c>
      <c r="L336" s="53">
        <v>0</v>
      </c>
    </row>
    <row r="337" spans="1:12" x14ac:dyDescent="0.15">
      <c r="A337" s="24">
        <v>64</v>
      </c>
      <c r="B337" s="16" t="s">
        <v>427</v>
      </c>
      <c r="C337" s="16" t="s">
        <v>704</v>
      </c>
      <c r="D337" s="15"/>
      <c r="E337" s="25">
        <v>1</v>
      </c>
      <c r="F337" s="26">
        <v>10</v>
      </c>
      <c r="G337" s="31">
        <v>0</v>
      </c>
      <c r="H337" s="24"/>
      <c r="I337" s="24"/>
      <c r="J337" s="28"/>
      <c r="K337" s="15" t="s">
        <v>703</v>
      </c>
      <c r="L337" s="53">
        <v>0</v>
      </c>
    </row>
    <row r="338" spans="1:12" x14ac:dyDescent="0.15">
      <c r="A338" s="64">
        <v>112</v>
      </c>
      <c r="B338" s="65" t="s">
        <v>438</v>
      </c>
      <c r="C338" s="65" t="s">
        <v>466</v>
      </c>
      <c r="D338" s="65"/>
      <c r="E338" s="68">
        <v>1</v>
      </c>
      <c r="F338" s="69">
        <v>35</v>
      </c>
      <c r="G338" s="70"/>
      <c r="H338" s="64" t="s">
        <v>705</v>
      </c>
      <c r="I338" s="64" t="s">
        <v>706</v>
      </c>
      <c r="J338" s="28"/>
      <c r="K338" s="15" t="s">
        <v>703</v>
      </c>
      <c r="L338" s="53"/>
    </row>
    <row r="339" spans="1:12" x14ac:dyDescent="0.15">
      <c r="A339" s="64">
        <v>113</v>
      </c>
      <c r="B339" s="65" t="s">
        <v>438</v>
      </c>
      <c r="C339" s="65" t="s">
        <v>677</v>
      </c>
      <c r="D339" s="65"/>
      <c r="E339" s="68">
        <v>1</v>
      </c>
      <c r="F339" s="69">
        <v>50</v>
      </c>
      <c r="G339" s="70"/>
      <c r="H339" s="64" t="s">
        <v>707</v>
      </c>
      <c r="I339" s="64" t="s">
        <v>708</v>
      </c>
      <c r="J339" s="28"/>
      <c r="K339" s="15" t="s">
        <v>703</v>
      </c>
      <c r="L339" s="53"/>
    </row>
    <row r="340" spans="1:12" x14ac:dyDescent="0.15">
      <c r="A340" s="64">
        <v>113</v>
      </c>
      <c r="B340" s="65" t="s">
        <v>438</v>
      </c>
      <c r="C340" s="65" t="s">
        <v>677</v>
      </c>
      <c r="D340" s="65"/>
      <c r="E340" s="68">
        <v>1</v>
      </c>
      <c r="F340" s="69">
        <v>50</v>
      </c>
      <c r="G340" s="70"/>
      <c r="H340" s="64" t="s">
        <v>709</v>
      </c>
      <c r="I340" s="64" t="s">
        <v>710</v>
      </c>
      <c r="J340" s="28"/>
      <c r="K340" s="15" t="s">
        <v>703</v>
      </c>
      <c r="L340" s="53"/>
    </row>
    <row r="341" spans="1:12" x14ac:dyDescent="0.15">
      <c r="A341" s="64">
        <v>114</v>
      </c>
      <c r="B341" s="65" t="s">
        <v>438</v>
      </c>
      <c r="C341" s="65" t="s">
        <v>499</v>
      </c>
      <c r="D341" s="65"/>
      <c r="E341" s="68">
        <v>1</v>
      </c>
      <c r="F341" s="69">
        <v>30</v>
      </c>
      <c r="G341" s="70"/>
      <c r="H341" s="64" t="s">
        <v>711</v>
      </c>
      <c r="I341" s="64" t="s">
        <v>712</v>
      </c>
      <c r="J341" s="28"/>
      <c r="K341" s="15" t="s">
        <v>703</v>
      </c>
      <c r="L341" s="53"/>
    </row>
    <row r="342" spans="1:12" x14ac:dyDescent="0.15">
      <c r="A342" s="64">
        <v>114</v>
      </c>
      <c r="B342" s="65" t="s">
        <v>438</v>
      </c>
      <c r="C342" s="65" t="s">
        <v>499</v>
      </c>
      <c r="D342" s="65"/>
      <c r="E342" s="68">
        <v>1</v>
      </c>
      <c r="F342" s="69">
        <v>30</v>
      </c>
      <c r="G342" s="70"/>
      <c r="H342" s="64" t="s">
        <v>713</v>
      </c>
      <c r="I342" s="64" t="s">
        <v>712</v>
      </c>
      <c r="J342" s="28"/>
      <c r="K342" s="15" t="s">
        <v>703</v>
      </c>
      <c r="L342" s="53"/>
    </row>
    <row r="343" spans="1:12" x14ac:dyDescent="0.15">
      <c r="A343" s="64">
        <v>114</v>
      </c>
      <c r="B343" s="65" t="s">
        <v>438</v>
      </c>
      <c r="C343" s="65" t="s">
        <v>499</v>
      </c>
      <c r="D343" s="65"/>
      <c r="E343" s="68">
        <v>1</v>
      </c>
      <c r="F343" s="69">
        <v>30</v>
      </c>
      <c r="G343" s="70"/>
      <c r="H343" s="64" t="s">
        <v>713</v>
      </c>
      <c r="I343" s="64" t="s">
        <v>712</v>
      </c>
      <c r="J343" s="28"/>
      <c r="K343" s="15" t="s">
        <v>703</v>
      </c>
      <c r="L343" s="53"/>
    </row>
    <row r="344" spans="1:12" x14ac:dyDescent="0.15">
      <c r="A344" s="64">
        <v>114</v>
      </c>
      <c r="B344" s="65" t="s">
        <v>438</v>
      </c>
      <c r="C344" s="65" t="s">
        <v>499</v>
      </c>
      <c r="D344" s="65"/>
      <c r="E344" s="68">
        <v>1</v>
      </c>
      <c r="F344" s="69">
        <v>30</v>
      </c>
      <c r="G344" s="70"/>
      <c r="H344" s="64" t="s">
        <v>714</v>
      </c>
      <c r="I344" s="64" t="s">
        <v>712</v>
      </c>
      <c r="J344" s="28"/>
      <c r="K344" s="15" t="s">
        <v>703</v>
      </c>
      <c r="L344" s="53"/>
    </row>
    <row r="345" spans="1:12" x14ac:dyDescent="0.15">
      <c r="A345" s="24">
        <v>151</v>
      </c>
      <c r="B345" s="16" t="s">
        <v>431</v>
      </c>
      <c r="C345" s="16" t="s">
        <v>19</v>
      </c>
      <c r="D345" s="15"/>
      <c r="E345" s="25">
        <v>6</v>
      </c>
      <c r="F345" s="26">
        <v>40</v>
      </c>
      <c r="G345" s="31">
        <v>0.1</v>
      </c>
      <c r="H345" s="24"/>
      <c r="I345" s="24"/>
      <c r="J345" s="28"/>
      <c r="K345" s="15" t="s">
        <v>703</v>
      </c>
      <c r="L345" s="53">
        <v>4</v>
      </c>
    </row>
    <row r="346" spans="1:12" x14ac:dyDescent="0.15">
      <c r="A346" s="24">
        <v>152</v>
      </c>
      <c r="B346" s="16" t="s">
        <v>431</v>
      </c>
      <c r="C346" s="16" t="s">
        <v>20</v>
      </c>
      <c r="D346" s="15"/>
      <c r="E346" s="25">
        <v>3</v>
      </c>
      <c r="F346" s="26">
        <v>50</v>
      </c>
      <c r="G346" s="31">
        <v>0.9</v>
      </c>
      <c r="H346" s="24"/>
      <c r="I346" s="24"/>
      <c r="J346" s="28"/>
      <c r="K346" s="15" t="s">
        <v>703</v>
      </c>
      <c r="L346" s="53">
        <v>45</v>
      </c>
    </row>
    <row r="347" spans="1:12" x14ac:dyDescent="0.15">
      <c r="A347" s="24">
        <v>167</v>
      </c>
      <c r="B347" s="16" t="s">
        <v>431</v>
      </c>
      <c r="C347" s="16" t="s">
        <v>433</v>
      </c>
      <c r="D347" s="15"/>
      <c r="E347" s="25">
        <v>1</v>
      </c>
      <c r="F347" s="26">
        <v>20</v>
      </c>
      <c r="G347" s="31">
        <v>1</v>
      </c>
      <c r="H347" s="24"/>
      <c r="I347" s="24"/>
      <c r="J347" s="28"/>
      <c r="K347" s="15" t="s">
        <v>703</v>
      </c>
      <c r="L347" s="53">
        <v>20</v>
      </c>
    </row>
    <row r="348" spans="1:12" x14ac:dyDescent="0.15">
      <c r="A348" s="24">
        <v>168</v>
      </c>
      <c r="B348" s="16" t="s">
        <v>431</v>
      </c>
      <c r="C348" s="16" t="s">
        <v>8</v>
      </c>
      <c r="D348" s="15"/>
      <c r="E348" s="25">
        <v>1</v>
      </c>
      <c r="F348" s="26">
        <v>30</v>
      </c>
      <c r="G348" s="31">
        <v>1</v>
      </c>
      <c r="H348" s="24"/>
      <c r="I348" s="24"/>
      <c r="J348" s="28"/>
      <c r="K348" s="15" t="s">
        <v>703</v>
      </c>
      <c r="L348" s="53">
        <v>30</v>
      </c>
    </row>
    <row r="349" spans="1:12" x14ac:dyDescent="0.15">
      <c r="A349" s="24">
        <v>170</v>
      </c>
      <c r="B349" s="16" t="s">
        <v>431</v>
      </c>
      <c r="C349" s="16" t="s">
        <v>536</v>
      </c>
      <c r="D349" s="15"/>
      <c r="E349" s="25">
        <v>4</v>
      </c>
      <c r="F349" s="26">
        <v>80</v>
      </c>
      <c r="G349" s="31">
        <v>0.8</v>
      </c>
      <c r="H349" s="24"/>
      <c r="I349" s="24"/>
      <c r="J349" s="28"/>
      <c r="K349" s="15" t="s">
        <v>703</v>
      </c>
      <c r="L349" s="53">
        <v>64</v>
      </c>
    </row>
    <row r="350" spans="1:12" x14ac:dyDescent="0.15">
      <c r="A350" s="24">
        <v>189</v>
      </c>
      <c r="B350" s="16" t="s">
        <v>431</v>
      </c>
      <c r="C350" s="16" t="s">
        <v>715</v>
      </c>
      <c r="D350" s="15"/>
      <c r="E350" s="25">
        <v>1</v>
      </c>
      <c r="F350" s="26">
        <v>20</v>
      </c>
      <c r="G350" s="31">
        <v>1</v>
      </c>
      <c r="H350" s="24"/>
      <c r="I350" s="24"/>
      <c r="J350" s="28"/>
      <c r="K350" s="15" t="s">
        <v>703</v>
      </c>
      <c r="L350" s="53">
        <v>20</v>
      </c>
    </row>
    <row r="351" spans="1:12" x14ac:dyDescent="0.15">
      <c r="A351" s="24">
        <v>199</v>
      </c>
      <c r="B351" s="16" t="s">
        <v>431</v>
      </c>
      <c r="C351" s="16" t="s">
        <v>366</v>
      </c>
      <c r="D351" s="15"/>
      <c r="E351" s="25">
        <v>4</v>
      </c>
      <c r="F351" s="26">
        <v>30</v>
      </c>
      <c r="G351" s="31">
        <v>0.9</v>
      </c>
      <c r="H351" s="24"/>
      <c r="I351" s="24"/>
      <c r="J351" s="28"/>
      <c r="K351" s="15" t="s">
        <v>703</v>
      </c>
      <c r="L351" s="53">
        <v>27</v>
      </c>
    </row>
    <row r="352" spans="1:12" x14ac:dyDescent="0.15">
      <c r="A352" s="24">
        <v>205</v>
      </c>
      <c r="B352" s="16" t="s">
        <v>431</v>
      </c>
      <c r="C352" s="16" t="s">
        <v>700</v>
      </c>
      <c r="D352" s="15"/>
      <c r="E352" s="25">
        <v>4</v>
      </c>
      <c r="F352" s="26">
        <v>80</v>
      </c>
      <c r="G352" s="31">
        <v>1</v>
      </c>
      <c r="H352" s="24"/>
      <c r="I352" s="24"/>
      <c r="J352" s="28"/>
      <c r="K352" s="15" t="s">
        <v>703</v>
      </c>
      <c r="L352" s="53">
        <v>80</v>
      </c>
    </row>
    <row r="353" spans="1:12" x14ac:dyDescent="0.15">
      <c r="A353" s="24">
        <v>214</v>
      </c>
      <c r="B353" s="16" t="s">
        <v>431</v>
      </c>
      <c r="C353" s="16" t="s">
        <v>371</v>
      </c>
      <c r="D353" s="15"/>
      <c r="E353" s="25">
        <v>2</v>
      </c>
      <c r="F353" s="26">
        <v>20</v>
      </c>
      <c r="G353" s="31">
        <v>0.1</v>
      </c>
      <c r="H353" s="24"/>
      <c r="I353" s="24"/>
      <c r="J353" s="28"/>
      <c r="K353" s="15" t="s">
        <v>703</v>
      </c>
      <c r="L353" s="53">
        <v>2</v>
      </c>
    </row>
    <row r="354" spans="1:12" x14ac:dyDescent="0.15">
      <c r="A354" s="24">
        <v>229</v>
      </c>
      <c r="B354" s="16" t="s">
        <v>431</v>
      </c>
      <c r="C354" s="16" t="s">
        <v>18</v>
      </c>
      <c r="D354" s="15"/>
      <c r="E354" s="25">
        <v>7</v>
      </c>
      <c r="F354" s="26">
        <v>280</v>
      </c>
      <c r="G354" s="31">
        <v>1</v>
      </c>
      <c r="H354" s="24"/>
      <c r="I354" s="24"/>
      <c r="J354" s="28"/>
      <c r="K354" s="15" t="s">
        <v>703</v>
      </c>
      <c r="L354" s="53">
        <v>280</v>
      </c>
    </row>
    <row r="355" spans="1:12" x14ac:dyDescent="0.15">
      <c r="A355" s="24">
        <v>263</v>
      </c>
      <c r="B355" s="16" t="s">
        <v>431</v>
      </c>
      <c r="C355" s="16" t="s">
        <v>504</v>
      </c>
      <c r="D355" s="15"/>
      <c r="E355" s="25">
        <v>2</v>
      </c>
      <c r="F355" s="26">
        <v>100</v>
      </c>
      <c r="G355" s="31">
        <v>1</v>
      </c>
      <c r="H355" s="24"/>
      <c r="I355" s="24"/>
      <c r="J355" s="28"/>
      <c r="K355" s="15" t="s">
        <v>703</v>
      </c>
      <c r="L355" s="53">
        <v>100</v>
      </c>
    </row>
    <row r="356" spans="1:12" x14ac:dyDescent="0.15">
      <c r="A356" s="24">
        <v>346</v>
      </c>
      <c r="B356" s="16" t="s">
        <v>431</v>
      </c>
      <c r="C356" s="16" t="s">
        <v>688</v>
      </c>
      <c r="D356" s="15"/>
      <c r="E356" s="25">
        <v>1</v>
      </c>
      <c r="F356" s="26">
        <v>15</v>
      </c>
      <c r="G356" s="31">
        <v>0.7</v>
      </c>
      <c r="H356" s="24"/>
      <c r="I356" s="24"/>
      <c r="J356" s="28"/>
      <c r="K356" s="15" t="s">
        <v>703</v>
      </c>
      <c r="L356" s="53">
        <v>10.5</v>
      </c>
    </row>
    <row r="357" spans="1:12" x14ac:dyDescent="0.15">
      <c r="A357" s="24">
        <v>369</v>
      </c>
      <c r="B357" s="16" t="s">
        <v>431</v>
      </c>
      <c r="C357" s="16" t="s">
        <v>617</v>
      </c>
      <c r="D357" s="15"/>
      <c r="E357" s="25">
        <v>1</v>
      </c>
      <c r="F357" s="26">
        <v>50</v>
      </c>
      <c r="G357" s="31">
        <v>0.4</v>
      </c>
      <c r="H357" s="24"/>
      <c r="I357" s="24"/>
      <c r="J357" s="28"/>
      <c r="K357" s="15" t="s">
        <v>703</v>
      </c>
      <c r="L357" s="53">
        <v>20</v>
      </c>
    </row>
    <row r="358" spans="1:12" x14ac:dyDescent="0.15">
      <c r="A358" s="24">
        <v>497</v>
      </c>
      <c r="B358" s="16" t="s">
        <v>431</v>
      </c>
      <c r="C358" s="42" t="s">
        <v>594</v>
      </c>
      <c r="D358" s="15" t="s">
        <v>388</v>
      </c>
      <c r="E358" s="25">
        <v>2</v>
      </c>
      <c r="F358" s="26">
        <v>40</v>
      </c>
      <c r="G358" s="31">
        <v>0.6</v>
      </c>
      <c r="H358" s="24"/>
      <c r="I358" s="24"/>
      <c r="J358" s="28"/>
      <c r="K358" s="15" t="s">
        <v>703</v>
      </c>
      <c r="L358" s="53">
        <v>24</v>
      </c>
    </row>
    <row r="359" spans="1:12" x14ac:dyDescent="0.15">
      <c r="A359" s="24">
        <v>497</v>
      </c>
      <c r="B359" s="16" t="s">
        <v>431</v>
      </c>
      <c r="C359" s="42" t="s">
        <v>594</v>
      </c>
      <c r="D359" s="15" t="s">
        <v>716</v>
      </c>
      <c r="E359" s="25">
        <v>6</v>
      </c>
      <c r="F359" s="26">
        <v>1200</v>
      </c>
      <c r="G359" s="31">
        <v>0.95</v>
      </c>
      <c r="H359" s="24"/>
      <c r="I359" s="24"/>
      <c r="J359" s="28" t="s">
        <v>717</v>
      </c>
      <c r="K359" s="15" t="s">
        <v>703</v>
      </c>
      <c r="L359" s="53">
        <v>1140</v>
      </c>
    </row>
    <row r="360" spans="1:12" x14ac:dyDescent="0.15">
      <c r="A360" s="24">
        <v>497</v>
      </c>
      <c r="B360" s="16" t="s">
        <v>431</v>
      </c>
      <c r="C360" s="42" t="s">
        <v>594</v>
      </c>
      <c r="D360" s="15" t="s">
        <v>718</v>
      </c>
      <c r="E360" s="25">
        <v>1</v>
      </c>
      <c r="F360" s="26">
        <v>20</v>
      </c>
      <c r="G360" s="31">
        <v>0.5</v>
      </c>
      <c r="H360" s="24"/>
      <c r="I360" s="24"/>
      <c r="J360" s="28"/>
      <c r="K360" s="15" t="s">
        <v>703</v>
      </c>
      <c r="L360" s="53">
        <v>10</v>
      </c>
    </row>
    <row r="361" spans="1:12" x14ac:dyDescent="0.15">
      <c r="A361" s="24">
        <v>497</v>
      </c>
      <c r="B361" s="16" t="s">
        <v>431</v>
      </c>
      <c r="C361" s="42" t="s">
        <v>594</v>
      </c>
      <c r="D361" s="15" t="s">
        <v>719</v>
      </c>
      <c r="E361" s="25">
        <v>1</v>
      </c>
      <c r="F361" s="26">
        <v>5</v>
      </c>
      <c r="G361" s="31">
        <v>1</v>
      </c>
      <c r="H361" s="24"/>
      <c r="I361" s="24"/>
      <c r="J361" s="28"/>
      <c r="K361" s="15" t="s">
        <v>703</v>
      </c>
      <c r="L361" s="53">
        <v>5</v>
      </c>
    </row>
    <row r="362" spans="1:12" x14ac:dyDescent="0.15">
      <c r="A362" s="24">
        <v>497</v>
      </c>
      <c r="B362" s="16" t="s">
        <v>431</v>
      </c>
      <c r="C362" s="42" t="s">
        <v>594</v>
      </c>
      <c r="D362" s="15" t="s">
        <v>720</v>
      </c>
      <c r="E362" s="25">
        <v>1</v>
      </c>
      <c r="F362" s="26">
        <v>15</v>
      </c>
      <c r="G362" s="31">
        <v>0.98</v>
      </c>
      <c r="H362" s="24"/>
      <c r="I362" s="24"/>
      <c r="J362" s="28"/>
      <c r="K362" s="15" t="s">
        <v>703</v>
      </c>
      <c r="L362" s="53">
        <v>14.7</v>
      </c>
    </row>
    <row r="363" spans="1:12" x14ac:dyDescent="0.15">
      <c r="A363" s="24">
        <v>497</v>
      </c>
      <c r="B363" s="16" t="s">
        <v>431</v>
      </c>
      <c r="C363" s="42" t="s">
        <v>594</v>
      </c>
      <c r="D363" s="15" t="s">
        <v>721</v>
      </c>
      <c r="E363" s="25">
        <v>1</v>
      </c>
      <c r="F363" s="26">
        <v>5</v>
      </c>
      <c r="G363" s="31">
        <v>0.5</v>
      </c>
      <c r="H363" s="24"/>
      <c r="I363" s="24"/>
      <c r="J363" s="28"/>
      <c r="K363" s="15" t="s">
        <v>703</v>
      </c>
      <c r="L363" s="53">
        <v>2.5</v>
      </c>
    </row>
    <row r="364" spans="1:12" x14ac:dyDescent="0.15">
      <c r="A364" s="41">
        <v>497</v>
      </c>
      <c r="B364" s="42" t="s">
        <v>431</v>
      </c>
      <c r="C364" s="42" t="s">
        <v>594</v>
      </c>
      <c r="D364" s="43" t="s">
        <v>722</v>
      </c>
      <c r="E364" s="44">
        <v>2</v>
      </c>
      <c r="F364" s="45">
        <v>60</v>
      </c>
      <c r="G364" s="46">
        <v>0.95</v>
      </c>
      <c r="H364" s="41"/>
      <c r="I364" s="41"/>
      <c r="J364" s="47"/>
      <c r="K364" s="43" t="s">
        <v>703</v>
      </c>
      <c r="L364" s="53">
        <v>57</v>
      </c>
    </row>
    <row r="365" spans="1:12" x14ac:dyDescent="0.15">
      <c r="A365" s="41">
        <v>201</v>
      </c>
      <c r="B365" s="42" t="s">
        <v>431</v>
      </c>
      <c r="C365" s="42" t="s">
        <v>723</v>
      </c>
      <c r="D365" s="43"/>
      <c r="E365" s="44">
        <v>2</v>
      </c>
      <c r="F365" s="45">
        <v>30</v>
      </c>
      <c r="G365" s="46">
        <v>1</v>
      </c>
      <c r="H365" s="41"/>
      <c r="I365" s="41"/>
      <c r="J365" s="47"/>
      <c r="K365" s="43" t="s">
        <v>724</v>
      </c>
      <c r="L365" s="53">
        <v>30</v>
      </c>
    </row>
    <row r="366" spans="1:12" x14ac:dyDescent="0.15">
      <c r="A366" s="24">
        <v>170</v>
      </c>
      <c r="B366" s="16" t="s">
        <v>431</v>
      </c>
      <c r="C366" s="16" t="s">
        <v>536</v>
      </c>
      <c r="D366" s="15" t="s">
        <v>725</v>
      </c>
      <c r="E366" s="25">
        <v>1</v>
      </c>
      <c r="F366" s="26">
        <v>20</v>
      </c>
      <c r="G366" s="31">
        <v>1</v>
      </c>
      <c r="H366" s="24"/>
      <c r="I366" s="24"/>
      <c r="J366" s="28"/>
      <c r="K366" s="15" t="s">
        <v>731</v>
      </c>
      <c r="L366" s="53">
        <v>20</v>
      </c>
    </row>
    <row r="367" spans="1:12" x14ac:dyDescent="0.15">
      <c r="A367" s="24">
        <v>415</v>
      </c>
      <c r="B367" s="16" t="s">
        <v>431</v>
      </c>
      <c r="C367" s="16" t="s">
        <v>726</v>
      </c>
      <c r="D367" s="15" t="s">
        <v>727</v>
      </c>
      <c r="E367" s="25">
        <v>1</v>
      </c>
      <c r="F367" s="26">
        <v>3</v>
      </c>
      <c r="G367" s="31">
        <v>0.1</v>
      </c>
      <c r="H367" s="24"/>
      <c r="I367" s="24"/>
      <c r="J367" s="28"/>
      <c r="K367" s="15" t="s">
        <v>731</v>
      </c>
      <c r="L367" s="53">
        <v>0.30000000000000004</v>
      </c>
    </row>
    <row r="368" spans="1:12" x14ac:dyDescent="0.15">
      <c r="A368" s="41">
        <v>494</v>
      </c>
      <c r="B368" s="42" t="s">
        <v>431</v>
      </c>
      <c r="C368" s="42" t="s">
        <v>474</v>
      </c>
      <c r="D368" s="43" t="s">
        <v>728</v>
      </c>
      <c r="E368" s="44">
        <v>1</v>
      </c>
      <c r="F368" s="45">
        <v>50</v>
      </c>
      <c r="G368" s="46">
        <v>0.6</v>
      </c>
      <c r="H368" s="41"/>
      <c r="I368" s="41"/>
      <c r="J368" s="47"/>
      <c r="K368" s="15" t="s">
        <v>731</v>
      </c>
      <c r="L368" s="53">
        <v>30</v>
      </c>
    </row>
    <row r="369" spans="1:12" x14ac:dyDescent="0.15">
      <c r="A369" s="24">
        <v>392</v>
      </c>
      <c r="B369" s="16" t="s">
        <v>431</v>
      </c>
      <c r="C369" s="16" t="s">
        <v>27</v>
      </c>
      <c r="D369" s="15"/>
      <c r="E369" s="25">
        <v>1</v>
      </c>
      <c r="F369" s="26">
        <v>250</v>
      </c>
      <c r="G369" s="31">
        <v>0.3</v>
      </c>
      <c r="H369" s="24"/>
      <c r="I369" s="24"/>
      <c r="J369" s="28"/>
      <c r="K369" s="15" t="s">
        <v>729</v>
      </c>
      <c r="L369" s="53">
        <v>75</v>
      </c>
    </row>
    <row r="370" spans="1:12" x14ac:dyDescent="0.15">
      <c r="A370" s="24">
        <v>369</v>
      </c>
      <c r="B370" s="16" t="s">
        <v>431</v>
      </c>
      <c r="C370" s="16" t="s">
        <v>617</v>
      </c>
      <c r="D370" s="15"/>
      <c r="E370" s="25">
        <v>1</v>
      </c>
      <c r="F370" s="26">
        <v>70</v>
      </c>
      <c r="G370" s="31">
        <v>0.5</v>
      </c>
      <c r="H370" s="24"/>
      <c r="I370" s="24"/>
      <c r="J370" s="28"/>
      <c r="K370" s="15" t="s">
        <v>729</v>
      </c>
      <c r="L370" s="53">
        <v>35</v>
      </c>
    </row>
    <row r="371" spans="1:12" x14ac:dyDescent="0.15">
      <c r="A371" s="64">
        <v>114</v>
      </c>
      <c r="B371" s="65" t="s">
        <v>438</v>
      </c>
      <c r="C371" s="65" t="s">
        <v>499</v>
      </c>
      <c r="D371" s="65"/>
      <c r="E371" s="68">
        <v>2</v>
      </c>
      <c r="F371" s="69">
        <v>70</v>
      </c>
      <c r="G371" s="70" t="s">
        <v>430</v>
      </c>
      <c r="H371" s="64" t="s">
        <v>698</v>
      </c>
      <c r="I371" s="64">
        <v>50</v>
      </c>
      <c r="J371" s="28"/>
      <c r="K371" s="15" t="s">
        <v>729</v>
      </c>
      <c r="L371" s="53"/>
    </row>
    <row r="372" spans="1:12" x14ac:dyDescent="0.15">
      <c r="A372" s="24">
        <v>377</v>
      </c>
      <c r="B372" s="16" t="s">
        <v>431</v>
      </c>
      <c r="C372" s="16" t="s">
        <v>22</v>
      </c>
      <c r="D372" s="15"/>
      <c r="E372" s="25">
        <v>20</v>
      </c>
      <c r="F372" s="26">
        <v>100</v>
      </c>
      <c r="G372" s="31">
        <v>0.7</v>
      </c>
      <c r="H372" s="24"/>
      <c r="I372" s="24"/>
      <c r="J372" s="28"/>
      <c r="K372" s="15" t="s">
        <v>729</v>
      </c>
      <c r="L372" s="53">
        <v>70</v>
      </c>
    </row>
    <row r="373" spans="1:12" x14ac:dyDescent="0.15">
      <c r="A373" s="24">
        <v>212</v>
      </c>
      <c r="B373" s="16" t="s">
        <v>431</v>
      </c>
      <c r="C373" s="16" t="s">
        <v>10</v>
      </c>
      <c r="D373" s="15"/>
      <c r="E373" s="25">
        <v>2</v>
      </c>
      <c r="F373" s="26">
        <v>10</v>
      </c>
      <c r="G373" s="31">
        <v>0.7</v>
      </c>
      <c r="H373" s="24"/>
      <c r="I373" s="24"/>
      <c r="J373" s="28"/>
      <c r="K373" s="15" t="s">
        <v>729</v>
      </c>
      <c r="L373" s="53">
        <v>7</v>
      </c>
    </row>
    <row r="374" spans="1:12" x14ac:dyDescent="0.15">
      <c r="A374" s="24">
        <v>376</v>
      </c>
      <c r="B374" s="16" t="s">
        <v>431</v>
      </c>
      <c r="C374" s="16" t="s">
        <v>21</v>
      </c>
      <c r="D374" s="15"/>
      <c r="E374" s="25">
        <v>10</v>
      </c>
      <c r="F374" s="26">
        <v>40</v>
      </c>
      <c r="G374" s="31">
        <v>0.7</v>
      </c>
      <c r="H374" s="24"/>
      <c r="I374" s="24"/>
      <c r="J374" s="28"/>
      <c r="K374" s="15" t="s">
        <v>729</v>
      </c>
      <c r="L374" s="53">
        <v>28</v>
      </c>
    </row>
    <row r="375" spans="1:12" x14ac:dyDescent="0.15">
      <c r="A375" s="24">
        <v>263</v>
      </c>
      <c r="B375" s="16" t="s">
        <v>431</v>
      </c>
      <c r="C375" s="16" t="s">
        <v>504</v>
      </c>
      <c r="D375" s="15"/>
      <c r="E375" s="25">
        <v>2</v>
      </c>
      <c r="F375" s="26">
        <v>40</v>
      </c>
      <c r="G375" s="31">
        <v>1</v>
      </c>
      <c r="H375" s="24"/>
      <c r="I375" s="24"/>
      <c r="J375" s="28"/>
      <c r="K375" s="15" t="s">
        <v>729</v>
      </c>
      <c r="L375" s="53">
        <v>40</v>
      </c>
    </row>
    <row r="376" spans="1:12" x14ac:dyDescent="0.15">
      <c r="A376" s="86">
        <v>111</v>
      </c>
      <c r="B376" s="87" t="s">
        <v>438</v>
      </c>
      <c r="C376" s="87" t="s">
        <v>439</v>
      </c>
      <c r="D376" s="87"/>
      <c r="E376" s="88">
        <v>1</v>
      </c>
      <c r="F376" s="89">
        <v>19</v>
      </c>
      <c r="G376" s="90"/>
      <c r="H376" s="86" t="s">
        <v>730</v>
      </c>
      <c r="I376" s="86">
        <v>74</v>
      </c>
      <c r="J376" s="47"/>
      <c r="K376" s="43" t="s">
        <v>729</v>
      </c>
      <c r="L376" s="53"/>
    </row>
    <row r="377" spans="1:12" x14ac:dyDescent="0.15">
      <c r="A377" s="86">
        <v>112</v>
      </c>
      <c r="B377" s="87" t="s">
        <v>438</v>
      </c>
      <c r="C377" s="87" t="s">
        <v>466</v>
      </c>
      <c r="D377" s="87"/>
      <c r="E377" s="88">
        <v>1</v>
      </c>
      <c r="F377" s="89">
        <v>50</v>
      </c>
      <c r="G377" s="90"/>
      <c r="H377" s="86" t="s">
        <v>732</v>
      </c>
      <c r="I377" s="86" t="s">
        <v>733</v>
      </c>
      <c r="J377" s="47"/>
      <c r="K377" s="43" t="s">
        <v>735</v>
      </c>
      <c r="L377" s="53"/>
    </row>
    <row r="378" spans="1:12" x14ac:dyDescent="0.15">
      <c r="A378" s="64">
        <v>112</v>
      </c>
      <c r="B378" s="65" t="s">
        <v>438</v>
      </c>
      <c r="C378" s="65" t="s">
        <v>466</v>
      </c>
      <c r="D378" s="65"/>
      <c r="E378" s="68">
        <v>1</v>
      </c>
      <c r="F378" s="69">
        <v>30</v>
      </c>
      <c r="G378" s="70"/>
      <c r="H378" s="64" t="s">
        <v>736</v>
      </c>
      <c r="I378" s="64" t="s">
        <v>737</v>
      </c>
      <c r="J378" s="28"/>
      <c r="K378" s="15" t="s">
        <v>738</v>
      </c>
      <c r="L378" s="53"/>
    </row>
    <row r="379" spans="1:12" x14ac:dyDescent="0.15">
      <c r="A379" s="24">
        <v>151</v>
      </c>
      <c r="B379" s="16" t="s">
        <v>431</v>
      </c>
      <c r="C379" s="16" t="s">
        <v>19</v>
      </c>
      <c r="D379" s="15"/>
      <c r="E379" s="25">
        <v>1</v>
      </c>
      <c r="F379" s="26">
        <v>5</v>
      </c>
      <c r="G379" s="31">
        <v>0</v>
      </c>
      <c r="H379" s="24"/>
      <c r="I379" s="24"/>
      <c r="J379" s="28"/>
      <c r="K379" s="15" t="s">
        <v>738</v>
      </c>
      <c r="L379" s="53">
        <v>0</v>
      </c>
    </row>
    <row r="380" spans="1:12" x14ac:dyDescent="0.15">
      <c r="A380" s="24">
        <v>168</v>
      </c>
      <c r="B380" s="16" t="s">
        <v>431</v>
      </c>
      <c r="C380" s="16" t="s">
        <v>8</v>
      </c>
      <c r="D380" s="15"/>
      <c r="E380" s="25">
        <v>1</v>
      </c>
      <c r="F380" s="26">
        <v>10</v>
      </c>
      <c r="G380" s="31">
        <v>0.9</v>
      </c>
      <c r="H380" s="24"/>
      <c r="I380" s="24"/>
      <c r="J380" s="28"/>
      <c r="K380" s="15" t="s">
        <v>738</v>
      </c>
      <c r="L380" s="53">
        <v>9</v>
      </c>
    </row>
    <row r="381" spans="1:12" x14ac:dyDescent="0.15">
      <c r="A381" s="24">
        <v>196</v>
      </c>
      <c r="B381" s="16" t="s">
        <v>431</v>
      </c>
      <c r="C381" s="16" t="s">
        <v>364</v>
      </c>
      <c r="D381" s="15"/>
      <c r="E381" s="25">
        <v>1</v>
      </c>
      <c r="F381" s="26">
        <v>10</v>
      </c>
      <c r="G381" s="31">
        <v>0.5</v>
      </c>
      <c r="H381" s="24"/>
      <c r="I381" s="24"/>
      <c r="J381" s="28"/>
      <c r="K381" s="15" t="s">
        <v>738</v>
      </c>
      <c r="L381" s="53">
        <v>5</v>
      </c>
    </row>
    <row r="382" spans="1:12" x14ac:dyDescent="0.15">
      <c r="A382" s="24">
        <v>206</v>
      </c>
      <c r="B382" s="16" t="s">
        <v>431</v>
      </c>
      <c r="C382" s="16" t="s">
        <v>450</v>
      </c>
      <c r="D382" s="15"/>
      <c r="E382" s="25">
        <v>1</v>
      </c>
      <c r="F382" s="26">
        <v>5</v>
      </c>
      <c r="G382" s="31">
        <v>0.3</v>
      </c>
      <c r="H382" s="24"/>
      <c r="I382" s="24"/>
      <c r="J382" s="28"/>
      <c r="K382" s="15" t="s">
        <v>738</v>
      </c>
      <c r="L382" s="53">
        <v>1.5</v>
      </c>
    </row>
    <row r="383" spans="1:12" x14ac:dyDescent="0.15">
      <c r="A383" s="24">
        <v>209</v>
      </c>
      <c r="B383" s="16" t="s">
        <v>431</v>
      </c>
      <c r="C383" s="16" t="s">
        <v>539</v>
      </c>
      <c r="D383" s="15"/>
      <c r="E383" s="25">
        <v>1</v>
      </c>
      <c r="F383" s="26">
        <v>10</v>
      </c>
      <c r="G383" s="31">
        <v>0.9</v>
      </c>
      <c r="H383" s="24"/>
      <c r="I383" s="24"/>
      <c r="J383" s="28"/>
      <c r="K383" s="15" t="s">
        <v>738</v>
      </c>
      <c r="L383" s="53">
        <v>9</v>
      </c>
    </row>
    <row r="384" spans="1:12" x14ac:dyDescent="0.15">
      <c r="A384" s="24">
        <v>212</v>
      </c>
      <c r="B384" s="16" t="s">
        <v>431</v>
      </c>
      <c r="C384" s="16" t="s">
        <v>10</v>
      </c>
      <c r="D384" s="15"/>
      <c r="E384" s="25">
        <v>1</v>
      </c>
      <c r="F384" s="26">
        <v>2</v>
      </c>
      <c r="G384" s="31">
        <v>0</v>
      </c>
      <c r="H384" s="24"/>
      <c r="I384" s="24"/>
      <c r="J384" s="28"/>
      <c r="K384" s="15" t="s">
        <v>738</v>
      </c>
      <c r="L384" s="53">
        <v>0</v>
      </c>
    </row>
    <row r="385" spans="1:12" x14ac:dyDescent="0.15">
      <c r="A385" s="24">
        <v>246</v>
      </c>
      <c r="B385" s="16" t="s">
        <v>431</v>
      </c>
      <c r="C385" s="16" t="s">
        <v>739</v>
      </c>
      <c r="D385" s="15"/>
      <c r="E385" s="25">
        <v>1</v>
      </c>
      <c r="F385" s="26">
        <v>20</v>
      </c>
      <c r="G385" s="31">
        <v>0.2</v>
      </c>
      <c r="H385" s="24"/>
      <c r="I385" s="24"/>
      <c r="J385" s="28"/>
      <c r="K385" s="15" t="s">
        <v>738</v>
      </c>
      <c r="L385" s="53">
        <v>4</v>
      </c>
    </row>
    <row r="386" spans="1:12" x14ac:dyDescent="0.15">
      <c r="A386" s="24">
        <v>299</v>
      </c>
      <c r="B386" s="16" t="s">
        <v>431</v>
      </c>
      <c r="C386" s="16" t="s">
        <v>687</v>
      </c>
      <c r="D386" s="15"/>
      <c r="E386" s="25">
        <v>1</v>
      </c>
      <c r="F386" s="26">
        <v>10</v>
      </c>
      <c r="G386" s="31">
        <v>0.8</v>
      </c>
      <c r="H386" s="24"/>
      <c r="I386" s="24"/>
      <c r="J386" s="28"/>
      <c r="K386" s="15" t="s">
        <v>738</v>
      </c>
      <c r="L386" s="53">
        <v>8</v>
      </c>
    </row>
    <row r="387" spans="1:12" x14ac:dyDescent="0.15">
      <c r="A387" s="24">
        <v>341</v>
      </c>
      <c r="B387" s="16" t="s">
        <v>431</v>
      </c>
      <c r="C387" s="16" t="s">
        <v>740</v>
      </c>
      <c r="D387" s="15"/>
      <c r="E387" s="25">
        <v>1</v>
      </c>
      <c r="F387" s="26">
        <v>10</v>
      </c>
      <c r="G387" s="31">
        <v>0.8</v>
      </c>
      <c r="H387" s="24"/>
      <c r="I387" s="24"/>
      <c r="J387" s="28"/>
      <c r="K387" s="15" t="s">
        <v>738</v>
      </c>
      <c r="L387" s="53">
        <v>8</v>
      </c>
    </row>
    <row r="388" spans="1:12" x14ac:dyDescent="0.15">
      <c r="A388" s="24">
        <v>405</v>
      </c>
      <c r="B388" s="16" t="s">
        <v>431</v>
      </c>
      <c r="C388" s="16" t="s">
        <v>741</v>
      </c>
      <c r="D388" s="15"/>
      <c r="E388" s="25">
        <v>1</v>
      </c>
      <c r="F388" s="26">
        <v>20</v>
      </c>
      <c r="G388" s="31">
        <v>0.8</v>
      </c>
      <c r="H388" s="24"/>
      <c r="I388" s="24"/>
      <c r="J388" s="28"/>
      <c r="K388" s="15" t="s">
        <v>738</v>
      </c>
      <c r="L388" s="53">
        <v>16</v>
      </c>
    </row>
    <row r="389" spans="1:12" x14ac:dyDescent="0.15">
      <c r="A389" s="24">
        <v>497</v>
      </c>
      <c r="B389" s="16" t="s">
        <v>431</v>
      </c>
      <c r="C389" s="16" t="s">
        <v>594</v>
      </c>
      <c r="D389" s="15" t="s">
        <v>742</v>
      </c>
      <c r="E389" s="25">
        <v>1</v>
      </c>
      <c r="F389" s="26">
        <v>2</v>
      </c>
      <c r="G389" s="31">
        <v>0</v>
      </c>
      <c r="H389" s="24"/>
      <c r="I389" s="24"/>
      <c r="J389" s="28"/>
      <c r="K389" s="15" t="s">
        <v>738</v>
      </c>
      <c r="L389" s="53">
        <v>0</v>
      </c>
    </row>
    <row r="390" spans="1:12" x14ac:dyDescent="0.15">
      <c r="A390" s="24">
        <v>497</v>
      </c>
      <c r="B390" s="16" t="s">
        <v>431</v>
      </c>
      <c r="C390" s="16" t="s">
        <v>594</v>
      </c>
      <c r="D390" s="15" t="s">
        <v>743</v>
      </c>
      <c r="E390" s="25">
        <v>1</v>
      </c>
      <c r="F390" s="26">
        <v>3</v>
      </c>
      <c r="G390" s="31">
        <v>0.2</v>
      </c>
      <c r="H390" s="24"/>
      <c r="I390" s="24"/>
      <c r="J390" s="28"/>
      <c r="K390" s="15" t="s">
        <v>738</v>
      </c>
      <c r="L390" s="53">
        <v>0.60000000000000009</v>
      </c>
    </row>
    <row r="391" spans="1:12" x14ac:dyDescent="0.15">
      <c r="A391" s="24">
        <v>59</v>
      </c>
      <c r="B391" s="16" t="s">
        <v>427</v>
      </c>
      <c r="C391" s="16" t="s">
        <v>457</v>
      </c>
      <c r="D391" s="15" t="s">
        <v>430</v>
      </c>
      <c r="E391" s="25">
        <v>1</v>
      </c>
      <c r="F391" s="26">
        <v>2</v>
      </c>
      <c r="G391" s="31">
        <v>0</v>
      </c>
      <c r="H391" s="24"/>
      <c r="I391" s="24"/>
      <c r="J391" s="28"/>
      <c r="K391" s="15" t="s">
        <v>738</v>
      </c>
      <c r="L391" s="53">
        <v>0</v>
      </c>
    </row>
    <row r="392" spans="1:12" x14ac:dyDescent="0.15">
      <c r="A392" s="24">
        <v>385</v>
      </c>
      <c r="B392" s="16" t="s">
        <v>431</v>
      </c>
      <c r="C392" s="16" t="s">
        <v>382</v>
      </c>
      <c r="D392" s="15" t="s">
        <v>430</v>
      </c>
      <c r="E392" s="25">
        <v>2</v>
      </c>
      <c r="F392" s="26">
        <v>5</v>
      </c>
      <c r="G392" s="31">
        <v>0.3</v>
      </c>
      <c r="H392" s="24"/>
      <c r="I392" s="24"/>
      <c r="J392" s="28"/>
      <c r="K392" s="15" t="s">
        <v>738</v>
      </c>
      <c r="L392" s="53">
        <v>1.5</v>
      </c>
    </row>
    <row r="393" spans="1:12" x14ac:dyDescent="0.15">
      <c r="A393" s="24">
        <v>497</v>
      </c>
      <c r="B393" s="16" t="s">
        <v>431</v>
      </c>
      <c r="C393" s="16" t="s">
        <v>594</v>
      </c>
      <c r="D393" s="15" t="s">
        <v>727</v>
      </c>
      <c r="E393" s="25">
        <v>2</v>
      </c>
      <c r="F393" s="26">
        <v>5</v>
      </c>
      <c r="G393" s="31">
        <v>0.8</v>
      </c>
      <c r="H393" s="24"/>
      <c r="I393" s="24"/>
      <c r="J393" s="28"/>
      <c r="K393" s="15" t="s">
        <v>738</v>
      </c>
      <c r="L393" s="53">
        <v>4</v>
      </c>
    </row>
    <row r="394" spans="1:12" x14ac:dyDescent="0.15">
      <c r="A394" s="24">
        <v>219</v>
      </c>
      <c r="B394" s="16" t="s">
        <v>431</v>
      </c>
      <c r="C394" s="16" t="s">
        <v>384</v>
      </c>
      <c r="D394" s="15" t="s">
        <v>430</v>
      </c>
      <c r="E394" s="25">
        <v>3</v>
      </c>
      <c r="F394" s="26">
        <v>50</v>
      </c>
      <c r="G394" s="31">
        <v>0.2</v>
      </c>
      <c r="H394" s="24"/>
      <c r="I394" s="24"/>
      <c r="J394" s="28"/>
      <c r="K394" s="15" t="s">
        <v>738</v>
      </c>
      <c r="L394" s="53">
        <v>10</v>
      </c>
    </row>
    <row r="395" spans="1:12" x14ac:dyDescent="0.15">
      <c r="A395" s="24">
        <v>383</v>
      </c>
      <c r="B395" s="16" t="s">
        <v>431</v>
      </c>
      <c r="C395" s="16" t="s">
        <v>744</v>
      </c>
      <c r="D395" s="15"/>
      <c r="E395" s="25">
        <v>4</v>
      </c>
      <c r="F395" s="26">
        <v>20</v>
      </c>
      <c r="G395" s="31">
        <v>0.2</v>
      </c>
      <c r="H395" s="24"/>
      <c r="I395" s="24"/>
      <c r="J395" s="28"/>
      <c r="K395" s="15" t="s">
        <v>738</v>
      </c>
      <c r="L395" s="53">
        <v>4</v>
      </c>
    </row>
    <row r="396" spans="1:12" x14ac:dyDescent="0.15">
      <c r="A396" s="41">
        <v>243</v>
      </c>
      <c r="B396" s="42" t="s">
        <v>431</v>
      </c>
      <c r="C396" s="42" t="s">
        <v>365</v>
      </c>
      <c r="D396" s="43"/>
      <c r="E396" s="44">
        <v>1</v>
      </c>
      <c r="F396" s="45">
        <v>20</v>
      </c>
      <c r="G396" s="46">
        <v>0.1</v>
      </c>
      <c r="H396" s="41"/>
      <c r="I396" s="41"/>
      <c r="J396" s="47"/>
      <c r="K396" s="43" t="s">
        <v>738</v>
      </c>
      <c r="L396" s="53">
        <v>2</v>
      </c>
    </row>
    <row r="397" spans="1:12" x14ac:dyDescent="0.15">
      <c r="A397" s="24">
        <v>377</v>
      </c>
      <c r="B397" s="16" t="s">
        <v>431</v>
      </c>
      <c r="C397" s="16" t="s">
        <v>22</v>
      </c>
      <c r="D397" s="15"/>
      <c r="E397" s="25">
        <v>4</v>
      </c>
      <c r="F397" s="26">
        <v>35</v>
      </c>
      <c r="G397" s="31">
        <v>0.8</v>
      </c>
      <c r="H397" s="24"/>
      <c r="I397" s="24"/>
      <c r="J397" s="28"/>
      <c r="K397" s="15" t="s">
        <v>1166</v>
      </c>
      <c r="L397" s="53">
        <v>28</v>
      </c>
    </row>
    <row r="398" spans="1:12" x14ac:dyDescent="0.15">
      <c r="A398" s="24">
        <v>376</v>
      </c>
      <c r="B398" s="16" t="s">
        <v>431</v>
      </c>
      <c r="C398" s="16" t="s">
        <v>21</v>
      </c>
      <c r="D398" s="15"/>
      <c r="E398" s="25">
        <v>5</v>
      </c>
      <c r="F398" s="26">
        <v>16</v>
      </c>
      <c r="G398" s="31">
        <v>0.8</v>
      </c>
      <c r="H398" s="24"/>
      <c r="I398" s="24"/>
      <c r="J398" s="28"/>
      <c r="K398" s="15" t="s">
        <v>1166</v>
      </c>
      <c r="L398" s="53">
        <v>12.8</v>
      </c>
    </row>
    <row r="399" spans="1:12" x14ac:dyDescent="0.15">
      <c r="A399" s="24">
        <v>245</v>
      </c>
      <c r="B399" s="16" t="s">
        <v>431</v>
      </c>
      <c r="C399" s="16" t="s">
        <v>1153</v>
      </c>
      <c r="D399" s="15"/>
      <c r="E399" s="25">
        <v>25</v>
      </c>
      <c r="F399" s="26">
        <v>250</v>
      </c>
      <c r="G399" s="31">
        <v>0</v>
      </c>
      <c r="H399" s="24"/>
      <c r="I399" s="24"/>
      <c r="J399" s="28" t="s">
        <v>1167</v>
      </c>
      <c r="K399" s="15" t="s">
        <v>1166</v>
      </c>
      <c r="L399" s="53">
        <v>0</v>
      </c>
    </row>
    <row r="400" spans="1:12" x14ac:dyDescent="0.15">
      <c r="A400" s="24">
        <v>245</v>
      </c>
      <c r="B400" s="16" t="s">
        <v>431</v>
      </c>
      <c r="C400" s="16" t="s">
        <v>1153</v>
      </c>
      <c r="D400" s="15"/>
      <c r="E400" s="25">
        <v>30</v>
      </c>
      <c r="F400" s="26">
        <v>300</v>
      </c>
      <c r="G400" s="31">
        <v>0</v>
      </c>
      <c r="H400" s="24"/>
      <c r="I400" s="24"/>
      <c r="J400" s="28" t="s">
        <v>1168</v>
      </c>
      <c r="K400" s="15" t="s">
        <v>1166</v>
      </c>
      <c r="L400" s="53">
        <v>0</v>
      </c>
    </row>
    <row r="401" spans="1:12" x14ac:dyDescent="0.15">
      <c r="A401" s="24">
        <v>409</v>
      </c>
      <c r="B401" s="16" t="s">
        <v>431</v>
      </c>
      <c r="C401" s="16" t="s">
        <v>372</v>
      </c>
      <c r="D401" s="15"/>
      <c r="E401" s="25">
        <v>1</v>
      </c>
      <c r="F401" s="26">
        <v>80</v>
      </c>
      <c r="G401" s="31">
        <v>0</v>
      </c>
      <c r="H401" s="24"/>
      <c r="I401" s="24"/>
      <c r="J401" s="28" t="s">
        <v>1169</v>
      </c>
      <c r="K401" s="15" t="s">
        <v>1166</v>
      </c>
      <c r="L401" s="53">
        <v>0</v>
      </c>
    </row>
    <row r="402" spans="1:12" x14ac:dyDescent="0.15">
      <c r="A402" s="24">
        <v>13</v>
      </c>
      <c r="B402" s="16" t="s">
        <v>427</v>
      </c>
      <c r="C402" s="16" t="s">
        <v>1170</v>
      </c>
      <c r="D402" s="15"/>
      <c r="E402" s="25">
        <v>240</v>
      </c>
      <c r="F402" s="26">
        <v>50</v>
      </c>
      <c r="G402" s="31">
        <v>0</v>
      </c>
      <c r="H402" s="24"/>
      <c r="I402" s="24"/>
      <c r="J402" s="28" t="s">
        <v>1171</v>
      </c>
      <c r="K402" s="15" t="s">
        <v>1166</v>
      </c>
      <c r="L402" s="53">
        <v>0</v>
      </c>
    </row>
    <row r="403" spans="1:12" x14ac:dyDescent="0.15">
      <c r="A403" s="24">
        <v>375</v>
      </c>
      <c r="B403" s="16" t="s">
        <v>431</v>
      </c>
      <c r="C403" s="16" t="s">
        <v>23</v>
      </c>
      <c r="D403" s="15"/>
      <c r="E403" s="25">
        <v>3</v>
      </c>
      <c r="F403" s="26">
        <v>50</v>
      </c>
      <c r="G403" s="31">
        <v>0.95</v>
      </c>
      <c r="H403" s="24"/>
      <c r="I403" s="24"/>
      <c r="J403" s="28"/>
      <c r="K403" s="15" t="s">
        <v>1166</v>
      </c>
      <c r="L403" s="53">
        <v>47.5</v>
      </c>
    </row>
    <row r="404" spans="1:12" x14ac:dyDescent="0.15">
      <c r="A404" s="24">
        <v>124</v>
      </c>
      <c r="B404" s="16" t="s">
        <v>431</v>
      </c>
      <c r="C404" s="16" t="s">
        <v>3</v>
      </c>
      <c r="D404" s="15"/>
      <c r="E404" s="25">
        <v>1</v>
      </c>
      <c r="F404" s="26">
        <v>10</v>
      </c>
      <c r="G404" s="31">
        <v>0.9</v>
      </c>
      <c r="H404" s="24"/>
      <c r="I404" s="24"/>
      <c r="J404" s="28"/>
      <c r="K404" s="15" t="s">
        <v>1166</v>
      </c>
      <c r="L404" s="53">
        <v>9</v>
      </c>
    </row>
    <row r="405" spans="1:12" x14ac:dyDescent="0.15">
      <c r="A405" s="24">
        <v>313</v>
      </c>
      <c r="B405" s="16" t="s">
        <v>431</v>
      </c>
      <c r="C405" s="16" t="s">
        <v>850</v>
      </c>
      <c r="D405" s="15"/>
      <c r="E405" s="25">
        <v>1</v>
      </c>
      <c r="F405" s="26">
        <v>15</v>
      </c>
      <c r="G405" s="31">
        <v>0.2</v>
      </c>
      <c r="H405" s="24"/>
      <c r="I405" s="24"/>
      <c r="J405" s="28"/>
      <c r="K405" s="15" t="s">
        <v>1166</v>
      </c>
      <c r="L405" s="53">
        <v>3</v>
      </c>
    </row>
    <row r="406" spans="1:12" x14ac:dyDescent="0.15">
      <c r="A406" s="24">
        <v>378</v>
      </c>
      <c r="B406" s="16" t="s">
        <v>431</v>
      </c>
      <c r="C406" s="16" t="s">
        <v>609</v>
      </c>
      <c r="D406" s="15"/>
      <c r="E406" s="25">
        <v>1</v>
      </c>
      <c r="F406" s="26">
        <v>5</v>
      </c>
      <c r="G406" s="31">
        <v>0.9</v>
      </c>
      <c r="H406" s="24"/>
      <c r="I406" s="24"/>
      <c r="J406" s="28"/>
      <c r="K406" s="15" t="s">
        <v>1166</v>
      </c>
      <c r="L406" s="53">
        <v>4.5</v>
      </c>
    </row>
    <row r="407" spans="1:12" x14ac:dyDescent="0.15">
      <c r="A407" s="24">
        <v>152</v>
      </c>
      <c r="B407" s="16" t="s">
        <v>431</v>
      </c>
      <c r="C407" s="16" t="s">
        <v>20</v>
      </c>
      <c r="D407" s="15"/>
      <c r="E407" s="25">
        <v>1</v>
      </c>
      <c r="F407" s="26">
        <v>30</v>
      </c>
      <c r="G407" s="31">
        <v>0.8</v>
      </c>
      <c r="H407" s="24"/>
      <c r="I407" s="24"/>
      <c r="J407" s="28"/>
      <c r="K407" s="15" t="s">
        <v>1166</v>
      </c>
      <c r="L407" s="53">
        <v>24</v>
      </c>
    </row>
    <row r="408" spans="1:12" x14ac:dyDescent="0.15">
      <c r="A408" s="24">
        <v>259</v>
      </c>
      <c r="B408" s="16" t="s">
        <v>431</v>
      </c>
      <c r="C408" s="16" t="s">
        <v>1091</v>
      </c>
      <c r="D408" s="15" t="s">
        <v>1227</v>
      </c>
      <c r="E408" s="25">
        <v>1</v>
      </c>
      <c r="F408" s="26">
        <v>5</v>
      </c>
      <c r="G408" s="31">
        <v>0.6</v>
      </c>
      <c r="H408" s="24"/>
      <c r="I408" s="24"/>
      <c r="J408" s="28"/>
      <c r="K408" s="15" t="s">
        <v>1166</v>
      </c>
      <c r="L408" s="53">
        <v>3</v>
      </c>
    </row>
    <row r="409" spans="1:12" x14ac:dyDescent="0.15">
      <c r="A409" s="24">
        <v>497</v>
      </c>
      <c r="B409" s="16" t="s">
        <v>431</v>
      </c>
      <c r="C409" s="16" t="s">
        <v>594</v>
      </c>
      <c r="D409" s="15" t="s">
        <v>727</v>
      </c>
      <c r="E409" s="25">
        <v>1</v>
      </c>
      <c r="F409" s="26">
        <v>2</v>
      </c>
      <c r="G409" s="31">
        <v>1</v>
      </c>
      <c r="H409" s="24"/>
      <c r="I409" s="24"/>
      <c r="J409" s="28"/>
      <c r="K409" s="15" t="s">
        <v>1166</v>
      </c>
      <c r="L409" s="53">
        <v>2</v>
      </c>
    </row>
    <row r="410" spans="1:12" x14ac:dyDescent="0.15">
      <c r="A410" s="24">
        <v>44</v>
      </c>
      <c r="B410" s="16" t="s">
        <v>427</v>
      </c>
      <c r="C410" s="16" t="s">
        <v>356</v>
      </c>
      <c r="D410" s="15"/>
      <c r="E410" s="25">
        <v>1</v>
      </c>
      <c r="F410" s="26">
        <v>5</v>
      </c>
      <c r="G410" s="31">
        <v>0</v>
      </c>
      <c r="H410" s="24"/>
      <c r="I410" s="24"/>
      <c r="J410" s="28"/>
      <c r="K410" s="15" t="s">
        <v>1157</v>
      </c>
      <c r="L410" s="53">
        <v>0</v>
      </c>
    </row>
    <row r="411" spans="1:12" x14ac:dyDescent="0.15">
      <c r="A411" s="24">
        <v>149</v>
      </c>
      <c r="B411" s="16" t="s">
        <v>431</v>
      </c>
      <c r="C411" s="16" t="s">
        <v>1158</v>
      </c>
      <c r="D411" s="15"/>
      <c r="E411" s="25">
        <v>2</v>
      </c>
      <c r="F411" s="26">
        <v>80</v>
      </c>
      <c r="G411" s="31">
        <v>0.9</v>
      </c>
      <c r="H411" s="24"/>
      <c r="I411" s="24"/>
      <c r="J411" s="28"/>
      <c r="K411" s="15" t="s">
        <v>1157</v>
      </c>
      <c r="L411" s="53">
        <v>72</v>
      </c>
    </row>
    <row r="412" spans="1:12" x14ac:dyDescent="0.15">
      <c r="A412" s="24">
        <v>151</v>
      </c>
      <c r="B412" s="16" t="s">
        <v>431</v>
      </c>
      <c r="C412" s="16" t="s">
        <v>19</v>
      </c>
      <c r="D412" s="15"/>
      <c r="E412" s="25">
        <v>1</v>
      </c>
      <c r="F412" s="26">
        <v>5</v>
      </c>
      <c r="G412" s="31">
        <v>0.5</v>
      </c>
      <c r="H412" s="24"/>
      <c r="I412" s="24"/>
      <c r="J412" s="28"/>
      <c r="K412" s="15" t="s">
        <v>1157</v>
      </c>
      <c r="L412" s="53">
        <v>2.5</v>
      </c>
    </row>
    <row r="413" spans="1:12" x14ac:dyDescent="0.15">
      <c r="A413" s="24">
        <v>167</v>
      </c>
      <c r="B413" s="16" t="s">
        <v>431</v>
      </c>
      <c r="C413" s="16" t="s">
        <v>433</v>
      </c>
      <c r="D413" s="15"/>
      <c r="E413" s="25">
        <v>3</v>
      </c>
      <c r="F413" s="26">
        <v>100</v>
      </c>
      <c r="G413" s="31">
        <v>1</v>
      </c>
      <c r="H413" s="24"/>
      <c r="I413" s="24"/>
      <c r="J413" s="28"/>
      <c r="K413" s="15" t="s">
        <v>1157</v>
      </c>
      <c r="L413" s="53">
        <v>100</v>
      </c>
    </row>
    <row r="414" spans="1:12" x14ac:dyDescent="0.15">
      <c r="A414" s="24">
        <v>243</v>
      </c>
      <c r="B414" s="16" t="s">
        <v>431</v>
      </c>
      <c r="C414" s="16" t="s">
        <v>365</v>
      </c>
      <c r="D414" s="15" t="s">
        <v>1159</v>
      </c>
      <c r="E414" s="25">
        <v>1</v>
      </c>
      <c r="F414" s="26">
        <v>20</v>
      </c>
      <c r="G414" s="31">
        <v>0.5</v>
      </c>
      <c r="H414" s="24"/>
      <c r="I414" s="24"/>
      <c r="J414" s="28"/>
      <c r="K414" s="15" t="s">
        <v>1157</v>
      </c>
      <c r="L414" s="53">
        <v>10</v>
      </c>
    </row>
    <row r="415" spans="1:12" x14ac:dyDescent="0.15">
      <c r="A415" s="24">
        <v>346</v>
      </c>
      <c r="B415" s="16" t="s">
        <v>431</v>
      </c>
      <c r="C415" s="16" t="s">
        <v>688</v>
      </c>
      <c r="D415" s="15"/>
      <c r="E415" s="25">
        <v>14</v>
      </c>
      <c r="F415" s="26">
        <v>420</v>
      </c>
      <c r="G415" s="31">
        <v>0.5</v>
      </c>
      <c r="H415" s="24"/>
      <c r="I415" s="24"/>
      <c r="J415" s="28"/>
      <c r="K415" s="15" t="s">
        <v>1157</v>
      </c>
      <c r="L415" s="53">
        <v>210</v>
      </c>
    </row>
    <row r="416" spans="1:12" x14ac:dyDescent="0.15">
      <c r="A416" s="24">
        <v>376</v>
      </c>
      <c r="B416" s="16" t="s">
        <v>431</v>
      </c>
      <c r="C416" s="16" t="s">
        <v>21</v>
      </c>
      <c r="D416" s="15"/>
      <c r="E416" s="25">
        <v>7</v>
      </c>
      <c r="F416" s="26">
        <v>35</v>
      </c>
      <c r="G416" s="31">
        <v>0.5</v>
      </c>
      <c r="H416" s="24"/>
      <c r="I416" s="24"/>
      <c r="J416" s="28"/>
      <c r="K416" s="15" t="s">
        <v>1157</v>
      </c>
      <c r="L416" s="53">
        <v>17.5</v>
      </c>
    </row>
    <row r="417" spans="1:12" x14ac:dyDescent="0.15">
      <c r="A417" s="24">
        <v>404</v>
      </c>
      <c r="B417" s="16" t="s">
        <v>431</v>
      </c>
      <c r="C417" s="16" t="s">
        <v>756</v>
      </c>
      <c r="D417" s="15"/>
      <c r="E417" s="25">
        <v>1</v>
      </c>
      <c r="F417" s="26">
        <v>15</v>
      </c>
      <c r="G417" s="31">
        <v>0.5</v>
      </c>
      <c r="H417" s="24"/>
      <c r="I417" s="24"/>
      <c r="J417" s="28"/>
      <c r="K417" s="15" t="s">
        <v>1157</v>
      </c>
      <c r="L417" s="53">
        <v>7.5</v>
      </c>
    </row>
    <row r="418" spans="1:12" x14ac:dyDescent="0.15">
      <c r="A418" s="24">
        <v>417</v>
      </c>
      <c r="B418" s="16" t="s">
        <v>431</v>
      </c>
      <c r="C418" s="16" t="s">
        <v>377</v>
      </c>
      <c r="D418" s="15"/>
      <c r="E418" s="25">
        <v>1</v>
      </c>
      <c r="F418" s="26">
        <v>5</v>
      </c>
      <c r="G418" s="31">
        <v>0.7</v>
      </c>
      <c r="H418" s="24"/>
      <c r="I418" s="24"/>
      <c r="J418" s="28"/>
      <c r="K418" s="15" t="s">
        <v>1157</v>
      </c>
      <c r="L418" s="53">
        <v>3.5</v>
      </c>
    </row>
    <row r="419" spans="1:12" x14ac:dyDescent="0.15">
      <c r="A419" s="24">
        <v>19</v>
      </c>
      <c r="B419" s="16" t="s">
        <v>427</v>
      </c>
      <c r="C419" s="16" t="s">
        <v>745</v>
      </c>
      <c r="D419" s="15"/>
      <c r="E419" s="25">
        <v>18</v>
      </c>
      <c r="F419" s="26">
        <v>80</v>
      </c>
      <c r="G419" s="31">
        <v>0</v>
      </c>
      <c r="H419" s="24"/>
      <c r="I419" s="24"/>
      <c r="J419" s="28"/>
      <c r="K419" s="15" t="s">
        <v>746</v>
      </c>
      <c r="L419" s="53">
        <v>0</v>
      </c>
    </row>
    <row r="420" spans="1:12" x14ac:dyDescent="0.15">
      <c r="A420" s="24">
        <v>46</v>
      </c>
      <c r="B420" s="16" t="s">
        <v>427</v>
      </c>
      <c r="C420" s="16" t="s">
        <v>323</v>
      </c>
      <c r="D420" s="15"/>
      <c r="E420" s="25">
        <v>1</v>
      </c>
      <c r="F420" s="26">
        <v>3</v>
      </c>
      <c r="G420" s="31">
        <v>0</v>
      </c>
      <c r="H420" s="24"/>
      <c r="I420" s="24"/>
      <c r="J420" s="28"/>
      <c r="K420" s="15" t="s">
        <v>746</v>
      </c>
      <c r="L420" s="53">
        <v>0</v>
      </c>
    </row>
    <row r="421" spans="1:12" x14ac:dyDescent="0.15">
      <c r="A421" s="24">
        <v>143</v>
      </c>
      <c r="B421" s="16" t="s">
        <v>431</v>
      </c>
      <c r="C421" s="16" t="s">
        <v>16</v>
      </c>
      <c r="D421" s="15"/>
      <c r="E421" s="25">
        <v>2</v>
      </c>
      <c r="F421" s="26">
        <v>10</v>
      </c>
      <c r="G421" s="31">
        <v>0.9</v>
      </c>
      <c r="H421" s="24"/>
      <c r="I421" s="24"/>
      <c r="J421" s="28"/>
      <c r="K421" s="15" t="s">
        <v>746</v>
      </c>
      <c r="L421" s="53">
        <v>9</v>
      </c>
    </row>
    <row r="422" spans="1:12" x14ac:dyDescent="0.15">
      <c r="A422" s="24">
        <v>190</v>
      </c>
      <c r="B422" s="16" t="s">
        <v>431</v>
      </c>
      <c r="C422" s="16" t="s">
        <v>442</v>
      </c>
      <c r="D422" s="15"/>
      <c r="E422" s="25">
        <v>2</v>
      </c>
      <c r="F422" s="26">
        <v>10</v>
      </c>
      <c r="G422" s="31">
        <v>0.9</v>
      </c>
      <c r="H422" s="24"/>
      <c r="I422" s="24"/>
      <c r="J422" s="28"/>
      <c r="K422" s="15" t="s">
        <v>746</v>
      </c>
      <c r="L422" s="53">
        <v>9</v>
      </c>
    </row>
    <row r="423" spans="1:12" x14ac:dyDescent="0.15">
      <c r="A423" s="24">
        <v>195</v>
      </c>
      <c r="B423" s="16" t="s">
        <v>431</v>
      </c>
      <c r="C423" s="16" t="s">
        <v>494</v>
      </c>
      <c r="D423" s="15"/>
      <c r="E423" s="25">
        <v>4</v>
      </c>
      <c r="F423" s="26">
        <v>50</v>
      </c>
      <c r="G423" s="31">
        <v>0.9</v>
      </c>
      <c r="H423" s="24"/>
      <c r="I423" s="24"/>
      <c r="J423" s="28"/>
      <c r="K423" s="15" t="s">
        <v>746</v>
      </c>
      <c r="L423" s="53">
        <v>45</v>
      </c>
    </row>
    <row r="424" spans="1:12" x14ac:dyDescent="0.15">
      <c r="A424" s="24">
        <v>399</v>
      </c>
      <c r="B424" s="16" t="s">
        <v>431</v>
      </c>
      <c r="C424" s="16" t="s">
        <v>747</v>
      </c>
      <c r="D424" s="15"/>
      <c r="E424" s="25">
        <v>3</v>
      </c>
      <c r="F424" s="26">
        <v>10</v>
      </c>
      <c r="G424" s="31">
        <v>1</v>
      </c>
      <c r="H424" s="24"/>
      <c r="I424" s="24"/>
      <c r="J424" s="28"/>
      <c r="K424" s="15" t="s">
        <v>746</v>
      </c>
      <c r="L424" s="53">
        <v>10</v>
      </c>
    </row>
    <row r="425" spans="1:12" x14ac:dyDescent="0.15">
      <c r="A425" s="24">
        <v>199</v>
      </c>
      <c r="B425" s="16" t="s">
        <v>431</v>
      </c>
      <c r="C425" s="16" t="s">
        <v>366</v>
      </c>
      <c r="D425" s="15"/>
      <c r="E425" s="25">
        <v>3</v>
      </c>
      <c r="F425" s="26">
        <v>20</v>
      </c>
      <c r="G425" s="31">
        <v>0.8</v>
      </c>
      <c r="H425" s="24"/>
      <c r="I425" s="24"/>
      <c r="J425" s="28"/>
      <c r="K425" s="15" t="s">
        <v>746</v>
      </c>
      <c r="L425" s="53">
        <v>16</v>
      </c>
    </row>
    <row r="426" spans="1:12" x14ac:dyDescent="0.15">
      <c r="A426" s="24">
        <v>377</v>
      </c>
      <c r="B426" s="16" t="s">
        <v>431</v>
      </c>
      <c r="C426" s="16" t="s">
        <v>748</v>
      </c>
      <c r="D426" s="15"/>
      <c r="E426" s="25">
        <v>20</v>
      </c>
      <c r="F426" s="26">
        <v>150</v>
      </c>
      <c r="G426" s="31">
        <v>0.8</v>
      </c>
      <c r="H426" s="24"/>
      <c r="I426" s="24"/>
      <c r="J426" s="28"/>
      <c r="K426" s="15" t="s">
        <v>746</v>
      </c>
      <c r="L426" s="53">
        <v>120</v>
      </c>
    </row>
    <row r="427" spans="1:12" x14ac:dyDescent="0.15">
      <c r="A427" s="24">
        <v>151</v>
      </c>
      <c r="B427" s="16" t="s">
        <v>431</v>
      </c>
      <c r="C427" s="16" t="s">
        <v>19</v>
      </c>
      <c r="D427" s="15"/>
      <c r="E427" s="25">
        <v>1</v>
      </c>
      <c r="F427" s="26">
        <v>5</v>
      </c>
      <c r="G427" s="31">
        <v>0.1</v>
      </c>
      <c r="H427" s="24"/>
      <c r="I427" s="24"/>
      <c r="J427" s="28"/>
      <c r="K427" s="15" t="s">
        <v>746</v>
      </c>
      <c r="L427" s="53">
        <v>0.5</v>
      </c>
    </row>
    <row r="428" spans="1:12" x14ac:dyDescent="0.15">
      <c r="A428" s="24">
        <v>153</v>
      </c>
      <c r="B428" s="16" t="s">
        <v>431</v>
      </c>
      <c r="C428" s="16" t="s">
        <v>749</v>
      </c>
      <c r="D428" s="15"/>
      <c r="E428" s="25">
        <v>15</v>
      </c>
      <c r="F428" s="26">
        <v>40</v>
      </c>
      <c r="G428" s="31">
        <v>1</v>
      </c>
      <c r="H428" s="24"/>
      <c r="I428" s="24"/>
      <c r="J428" s="28"/>
      <c r="K428" s="15" t="s">
        <v>746</v>
      </c>
      <c r="L428" s="53">
        <v>40</v>
      </c>
    </row>
    <row r="429" spans="1:12" x14ac:dyDescent="0.15">
      <c r="A429" s="24">
        <v>166</v>
      </c>
      <c r="B429" s="16" t="s">
        <v>431</v>
      </c>
      <c r="C429" s="16" t="s">
        <v>524</v>
      </c>
      <c r="D429" s="15"/>
      <c r="E429" s="25">
        <v>4</v>
      </c>
      <c r="F429" s="26">
        <v>20</v>
      </c>
      <c r="G429" s="31">
        <v>0.3</v>
      </c>
      <c r="H429" s="24"/>
      <c r="I429" s="24"/>
      <c r="J429" s="28"/>
      <c r="K429" s="15" t="s">
        <v>746</v>
      </c>
      <c r="L429" s="53">
        <v>6</v>
      </c>
    </row>
    <row r="430" spans="1:12" x14ac:dyDescent="0.15">
      <c r="A430" s="24">
        <v>168</v>
      </c>
      <c r="B430" s="16" t="s">
        <v>431</v>
      </c>
      <c r="C430" s="16" t="s">
        <v>8</v>
      </c>
      <c r="D430" s="15"/>
      <c r="E430" s="25">
        <v>2</v>
      </c>
      <c r="F430" s="26">
        <v>52</v>
      </c>
      <c r="G430" s="31">
        <v>0.9</v>
      </c>
      <c r="H430" s="24"/>
      <c r="I430" s="24"/>
      <c r="J430" s="28"/>
      <c r="K430" s="15" t="s">
        <v>746</v>
      </c>
      <c r="L430" s="53">
        <v>46.800000000000004</v>
      </c>
    </row>
    <row r="431" spans="1:12" x14ac:dyDescent="0.15">
      <c r="A431" s="24">
        <v>210</v>
      </c>
      <c r="B431" s="16" t="s">
        <v>431</v>
      </c>
      <c r="C431" s="16" t="s">
        <v>451</v>
      </c>
      <c r="D431" s="15"/>
      <c r="E431" s="25">
        <v>1</v>
      </c>
      <c r="F431" s="26">
        <v>60</v>
      </c>
      <c r="G431" s="31">
        <v>1</v>
      </c>
      <c r="H431" s="24"/>
      <c r="I431" s="24"/>
      <c r="J431" s="28"/>
      <c r="K431" s="15" t="s">
        <v>746</v>
      </c>
      <c r="L431" s="53">
        <v>60</v>
      </c>
    </row>
    <row r="432" spans="1:12" x14ac:dyDescent="0.15">
      <c r="A432" s="24">
        <v>212</v>
      </c>
      <c r="B432" s="16" t="s">
        <v>431</v>
      </c>
      <c r="C432" s="16" t="s">
        <v>10</v>
      </c>
      <c r="D432" s="15"/>
      <c r="E432" s="25">
        <v>3</v>
      </c>
      <c r="F432" s="26">
        <v>10</v>
      </c>
      <c r="G432" s="31">
        <v>0.5</v>
      </c>
      <c r="H432" s="24"/>
      <c r="I432" s="24"/>
      <c r="J432" s="28"/>
      <c r="K432" s="15" t="s">
        <v>746</v>
      </c>
      <c r="L432" s="53">
        <v>5</v>
      </c>
    </row>
    <row r="433" spans="1:12" x14ac:dyDescent="0.15">
      <c r="A433" s="24">
        <v>253</v>
      </c>
      <c r="B433" s="16" t="s">
        <v>431</v>
      </c>
      <c r="C433" s="16" t="s">
        <v>750</v>
      </c>
      <c r="D433" s="15"/>
      <c r="E433" s="25">
        <v>9</v>
      </c>
      <c r="F433" s="26">
        <v>100</v>
      </c>
      <c r="G433" s="31">
        <v>1</v>
      </c>
      <c r="H433" s="24"/>
      <c r="I433" s="24"/>
      <c r="J433" s="28"/>
      <c r="K433" s="15" t="s">
        <v>746</v>
      </c>
      <c r="L433" s="53">
        <v>100</v>
      </c>
    </row>
    <row r="434" spans="1:12" x14ac:dyDescent="0.15">
      <c r="A434" s="24">
        <v>170</v>
      </c>
      <c r="B434" s="16" t="s">
        <v>431</v>
      </c>
      <c r="C434" s="16" t="s">
        <v>536</v>
      </c>
      <c r="D434" s="15"/>
      <c r="E434" s="25">
        <v>2</v>
      </c>
      <c r="F434" s="26">
        <v>50</v>
      </c>
      <c r="G434" s="31">
        <v>0.2</v>
      </c>
      <c r="H434" s="24"/>
      <c r="I434" s="24"/>
      <c r="J434" s="28"/>
      <c r="K434" s="15" t="s">
        <v>746</v>
      </c>
      <c r="L434" s="53">
        <v>10</v>
      </c>
    </row>
    <row r="435" spans="1:12" x14ac:dyDescent="0.15">
      <c r="A435" s="24">
        <v>425</v>
      </c>
      <c r="B435" s="16" t="s">
        <v>431</v>
      </c>
      <c r="C435" s="16" t="s">
        <v>383</v>
      </c>
      <c r="D435" s="15"/>
      <c r="E435" s="25">
        <v>3</v>
      </c>
      <c r="F435" s="26">
        <v>15</v>
      </c>
      <c r="G435" s="31">
        <v>0.8</v>
      </c>
      <c r="H435" s="24"/>
      <c r="I435" s="24"/>
      <c r="J435" s="28"/>
      <c r="K435" s="15" t="s">
        <v>746</v>
      </c>
      <c r="L435" s="53">
        <v>12</v>
      </c>
    </row>
    <row r="436" spans="1:12" x14ac:dyDescent="0.15">
      <c r="A436" s="24">
        <v>145</v>
      </c>
      <c r="B436" s="16" t="s">
        <v>431</v>
      </c>
      <c r="C436" s="16" t="s">
        <v>751</v>
      </c>
      <c r="D436" s="15"/>
      <c r="E436" s="25">
        <v>4</v>
      </c>
      <c r="F436" s="26">
        <v>8</v>
      </c>
      <c r="G436" s="31">
        <v>0.5</v>
      </c>
      <c r="H436" s="24"/>
      <c r="I436" s="24"/>
      <c r="J436" s="28"/>
      <c r="K436" s="15" t="s">
        <v>746</v>
      </c>
      <c r="L436" s="53">
        <v>4</v>
      </c>
    </row>
    <row r="437" spans="1:12" x14ac:dyDescent="0.15">
      <c r="A437" s="24">
        <v>33</v>
      </c>
      <c r="B437" s="16" t="s">
        <v>427</v>
      </c>
      <c r="C437" s="16" t="s">
        <v>752</v>
      </c>
      <c r="D437" s="15"/>
      <c r="E437" s="25">
        <v>1</v>
      </c>
      <c r="F437" s="26">
        <v>6</v>
      </c>
      <c r="G437" s="31">
        <v>0</v>
      </c>
      <c r="H437" s="24"/>
      <c r="I437" s="24"/>
      <c r="J437" s="28"/>
      <c r="K437" s="15" t="s">
        <v>746</v>
      </c>
      <c r="L437" s="53">
        <v>0</v>
      </c>
    </row>
    <row r="438" spans="1:12" x14ac:dyDescent="0.15">
      <c r="A438" s="24">
        <v>151</v>
      </c>
      <c r="B438" s="16" t="s">
        <v>431</v>
      </c>
      <c r="C438" s="16" t="s">
        <v>19</v>
      </c>
      <c r="D438" s="15"/>
      <c r="E438" s="25">
        <v>10</v>
      </c>
      <c r="F438" s="26">
        <v>50</v>
      </c>
      <c r="G438" s="31">
        <v>0.5</v>
      </c>
      <c r="H438" s="24"/>
      <c r="I438" s="24"/>
      <c r="J438" s="28"/>
      <c r="K438" s="15" t="s">
        <v>746</v>
      </c>
      <c r="L438" s="53">
        <v>25</v>
      </c>
    </row>
    <row r="439" spans="1:12" x14ac:dyDescent="0.15">
      <c r="A439" s="24">
        <v>48</v>
      </c>
      <c r="B439" s="16" t="s">
        <v>427</v>
      </c>
      <c r="C439" s="16" t="s">
        <v>753</v>
      </c>
      <c r="D439" s="15"/>
      <c r="E439" s="25">
        <v>1</v>
      </c>
      <c r="F439" s="26">
        <v>3</v>
      </c>
      <c r="G439" s="31">
        <v>0</v>
      </c>
      <c r="H439" s="24"/>
      <c r="I439" s="24"/>
      <c r="J439" s="28"/>
      <c r="K439" s="15" t="s">
        <v>746</v>
      </c>
      <c r="L439" s="53">
        <v>0</v>
      </c>
    </row>
    <row r="440" spans="1:12" x14ac:dyDescent="0.15">
      <c r="A440" s="24">
        <v>376</v>
      </c>
      <c r="B440" s="16" t="s">
        <v>431</v>
      </c>
      <c r="C440" s="16" t="s">
        <v>754</v>
      </c>
      <c r="D440" s="15"/>
      <c r="E440" s="25">
        <v>35</v>
      </c>
      <c r="F440" s="26">
        <v>70</v>
      </c>
      <c r="G440" s="31">
        <v>0.8</v>
      </c>
      <c r="H440" s="24"/>
      <c r="I440" s="24"/>
      <c r="J440" s="28"/>
      <c r="K440" s="15" t="s">
        <v>746</v>
      </c>
      <c r="L440" s="53">
        <v>56</v>
      </c>
    </row>
    <row r="441" spans="1:12" x14ac:dyDescent="0.15">
      <c r="A441" s="24">
        <v>198</v>
      </c>
      <c r="B441" s="16" t="s">
        <v>431</v>
      </c>
      <c r="C441" s="16" t="s">
        <v>607</v>
      </c>
      <c r="D441" s="15"/>
      <c r="E441" s="25">
        <v>1</v>
      </c>
      <c r="F441" s="26">
        <v>8</v>
      </c>
      <c r="G441" s="31">
        <v>1</v>
      </c>
      <c r="H441" s="24"/>
      <c r="I441" s="24"/>
      <c r="J441" s="28"/>
      <c r="K441" s="15" t="s">
        <v>746</v>
      </c>
      <c r="L441" s="53">
        <v>8</v>
      </c>
    </row>
    <row r="442" spans="1:12" x14ac:dyDescent="0.15">
      <c r="A442" s="24">
        <v>131</v>
      </c>
      <c r="B442" s="16" t="s">
        <v>431</v>
      </c>
      <c r="C442" s="16" t="s">
        <v>755</v>
      </c>
      <c r="D442" s="15"/>
      <c r="E442" s="25">
        <v>4</v>
      </c>
      <c r="F442" s="26">
        <v>40</v>
      </c>
      <c r="G442" s="31">
        <v>0.1</v>
      </c>
      <c r="H442" s="24"/>
      <c r="I442" s="24"/>
      <c r="J442" s="28"/>
      <c r="K442" s="15" t="s">
        <v>746</v>
      </c>
      <c r="L442" s="53">
        <v>4</v>
      </c>
    </row>
    <row r="443" spans="1:12" x14ac:dyDescent="0.15">
      <c r="A443" s="24">
        <v>349</v>
      </c>
      <c r="B443" s="16" t="s">
        <v>431</v>
      </c>
      <c r="C443" s="16" t="s">
        <v>360</v>
      </c>
      <c r="D443" s="15"/>
      <c r="E443" s="25">
        <v>1</v>
      </c>
      <c r="F443" s="26">
        <v>5</v>
      </c>
      <c r="G443" s="31">
        <v>0.1</v>
      </c>
      <c r="H443" s="24"/>
      <c r="I443" s="24"/>
      <c r="J443" s="28"/>
      <c r="K443" s="15" t="s">
        <v>746</v>
      </c>
      <c r="L443" s="53">
        <v>0.5</v>
      </c>
    </row>
    <row r="444" spans="1:12" x14ac:dyDescent="0.15">
      <c r="A444" s="24">
        <v>59</v>
      </c>
      <c r="B444" s="16" t="s">
        <v>427</v>
      </c>
      <c r="C444" s="16" t="s">
        <v>457</v>
      </c>
      <c r="D444" s="15"/>
      <c r="E444" s="25">
        <v>3</v>
      </c>
      <c r="F444" s="26">
        <v>80</v>
      </c>
      <c r="G444" s="31">
        <v>0</v>
      </c>
      <c r="H444" s="24"/>
      <c r="I444" s="24"/>
      <c r="J444" s="28"/>
      <c r="K444" s="15" t="s">
        <v>746</v>
      </c>
      <c r="L444" s="53">
        <v>0</v>
      </c>
    </row>
    <row r="445" spans="1:12" x14ac:dyDescent="0.15">
      <c r="A445" s="24">
        <v>206</v>
      </c>
      <c r="B445" s="16" t="s">
        <v>431</v>
      </c>
      <c r="C445" s="16" t="s">
        <v>450</v>
      </c>
      <c r="D445" s="15"/>
      <c r="E445" s="25">
        <v>1</v>
      </c>
      <c r="F445" s="26">
        <v>5</v>
      </c>
      <c r="G445" s="31">
        <v>0.1</v>
      </c>
      <c r="H445" s="24"/>
      <c r="I445" s="24"/>
      <c r="J445" s="28"/>
      <c r="K445" s="15" t="s">
        <v>746</v>
      </c>
      <c r="L445" s="53">
        <v>0.5</v>
      </c>
    </row>
    <row r="446" spans="1:12" x14ac:dyDescent="0.15">
      <c r="A446" s="24">
        <v>404</v>
      </c>
      <c r="B446" s="16" t="s">
        <v>431</v>
      </c>
      <c r="C446" s="16" t="s">
        <v>756</v>
      </c>
      <c r="D446" s="15"/>
      <c r="E446" s="25">
        <v>1</v>
      </c>
      <c r="F446" s="26">
        <v>6</v>
      </c>
      <c r="G446" s="31">
        <v>0.2</v>
      </c>
      <c r="H446" s="24"/>
      <c r="I446" s="24"/>
      <c r="J446" s="28"/>
      <c r="K446" s="15" t="s">
        <v>746</v>
      </c>
      <c r="L446" s="53">
        <v>1.2000000000000002</v>
      </c>
    </row>
    <row r="447" spans="1:12" x14ac:dyDescent="0.15">
      <c r="A447" s="41">
        <v>263</v>
      </c>
      <c r="B447" s="42" t="s">
        <v>431</v>
      </c>
      <c r="C447" s="42" t="s">
        <v>504</v>
      </c>
      <c r="D447" s="43"/>
      <c r="E447" s="44">
        <v>1</v>
      </c>
      <c r="F447" s="45">
        <v>40</v>
      </c>
      <c r="G447" s="46">
        <v>1</v>
      </c>
      <c r="H447" s="41"/>
      <c r="I447" s="41"/>
      <c r="J447" s="47"/>
      <c r="K447" s="43" t="s">
        <v>746</v>
      </c>
      <c r="L447" s="53">
        <v>40</v>
      </c>
    </row>
    <row r="448" spans="1:12" x14ac:dyDescent="0.15">
      <c r="A448" s="24">
        <v>298</v>
      </c>
      <c r="B448" s="16" t="s">
        <v>431</v>
      </c>
      <c r="C448" s="16" t="s">
        <v>666</v>
      </c>
      <c r="D448" s="15" t="s">
        <v>757</v>
      </c>
      <c r="E448" s="25">
        <v>1</v>
      </c>
      <c r="F448" s="26">
        <v>25</v>
      </c>
      <c r="G448" s="31">
        <v>1</v>
      </c>
      <c r="H448" s="24"/>
      <c r="I448" s="24"/>
      <c r="J448" s="28"/>
      <c r="K448" s="15" t="s">
        <v>759</v>
      </c>
      <c r="L448" s="53">
        <v>25</v>
      </c>
    </row>
    <row r="449" spans="1:12" x14ac:dyDescent="0.15">
      <c r="A449" s="41">
        <v>497</v>
      </c>
      <c r="B449" s="42" t="s">
        <v>431</v>
      </c>
      <c r="C449" s="42" t="s">
        <v>594</v>
      </c>
      <c r="D449" s="43" t="s">
        <v>760</v>
      </c>
      <c r="E449" s="44">
        <v>1</v>
      </c>
      <c r="F449" s="45">
        <v>3</v>
      </c>
      <c r="G449" s="46">
        <v>1</v>
      </c>
      <c r="H449" s="41"/>
      <c r="I449" s="41"/>
      <c r="J449" s="47" t="s">
        <v>761</v>
      </c>
      <c r="K449" s="43" t="s">
        <v>759</v>
      </c>
      <c r="L449" s="53">
        <v>3</v>
      </c>
    </row>
    <row r="450" spans="1:12" x14ac:dyDescent="0.15">
      <c r="A450" s="24">
        <v>409</v>
      </c>
      <c r="B450" s="16" t="s">
        <v>431</v>
      </c>
      <c r="C450" s="16" t="s">
        <v>372</v>
      </c>
      <c r="D450" s="15" t="s">
        <v>762</v>
      </c>
      <c r="E450" s="25">
        <v>5</v>
      </c>
      <c r="F450" s="26">
        <v>25</v>
      </c>
      <c r="G450" s="31">
        <v>0</v>
      </c>
      <c r="H450" s="24"/>
      <c r="I450" s="24"/>
      <c r="J450" s="28"/>
      <c r="K450" s="15" t="s">
        <v>763</v>
      </c>
      <c r="L450" s="53">
        <v>0</v>
      </c>
    </row>
    <row r="451" spans="1:12" x14ac:dyDescent="0.15">
      <c r="A451" s="24">
        <v>169</v>
      </c>
      <c r="B451" s="16" t="s">
        <v>431</v>
      </c>
      <c r="C451" s="16" t="s">
        <v>9</v>
      </c>
      <c r="D451" s="15" t="s">
        <v>764</v>
      </c>
      <c r="E451" s="25">
        <v>1</v>
      </c>
      <c r="F451" s="26">
        <v>30</v>
      </c>
      <c r="G451" s="31">
        <v>1</v>
      </c>
      <c r="H451" s="24"/>
      <c r="I451" s="24"/>
      <c r="J451" s="28"/>
      <c r="K451" s="15" t="s">
        <v>763</v>
      </c>
      <c r="L451" s="53">
        <v>30</v>
      </c>
    </row>
    <row r="452" spans="1:12" x14ac:dyDescent="0.15">
      <c r="A452" s="24">
        <v>497</v>
      </c>
      <c r="B452" s="16" t="s">
        <v>431</v>
      </c>
      <c r="C452" s="16" t="s">
        <v>594</v>
      </c>
      <c r="D452" s="15" t="s">
        <v>765</v>
      </c>
      <c r="E452" s="25">
        <v>1</v>
      </c>
      <c r="F452" s="26">
        <v>1</v>
      </c>
      <c r="G452" s="31">
        <v>0.9</v>
      </c>
      <c r="H452" s="24"/>
      <c r="I452" s="24"/>
      <c r="J452" s="28"/>
      <c r="K452" s="15" t="s">
        <v>763</v>
      </c>
      <c r="L452" s="53">
        <v>0.9</v>
      </c>
    </row>
    <row r="453" spans="1:12" x14ac:dyDescent="0.15">
      <c r="A453" s="24">
        <v>497</v>
      </c>
      <c r="B453" s="16" t="s">
        <v>431</v>
      </c>
      <c r="C453" s="16" t="s">
        <v>594</v>
      </c>
      <c r="D453" s="15" t="s">
        <v>765</v>
      </c>
      <c r="E453" s="25">
        <v>1</v>
      </c>
      <c r="F453" s="26">
        <v>1</v>
      </c>
      <c r="G453" s="31">
        <v>0.9</v>
      </c>
      <c r="H453" s="24"/>
      <c r="I453" s="24"/>
      <c r="J453" s="28"/>
      <c r="K453" s="15" t="s">
        <v>763</v>
      </c>
      <c r="L453" s="53">
        <v>0.9</v>
      </c>
    </row>
    <row r="454" spans="1:12" x14ac:dyDescent="0.15">
      <c r="A454" s="24">
        <v>497</v>
      </c>
      <c r="B454" s="16" t="s">
        <v>431</v>
      </c>
      <c r="C454" s="16" t="s">
        <v>594</v>
      </c>
      <c r="D454" s="15" t="s">
        <v>765</v>
      </c>
      <c r="E454" s="25">
        <v>1</v>
      </c>
      <c r="F454" s="26">
        <v>12</v>
      </c>
      <c r="G454" s="31">
        <v>0.9</v>
      </c>
      <c r="H454" s="24"/>
      <c r="I454" s="24"/>
      <c r="J454" s="28"/>
      <c r="K454" s="15" t="s">
        <v>763</v>
      </c>
      <c r="L454" s="53">
        <v>10.8</v>
      </c>
    </row>
    <row r="455" spans="1:12" x14ac:dyDescent="0.15">
      <c r="A455" s="24">
        <v>497</v>
      </c>
      <c r="B455" s="16" t="s">
        <v>431</v>
      </c>
      <c r="C455" s="16" t="s">
        <v>594</v>
      </c>
      <c r="D455" s="15" t="s">
        <v>765</v>
      </c>
      <c r="E455" s="25">
        <v>1</v>
      </c>
      <c r="F455" s="26">
        <v>8</v>
      </c>
      <c r="G455" s="31">
        <v>0.9</v>
      </c>
      <c r="H455" s="24"/>
      <c r="I455" s="24"/>
      <c r="J455" s="28"/>
      <c r="K455" s="15" t="s">
        <v>763</v>
      </c>
      <c r="L455" s="53">
        <v>7.2</v>
      </c>
    </row>
    <row r="456" spans="1:12" x14ac:dyDescent="0.15">
      <c r="A456" s="86">
        <v>111</v>
      </c>
      <c r="B456" s="87" t="s">
        <v>438</v>
      </c>
      <c r="C456" s="87" t="s">
        <v>439</v>
      </c>
      <c r="D456" s="87" t="s">
        <v>766</v>
      </c>
      <c r="E456" s="88">
        <v>1</v>
      </c>
      <c r="F456" s="89">
        <v>15</v>
      </c>
      <c r="G456" s="90"/>
      <c r="H456" s="86" t="s">
        <v>766</v>
      </c>
      <c r="I456" s="86" t="s">
        <v>767</v>
      </c>
      <c r="J456" s="47"/>
      <c r="K456" s="43" t="s">
        <v>763</v>
      </c>
      <c r="L456" s="53"/>
    </row>
    <row r="457" spans="1:12" x14ac:dyDescent="0.15">
      <c r="A457" s="24">
        <v>4</v>
      </c>
      <c r="B457" s="16" t="s">
        <v>427</v>
      </c>
      <c r="C457" s="16" t="s">
        <v>511</v>
      </c>
      <c r="D457" s="15"/>
      <c r="E457" s="25">
        <v>12</v>
      </c>
      <c r="F457" s="26">
        <v>13</v>
      </c>
      <c r="G457" s="31">
        <v>0</v>
      </c>
      <c r="H457" s="24"/>
      <c r="I457" s="24"/>
      <c r="J457" s="28" t="s">
        <v>768</v>
      </c>
      <c r="K457" s="15" t="s">
        <v>769</v>
      </c>
      <c r="L457" s="53">
        <v>0</v>
      </c>
    </row>
    <row r="458" spans="1:12" x14ac:dyDescent="0.15">
      <c r="A458" s="24">
        <v>50</v>
      </c>
      <c r="B458" s="16" t="s">
        <v>427</v>
      </c>
      <c r="C458" s="16" t="s">
        <v>325</v>
      </c>
      <c r="D458" s="15"/>
      <c r="E458" s="25">
        <v>9</v>
      </c>
      <c r="F458" s="26">
        <v>11</v>
      </c>
      <c r="G458" s="31">
        <v>0</v>
      </c>
      <c r="H458" s="24"/>
      <c r="I458" s="24"/>
      <c r="J458" s="28" t="s">
        <v>770</v>
      </c>
      <c r="K458" s="15" t="s">
        <v>769</v>
      </c>
      <c r="L458" s="53">
        <v>0</v>
      </c>
    </row>
    <row r="459" spans="1:12" x14ac:dyDescent="0.15">
      <c r="A459" s="24">
        <v>141</v>
      </c>
      <c r="B459" s="16" t="s">
        <v>431</v>
      </c>
      <c r="C459" s="16" t="s">
        <v>695</v>
      </c>
      <c r="D459" s="15"/>
      <c r="E459" s="25">
        <v>40</v>
      </c>
      <c r="F459" s="26">
        <v>500</v>
      </c>
      <c r="G459" s="31">
        <v>0</v>
      </c>
      <c r="H459" s="24"/>
      <c r="I459" s="24"/>
      <c r="J459" s="28" t="s">
        <v>771</v>
      </c>
      <c r="K459" s="15" t="s">
        <v>769</v>
      </c>
      <c r="L459" s="53">
        <v>0</v>
      </c>
    </row>
    <row r="460" spans="1:12" x14ac:dyDescent="0.15">
      <c r="A460" s="24">
        <v>155</v>
      </c>
      <c r="B460" s="16" t="s">
        <v>431</v>
      </c>
      <c r="C460" s="16" t="s">
        <v>520</v>
      </c>
      <c r="D460" s="15"/>
      <c r="E460" s="25">
        <v>1</v>
      </c>
      <c r="F460" s="26">
        <v>5</v>
      </c>
      <c r="G460" s="31">
        <v>0.1</v>
      </c>
      <c r="H460" s="24"/>
      <c r="I460" s="24"/>
      <c r="J460" s="28"/>
      <c r="K460" s="15" t="s">
        <v>769</v>
      </c>
      <c r="L460" s="53">
        <v>0.5</v>
      </c>
    </row>
    <row r="461" spans="1:12" x14ac:dyDescent="0.15">
      <c r="A461" s="24">
        <v>179</v>
      </c>
      <c r="B461" s="16" t="s">
        <v>431</v>
      </c>
      <c r="C461" s="16" t="s">
        <v>392</v>
      </c>
      <c r="D461" s="15"/>
      <c r="E461" s="25">
        <v>1</v>
      </c>
      <c r="F461" s="26">
        <v>19</v>
      </c>
      <c r="G461" s="31">
        <v>0.3</v>
      </c>
      <c r="H461" s="24"/>
      <c r="I461" s="24"/>
      <c r="J461" s="28"/>
      <c r="K461" s="15" t="s">
        <v>769</v>
      </c>
      <c r="L461" s="53">
        <v>5.7</v>
      </c>
    </row>
    <row r="462" spans="1:12" x14ac:dyDescent="0.15">
      <c r="A462" s="24">
        <v>190</v>
      </c>
      <c r="B462" s="16" t="s">
        <v>431</v>
      </c>
      <c r="C462" s="16" t="s">
        <v>442</v>
      </c>
      <c r="D462" s="15"/>
      <c r="E462" s="25">
        <v>2</v>
      </c>
      <c r="F462" s="26">
        <v>6</v>
      </c>
      <c r="G462" s="31">
        <v>0.9</v>
      </c>
      <c r="H462" s="24"/>
      <c r="I462" s="24"/>
      <c r="J462" s="28"/>
      <c r="K462" s="15" t="s">
        <v>769</v>
      </c>
      <c r="L462" s="53">
        <v>5.4</v>
      </c>
    </row>
    <row r="463" spans="1:12" x14ac:dyDescent="0.15">
      <c r="A463" s="24">
        <v>212</v>
      </c>
      <c r="B463" s="16" t="s">
        <v>431</v>
      </c>
      <c r="C463" s="16" t="s">
        <v>10</v>
      </c>
      <c r="D463" s="15"/>
      <c r="E463" s="25">
        <v>12</v>
      </c>
      <c r="F463" s="26">
        <v>75</v>
      </c>
      <c r="G463" s="31">
        <v>0.5</v>
      </c>
      <c r="H463" s="24"/>
      <c r="I463" s="24"/>
      <c r="J463" s="28"/>
      <c r="K463" s="15" t="s">
        <v>769</v>
      </c>
      <c r="L463" s="53">
        <v>37.5</v>
      </c>
    </row>
    <row r="464" spans="1:12" x14ac:dyDescent="0.15">
      <c r="A464" s="24">
        <v>213</v>
      </c>
      <c r="B464" s="16" t="s">
        <v>431</v>
      </c>
      <c r="C464" s="16" t="s">
        <v>11</v>
      </c>
      <c r="D464" s="15"/>
      <c r="E464" s="25">
        <v>1</v>
      </c>
      <c r="F464" s="26">
        <v>35</v>
      </c>
      <c r="G464" s="31">
        <v>0.5</v>
      </c>
      <c r="H464" s="24"/>
      <c r="I464" s="24"/>
      <c r="J464" s="28" t="s">
        <v>772</v>
      </c>
      <c r="K464" s="15" t="s">
        <v>769</v>
      </c>
      <c r="L464" s="53">
        <v>17.5</v>
      </c>
    </row>
    <row r="465" spans="1:12" x14ac:dyDescent="0.15">
      <c r="A465" s="24">
        <v>289</v>
      </c>
      <c r="B465" s="16" t="s">
        <v>431</v>
      </c>
      <c r="C465" s="16" t="s">
        <v>380</v>
      </c>
      <c r="D465" s="15"/>
      <c r="E465" s="25">
        <v>3</v>
      </c>
      <c r="F465" s="26">
        <v>30</v>
      </c>
      <c r="G465" s="31">
        <v>1</v>
      </c>
      <c r="H465" s="24"/>
      <c r="I465" s="24"/>
      <c r="J465" s="28"/>
      <c r="K465" s="15" t="s">
        <v>769</v>
      </c>
      <c r="L465" s="53">
        <v>30</v>
      </c>
    </row>
    <row r="466" spans="1:12" x14ac:dyDescent="0.15">
      <c r="A466" s="24">
        <v>434</v>
      </c>
      <c r="B466" s="16" t="s">
        <v>431</v>
      </c>
      <c r="C466" s="16" t="s">
        <v>773</v>
      </c>
      <c r="D466" s="15"/>
      <c r="E466" s="25">
        <v>9</v>
      </c>
      <c r="F466" s="26">
        <v>18</v>
      </c>
      <c r="G466" s="31">
        <v>1</v>
      </c>
      <c r="H466" s="24"/>
      <c r="I466" s="24"/>
      <c r="J466" s="28" t="s">
        <v>774</v>
      </c>
      <c r="K466" s="15" t="s">
        <v>769</v>
      </c>
      <c r="L466" s="53">
        <v>18</v>
      </c>
    </row>
    <row r="467" spans="1:12" x14ac:dyDescent="0.15">
      <c r="A467" s="41">
        <v>434</v>
      </c>
      <c r="B467" s="42" t="s">
        <v>431</v>
      </c>
      <c r="C467" s="42" t="s">
        <v>773</v>
      </c>
      <c r="D467" s="43"/>
      <c r="E467" s="44">
        <v>2</v>
      </c>
      <c r="F467" s="45">
        <v>8</v>
      </c>
      <c r="G467" s="46">
        <v>1</v>
      </c>
      <c r="H467" s="41"/>
      <c r="I467" s="41"/>
      <c r="J467" s="47" t="s">
        <v>775</v>
      </c>
      <c r="K467" s="43" t="s">
        <v>769</v>
      </c>
      <c r="L467" s="53">
        <v>8</v>
      </c>
    </row>
    <row r="468" spans="1:12" x14ac:dyDescent="0.15">
      <c r="A468" s="24">
        <v>388</v>
      </c>
      <c r="B468" s="16" t="s">
        <v>431</v>
      </c>
      <c r="C468" s="16" t="s">
        <v>776</v>
      </c>
      <c r="D468" s="15"/>
      <c r="E468" s="25">
        <v>11</v>
      </c>
      <c r="F468" s="26">
        <v>80</v>
      </c>
      <c r="G468" s="31">
        <v>1</v>
      </c>
      <c r="H468" s="24"/>
      <c r="I468" s="24"/>
      <c r="J468" s="28"/>
      <c r="K468" s="15" t="s">
        <v>777</v>
      </c>
      <c r="L468" s="53">
        <v>80</v>
      </c>
    </row>
    <row r="469" spans="1:12" x14ac:dyDescent="0.15">
      <c r="A469" s="24">
        <v>211</v>
      </c>
      <c r="B469" s="16" t="s">
        <v>431</v>
      </c>
      <c r="C469" s="16" t="s">
        <v>541</v>
      </c>
      <c r="D469" s="15"/>
      <c r="E469" s="25">
        <v>3</v>
      </c>
      <c r="F469" s="26">
        <v>20</v>
      </c>
      <c r="G469" s="31">
        <v>1</v>
      </c>
      <c r="H469" s="24"/>
      <c r="I469" s="24"/>
      <c r="J469" s="28"/>
      <c r="K469" s="15" t="s">
        <v>777</v>
      </c>
      <c r="L469" s="53">
        <v>20</v>
      </c>
    </row>
    <row r="470" spans="1:12" x14ac:dyDescent="0.15">
      <c r="A470" s="24">
        <v>427</v>
      </c>
      <c r="B470" s="16" t="s">
        <v>431</v>
      </c>
      <c r="C470" s="16" t="s">
        <v>15</v>
      </c>
      <c r="D470" s="15"/>
      <c r="E470" s="25">
        <v>1</v>
      </c>
      <c r="F470" s="26">
        <v>10</v>
      </c>
      <c r="G470" s="31">
        <v>0.5</v>
      </c>
      <c r="H470" s="24"/>
      <c r="I470" s="24"/>
      <c r="J470" s="28"/>
      <c r="K470" s="15" t="s">
        <v>777</v>
      </c>
      <c r="L470" s="53">
        <v>5</v>
      </c>
    </row>
    <row r="471" spans="1:12" x14ac:dyDescent="0.15">
      <c r="A471" s="24">
        <v>212</v>
      </c>
      <c r="B471" s="16" t="s">
        <v>431</v>
      </c>
      <c r="C471" s="16" t="s">
        <v>10</v>
      </c>
      <c r="D471" s="15"/>
      <c r="E471" s="25">
        <v>4</v>
      </c>
      <c r="F471" s="26">
        <v>8</v>
      </c>
      <c r="G471" s="31">
        <v>0.5</v>
      </c>
      <c r="H471" s="24"/>
      <c r="I471" s="24"/>
      <c r="J471" s="28"/>
      <c r="K471" s="15" t="s">
        <v>777</v>
      </c>
      <c r="L471" s="53">
        <v>4</v>
      </c>
    </row>
    <row r="472" spans="1:12" x14ac:dyDescent="0.15">
      <c r="A472" s="24">
        <v>382</v>
      </c>
      <c r="B472" s="16" t="s">
        <v>431</v>
      </c>
      <c r="C472" s="16" t="s">
        <v>378</v>
      </c>
      <c r="D472" s="15"/>
      <c r="E472" s="25">
        <v>1</v>
      </c>
      <c r="F472" s="26">
        <v>5</v>
      </c>
      <c r="G472" s="31">
        <v>0.8</v>
      </c>
      <c r="H472" s="24"/>
      <c r="I472" s="24"/>
      <c r="J472" s="28"/>
      <c r="K472" s="15" t="s">
        <v>777</v>
      </c>
      <c r="L472" s="53">
        <v>4</v>
      </c>
    </row>
    <row r="473" spans="1:12" x14ac:dyDescent="0.15">
      <c r="A473" s="24">
        <v>68</v>
      </c>
      <c r="B473" s="16" t="s">
        <v>427</v>
      </c>
      <c r="C473" s="16" t="s">
        <v>515</v>
      </c>
      <c r="D473" s="15"/>
      <c r="E473" s="25">
        <v>1</v>
      </c>
      <c r="F473" s="26">
        <v>1</v>
      </c>
      <c r="G473" s="31">
        <v>0</v>
      </c>
      <c r="H473" s="24"/>
      <c r="I473" s="24"/>
      <c r="J473" s="28" t="s">
        <v>778</v>
      </c>
      <c r="K473" s="15" t="s">
        <v>777</v>
      </c>
      <c r="L473" s="53">
        <v>0</v>
      </c>
    </row>
    <row r="474" spans="1:12" x14ac:dyDescent="0.15">
      <c r="A474" s="24">
        <v>209</v>
      </c>
      <c r="B474" s="16" t="s">
        <v>431</v>
      </c>
      <c r="C474" s="16" t="s">
        <v>539</v>
      </c>
      <c r="D474" s="15"/>
      <c r="E474" s="25">
        <v>1</v>
      </c>
      <c r="F474" s="26">
        <v>5</v>
      </c>
      <c r="G474" s="31">
        <v>1</v>
      </c>
      <c r="H474" s="24"/>
      <c r="I474" s="24"/>
      <c r="J474" s="28"/>
      <c r="K474" s="15" t="s">
        <v>777</v>
      </c>
      <c r="L474" s="53">
        <v>5</v>
      </c>
    </row>
    <row r="475" spans="1:12" x14ac:dyDescent="0.15">
      <c r="A475" s="24">
        <v>246</v>
      </c>
      <c r="B475" s="16" t="s">
        <v>431</v>
      </c>
      <c r="C475" s="16" t="s">
        <v>739</v>
      </c>
      <c r="D475" s="15"/>
      <c r="E475" s="25">
        <v>1</v>
      </c>
      <c r="F475" s="26">
        <v>5</v>
      </c>
      <c r="G475" s="31">
        <v>0.8</v>
      </c>
      <c r="H475" s="24"/>
      <c r="I475" s="24"/>
      <c r="J475" s="28"/>
      <c r="K475" s="15" t="s">
        <v>777</v>
      </c>
      <c r="L475" s="53">
        <v>4</v>
      </c>
    </row>
    <row r="476" spans="1:12" x14ac:dyDescent="0.15">
      <c r="A476" s="24">
        <v>219</v>
      </c>
      <c r="B476" s="16" t="s">
        <v>431</v>
      </c>
      <c r="C476" s="16" t="s">
        <v>384</v>
      </c>
      <c r="D476" s="15"/>
      <c r="E476" s="25">
        <v>2</v>
      </c>
      <c r="F476" s="26">
        <v>50</v>
      </c>
      <c r="G476" s="31">
        <v>0.5</v>
      </c>
      <c r="H476" s="24"/>
      <c r="I476" s="24"/>
      <c r="J476" s="28"/>
      <c r="K476" s="15" t="s">
        <v>777</v>
      </c>
      <c r="L476" s="53">
        <v>25</v>
      </c>
    </row>
    <row r="477" spans="1:12" x14ac:dyDescent="0.15">
      <c r="A477" s="24">
        <v>377</v>
      </c>
      <c r="B477" s="16" t="s">
        <v>431</v>
      </c>
      <c r="C477" s="16" t="s">
        <v>22</v>
      </c>
      <c r="D477" s="15"/>
      <c r="E477" s="25">
        <v>10</v>
      </c>
      <c r="F477" s="26">
        <v>50</v>
      </c>
      <c r="G477" s="31">
        <v>0.8</v>
      </c>
      <c r="H477" s="24"/>
      <c r="I477" s="24"/>
      <c r="J477" s="28"/>
      <c r="K477" s="15" t="s">
        <v>777</v>
      </c>
      <c r="L477" s="53">
        <v>40</v>
      </c>
    </row>
    <row r="478" spans="1:12" x14ac:dyDescent="0.15">
      <c r="A478" s="24">
        <v>376</v>
      </c>
      <c r="B478" s="16" t="s">
        <v>431</v>
      </c>
      <c r="C478" s="16" t="s">
        <v>21</v>
      </c>
      <c r="D478" s="15"/>
      <c r="E478" s="25">
        <v>6</v>
      </c>
      <c r="F478" s="26">
        <v>18</v>
      </c>
      <c r="G478" s="31">
        <v>0.8</v>
      </c>
      <c r="H478" s="24"/>
      <c r="I478" s="24"/>
      <c r="J478" s="28"/>
      <c r="K478" s="15" t="s">
        <v>777</v>
      </c>
      <c r="L478" s="53">
        <v>14.4</v>
      </c>
    </row>
    <row r="479" spans="1:12" x14ac:dyDescent="0.15">
      <c r="A479" s="24">
        <v>314</v>
      </c>
      <c r="B479" s="16" t="s">
        <v>431</v>
      </c>
      <c r="C479" s="16" t="s">
        <v>779</v>
      </c>
      <c r="D479" s="15"/>
      <c r="E479" s="25">
        <v>12</v>
      </c>
      <c r="F479" s="26">
        <v>360</v>
      </c>
      <c r="G479" s="31">
        <v>1</v>
      </c>
      <c r="H479" s="24"/>
      <c r="I479" s="24"/>
      <c r="J479" s="28"/>
      <c r="K479" s="15" t="s">
        <v>777</v>
      </c>
      <c r="L479" s="53">
        <v>360</v>
      </c>
    </row>
    <row r="480" spans="1:12" x14ac:dyDescent="0.15">
      <c r="A480" s="24">
        <v>168</v>
      </c>
      <c r="B480" s="16" t="s">
        <v>431</v>
      </c>
      <c r="C480" s="16" t="s">
        <v>8</v>
      </c>
      <c r="D480" s="15"/>
      <c r="E480" s="25">
        <v>10</v>
      </c>
      <c r="F480" s="26">
        <v>200</v>
      </c>
      <c r="G480" s="31">
        <v>1</v>
      </c>
      <c r="H480" s="24"/>
      <c r="I480" s="24"/>
      <c r="J480" s="28"/>
      <c r="K480" s="15" t="s">
        <v>777</v>
      </c>
      <c r="L480" s="53">
        <v>200</v>
      </c>
    </row>
    <row r="481" spans="1:12" x14ac:dyDescent="0.15">
      <c r="A481" s="24">
        <v>148</v>
      </c>
      <c r="B481" s="16" t="s">
        <v>431</v>
      </c>
      <c r="C481" s="16" t="s">
        <v>432</v>
      </c>
      <c r="D481" s="15"/>
      <c r="E481" s="25">
        <v>5</v>
      </c>
      <c r="F481" s="26">
        <v>15</v>
      </c>
      <c r="G481" s="31">
        <v>0.9</v>
      </c>
      <c r="H481" s="24"/>
      <c r="I481" s="24"/>
      <c r="J481" s="28"/>
      <c r="K481" s="15" t="s">
        <v>777</v>
      </c>
      <c r="L481" s="53">
        <v>13.5</v>
      </c>
    </row>
    <row r="482" spans="1:12" x14ac:dyDescent="0.15">
      <c r="A482" s="24">
        <v>293</v>
      </c>
      <c r="B482" s="16" t="s">
        <v>431</v>
      </c>
      <c r="C482" s="16" t="s">
        <v>390</v>
      </c>
      <c r="D482" s="15"/>
      <c r="E482" s="25">
        <v>2</v>
      </c>
      <c r="F482" s="26">
        <v>20</v>
      </c>
      <c r="G482" s="31">
        <v>0.9</v>
      </c>
      <c r="H482" s="24"/>
      <c r="I482" s="24"/>
      <c r="J482" s="28"/>
      <c r="K482" s="15" t="s">
        <v>777</v>
      </c>
      <c r="L482" s="53">
        <v>18</v>
      </c>
    </row>
    <row r="483" spans="1:12" x14ac:dyDescent="0.15">
      <c r="A483" s="24">
        <v>369</v>
      </c>
      <c r="B483" s="16" t="s">
        <v>431</v>
      </c>
      <c r="C483" s="16" t="s">
        <v>617</v>
      </c>
      <c r="D483" s="15"/>
      <c r="E483" s="25">
        <v>1</v>
      </c>
      <c r="F483" s="26">
        <v>80</v>
      </c>
      <c r="G483" s="31">
        <v>0.2</v>
      </c>
      <c r="H483" s="24"/>
      <c r="I483" s="24"/>
      <c r="J483" s="28"/>
      <c r="K483" s="15" t="s">
        <v>777</v>
      </c>
      <c r="L483" s="53">
        <v>16</v>
      </c>
    </row>
    <row r="484" spans="1:12" x14ac:dyDescent="0.15">
      <c r="A484" s="24">
        <v>442</v>
      </c>
      <c r="B484" s="16" t="s">
        <v>431</v>
      </c>
      <c r="C484" s="16" t="s">
        <v>780</v>
      </c>
      <c r="D484" s="15"/>
      <c r="E484" s="25">
        <v>1</v>
      </c>
      <c r="F484" s="26">
        <v>5</v>
      </c>
      <c r="G484" s="31">
        <v>0.5</v>
      </c>
      <c r="H484" s="24"/>
      <c r="I484" s="24"/>
      <c r="J484" s="28"/>
      <c r="K484" s="15" t="s">
        <v>777</v>
      </c>
      <c r="L484" s="53">
        <v>2.5</v>
      </c>
    </row>
    <row r="485" spans="1:12" x14ac:dyDescent="0.15">
      <c r="A485" s="24">
        <v>205</v>
      </c>
      <c r="B485" s="16" t="s">
        <v>431</v>
      </c>
      <c r="C485" s="16" t="s">
        <v>700</v>
      </c>
      <c r="D485" s="15"/>
      <c r="E485" s="25">
        <v>10</v>
      </c>
      <c r="F485" s="26">
        <v>10</v>
      </c>
      <c r="G485" s="31">
        <v>1</v>
      </c>
      <c r="H485" s="24"/>
      <c r="I485" s="24"/>
      <c r="J485" s="28"/>
      <c r="K485" s="15" t="s">
        <v>777</v>
      </c>
      <c r="L485" s="53">
        <v>10</v>
      </c>
    </row>
    <row r="486" spans="1:12" x14ac:dyDescent="0.15">
      <c r="A486" s="24">
        <v>204</v>
      </c>
      <c r="B486" s="16" t="s">
        <v>431</v>
      </c>
      <c r="C486" s="16" t="s">
        <v>24</v>
      </c>
      <c r="D486" s="15"/>
      <c r="E486" s="25">
        <v>1</v>
      </c>
      <c r="F486" s="26">
        <v>3</v>
      </c>
      <c r="G486" s="31">
        <v>0.1</v>
      </c>
      <c r="H486" s="24"/>
      <c r="I486" s="24"/>
      <c r="J486" s="28"/>
      <c r="K486" s="15" t="s">
        <v>777</v>
      </c>
      <c r="L486" s="53">
        <v>0.30000000000000004</v>
      </c>
    </row>
    <row r="487" spans="1:12" x14ac:dyDescent="0.15">
      <c r="A487" s="24">
        <v>151</v>
      </c>
      <c r="B487" s="16" t="s">
        <v>431</v>
      </c>
      <c r="C487" s="16" t="s">
        <v>19</v>
      </c>
      <c r="D487" s="15"/>
      <c r="E487" s="25">
        <v>2</v>
      </c>
      <c r="F487" s="26">
        <v>10</v>
      </c>
      <c r="G487" s="31">
        <v>0.8</v>
      </c>
      <c r="H487" s="24"/>
      <c r="I487" s="24"/>
      <c r="J487" s="28"/>
      <c r="K487" s="15" t="s">
        <v>777</v>
      </c>
      <c r="L487" s="53">
        <v>8</v>
      </c>
    </row>
    <row r="488" spans="1:12" x14ac:dyDescent="0.15">
      <c r="A488" s="41">
        <v>46</v>
      </c>
      <c r="B488" s="42" t="s">
        <v>427</v>
      </c>
      <c r="C488" s="42" t="s">
        <v>323</v>
      </c>
      <c r="D488" s="43"/>
      <c r="E488" s="44">
        <v>1</v>
      </c>
      <c r="F488" s="45">
        <v>3</v>
      </c>
      <c r="G488" s="46">
        <v>0</v>
      </c>
      <c r="H488" s="41"/>
      <c r="I488" s="41"/>
      <c r="J488" s="47"/>
      <c r="K488" s="43" t="s">
        <v>777</v>
      </c>
      <c r="L488" s="53">
        <v>0</v>
      </c>
    </row>
    <row r="489" spans="1:12" x14ac:dyDescent="0.15">
      <c r="A489" s="24">
        <v>376</v>
      </c>
      <c r="B489" s="16" t="s">
        <v>431</v>
      </c>
      <c r="C489" s="16" t="s">
        <v>21</v>
      </c>
      <c r="D489" s="15"/>
      <c r="E489" s="25">
        <v>2</v>
      </c>
      <c r="F489" s="26">
        <v>10</v>
      </c>
      <c r="G489" s="31">
        <v>0.6</v>
      </c>
      <c r="H489" s="24"/>
      <c r="I489" s="24"/>
      <c r="J489" s="28"/>
      <c r="K489" s="15" t="s">
        <v>781</v>
      </c>
      <c r="L489" s="53">
        <v>6</v>
      </c>
    </row>
    <row r="490" spans="1:12" x14ac:dyDescent="0.15">
      <c r="A490" s="24">
        <v>377</v>
      </c>
      <c r="B490" s="16" t="s">
        <v>431</v>
      </c>
      <c r="C490" s="16" t="s">
        <v>22</v>
      </c>
      <c r="D490" s="15"/>
      <c r="E490" s="25">
        <v>15</v>
      </c>
      <c r="F490" s="26">
        <v>105</v>
      </c>
      <c r="G490" s="31">
        <v>0.6</v>
      </c>
      <c r="H490" s="24"/>
      <c r="I490" s="24"/>
      <c r="J490" s="28"/>
      <c r="K490" s="15" t="s">
        <v>781</v>
      </c>
      <c r="L490" s="53">
        <v>63</v>
      </c>
    </row>
    <row r="491" spans="1:12" x14ac:dyDescent="0.15">
      <c r="A491" s="24">
        <v>46</v>
      </c>
      <c r="B491" s="16" t="s">
        <v>427</v>
      </c>
      <c r="C491" s="16" t="s">
        <v>323</v>
      </c>
      <c r="D491" s="15"/>
      <c r="E491" s="25">
        <v>3</v>
      </c>
      <c r="F491" s="26">
        <v>15</v>
      </c>
      <c r="G491" s="31">
        <v>0</v>
      </c>
      <c r="H491" s="24"/>
      <c r="I491" s="24"/>
      <c r="J491" s="28"/>
      <c r="K491" s="15" t="s">
        <v>781</v>
      </c>
      <c r="L491" s="53">
        <v>0</v>
      </c>
    </row>
    <row r="492" spans="1:12" x14ac:dyDescent="0.15">
      <c r="A492" s="24">
        <v>382</v>
      </c>
      <c r="B492" s="16" t="s">
        <v>431</v>
      </c>
      <c r="C492" s="16" t="s">
        <v>378</v>
      </c>
      <c r="D492" s="15"/>
      <c r="E492" s="25">
        <v>1</v>
      </c>
      <c r="F492" s="26">
        <v>10</v>
      </c>
      <c r="G492" s="31">
        <v>0.5</v>
      </c>
      <c r="H492" s="24"/>
      <c r="I492" s="24"/>
      <c r="J492" s="28"/>
      <c r="K492" s="15" t="s">
        <v>781</v>
      </c>
      <c r="L492" s="53">
        <v>5</v>
      </c>
    </row>
    <row r="493" spans="1:12" x14ac:dyDescent="0.15">
      <c r="A493" s="24">
        <v>470</v>
      </c>
      <c r="B493" s="16" t="s">
        <v>431</v>
      </c>
      <c r="C493" s="16" t="s">
        <v>782</v>
      </c>
      <c r="D493" s="15"/>
      <c r="E493" s="25">
        <v>1</v>
      </c>
      <c r="F493" s="26">
        <v>10</v>
      </c>
      <c r="G493" s="31">
        <v>0.1</v>
      </c>
      <c r="H493" s="24"/>
      <c r="I493" s="24"/>
      <c r="J493" s="28"/>
      <c r="K493" s="15" t="s">
        <v>781</v>
      </c>
      <c r="L493" s="53">
        <v>1</v>
      </c>
    </row>
    <row r="494" spans="1:12" x14ac:dyDescent="0.15">
      <c r="A494" s="24">
        <v>51</v>
      </c>
      <c r="B494" s="16" t="s">
        <v>427</v>
      </c>
      <c r="C494" s="16" t="s">
        <v>2</v>
      </c>
      <c r="D494" s="15"/>
      <c r="E494" s="25">
        <v>1</v>
      </c>
      <c r="F494" s="26">
        <v>10</v>
      </c>
      <c r="G494" s="31">
        <v>0</v>
      </c>
      <c r="H494" s="24"/>
      <c r="I494" s="24"/>
      <c r="J494" s="28"/>
      <c r="K494" s="15" t="s">
        <v>781</v>
      </c>
      <c r="L494" s="53">
        <v>0</v>
      </c>
    </row>
    <row r="495" spans="1:12" x14ac:dyDescent="0.15">
      <c r="A495" s="24">
        <v>219</v>
      </c>
      <c r="B495" s="16" t="s">
        <v>431</v>
      </c>
      <c r="C495" s="16" t="s">
        <v>384</v>
      </c>
      <c r="D495" s="15"/>
      <c r="E495" s="25">
        <v>1</v>
      </c>
      <c r="F495" s="26">
        <v>10</v>
      </c>
      <c r="G495" s="31">
        <v>0.2</v>
      </c>
      <c r="H495" s="24"/>
      <c r="I495" s="24"/>
      <c r="J495" s="28"/>
      <c r="K495" s="15" t="s">
        <v>781</v>
      </c>
      <c r="L495" s="53">
        <v>2</v>
      </c>
    </row>
    <row r="496" spans="1:12" x14ac:dyDescent="0.15">
      <c r="A496" s="24">
        <v>31</v>
      </c>
      <c r="B496" s="16" t="s">
        <v>427</v>
      </c>
      <c r="C496" s="16" t="s">
        <v>783</v>
      </c>
      <c r="D496" s="15"/>
      <c r="E496" s="25">
        <v>1</v>
      </c>
      <c r="F496" s="26">
        <v>5</v>
      </c>
      <c r="G496" s="31">
        <v>0</v>
      </c>
      <c r="H496" s="24"/>
      <c r="I496" s="24"/>
      <c r="J496" s="28"/>
      <c r="K496" s="15" t="s">
        <v>781</v>
      </c>
      <c r="L496" s="53">
        <v>0</v>
      </c>
    </row>
    <row r="497" spans="1:12" x14ac:dyDescent="0.15">
      <c r="A497" s="24">
        <v>28</v>
      </c>
      <c r="B497" s="16" t="s">
        <v>427</v>
      </c>
      <c r="C497" s="16" t="s">
        <v>598</v>
      </c>
      <c r="D497" s="15"/>
      <c r="E497" s="25">
        <v>1</v>
      </c>
      <c r="F497" s="26">
        <v>10</v>
      </c>
      <c r="G497" s="31">
        <v>0</v>
      </c>
      <c r="H497" s="24"/>
      <c r="I497" s="24"/>
      <c r="J497" s="28"/>
      <c r="K497" s="15" t="s">
        <v>781</v>
      </c>
      <c r="L497" s="53">
        <v>0</v>
      </c>
    </row>
    <row r="498" spans="1:12" x14ac:dyDescent="0.15">
      <c r="A498" s="24">
        <v>366</v>
      </c>
      <c r="B498" s="16" t="s">
        <v>431</v>
      </c>
      <c r="C498" s="16" t="s">
        <v>784</v>
      </c>
      <c r="D498" s="15"/>
      <c r="E498" s="25">
        <v>1</v>
      </c>
      <c r="F498" s="26">
        <v>4</v>
      </c>
      <c r="G498" s="31">
        <v>7.0000000000000007E-2</v>
      </c>
      <c r="H498" s="24"/>
      <c r="I498" s="24"/>
      <c r="J498" s="28"/>
      <c r="K498" s="15" t="s">
        <v>781</v>
      </c>
      <c r="L498" s="53">
        <v>0.28000000000000003</v>
      </c>
    </row>
    <row r="499" spans="1:12" x14ac:dyDescent="0.15">
      <c r="A499" s="24">
        <v>444</v>
      </c>
      <c r="B499" s="16" t="s">
        <v>431</v>
      </c>
      <c r="C499" s="16" t="s">
        <v>785</v>
      </c>
      <c r="D499" s="15"/>
      <c r="E499" s="25">
        <v>2</v>
      </c>
      <c r="F499" s="26">
        <v>13</v>
      </c>
      <c r="G499" s="31">
        <v>1</v>
      </c>
      <c r="H499" s="24"/>
      <c r="I499" s="24"/>
      <c r="J499" s="28"/>
      <c r="K499" s="15" t="s">
        <v>781</v>
      </c>
      <c r="L499" s="53">
        <v>13</v>
      </c>
    </row>
    <row r="500" spans="1:12" x14ac:dyDescent="0.15">
      <c r="A500" s="24">
        <v>223</v>
      </c>
      <c r="B500" s="16" t="s">
        <v>431</v>
      </c>
      <c r="C500" s="16" t="s">
        <v>786</v>
      </c>
      <c r="D500" s="15"/>
      <c r="E500" s="25">
        <v>4</v>
      </c>
      <c r="F500" s="26">
        <v>40</v>
      </c>
      <c r="G500" s="31">
        <v>1</v>
      </c>
      <c r="H500" s="24"/>
      <c r="I500" s="24"/>
      <c r="J500" s="28"/>
      <c r="K500" s="15" t="s">
        <v>781</v>
      </c>
      <c r="L500" s="53">
        <v>40</v>
      </c>
    </row>
    <row r="501" spans="1:12" x14ac:dyDescent="0.15">
      <c r="A501" s="41">
        <v>224</v>
      </c>
      <c r="B501" s="42" t="s">
        <v>431</v>
      </c>
      <c r="C501" s="42" t="s">
        <v>787</v>
      </c>
      <c r="D501" s="43"/>
      <c r="E501" s="44">
        <v>2</v>
      </c>
      <c r="F501" s="45">
        <v>50</v>
      </c>
      <c r="G501" s="46">
        <v>0.8</v>
      </c>
      <c r="H501" s="41"/>
      <c r="I501" s="41"/>
      <c r="J501" s="47"/>
      <c r="K501" s="43" t="s">
        <v>781</v>
      </c>
      <c r="L501" s="53">
        <v>40</v>
      </c>
    </row>
    <row r="502" spans="1:12" x14ac:dyDescent="0.15">
      <c r="A502" s="64">
        <v>111</v>
      </c>
      <c r="B502" s="65" t="s">
        <v>438</v>
      </c>
      <c r="C502" s="65" t="s">
        <v>439</v>
      </c>
      <c r="D502" s="65"/>
      <c r="E502" s="68">
        <v>1</v>
      </c>
      <c r="F502" s="69">
        <v>33</v>
      </c>
      <c r="G502" s="70"/>
      <c r="H502" s="64" t="s">
        <v>788</v>
      </c>
      <c r="I502" s="64" t="s">
        <v>789</v>
      </c>
      <c r="J502" s="28"/>
      <c r="K502" s="15" t="s">
        <v>790</v>
      </c>
      <c r="L502" s="53"/>
    </row>
    <row r="503" spans="1:12" x14ac:dyDescent="0.15">
      <c r="A503" s="24">
        <v>170</v>
      </c>
      <c r="B503" s="16" t="s">
        <v>431</v>
      </c>
      <c r="C503" s="16" t="s">
        <v>536</v>
      </c>
      <c r="D503" s="15"/>
      <c r="E503" s="25">
        <v>3</v>
      </c>
      <c r="F503" s="26">
        <v>36</v>
      </c>
      <c r="G503" s="31">
        <v>0.5</v>
      </c>
      <c r="H503" s="24"/>
      <c r="I503" s="24"/>
      <c r="J503" s="28"/>
      <c r="K503" s="15" t="s">
        <v>790</v>
      </c>
      <c r="L503" s="53">
        <v>18</v>
      </c>
    </row>
    <row r="504" spans="1:12" x14ac:dyDescent="0.15">
      <c r="A504" s="24">
        <v>179</v>
      </c>
      <c r="B504" s="16" t="s">
        <v>431</v>
      </c>
      <c r="C504" s="16" t="s">
        <v>392</v>
      </c>
      <c r="D504" s="15"/>
      <c r="E504" s="25">
        <v>1</v>
      </c>
      <c r="F504" s="26">
        <v>8</v>
      </c>
      <c r="G504" s="31">
        <v>0.3</v>
      </c>
      <c r="H504" s="24"/>
      <c r="I504" s="24"/>
      <c r="J504" s="28"/>
      <c r="K504" s="15" t="s">
        <v>790</v>
      </c>
      <c r="L504" s="53">
        <v>2.4</v>
      </c>
    </row>
    <row r="505" spans="1:12" x14ac:dyDescent="0.15">
      <c r="A505" s="24">
        <v>219</v>
      </c>
      <c r="B505" s="16" t="s">
        <v>431</v>
      </c>
      <c r="C505" s="16" t="s">
        <v>384</v>
      </c>
      <c r="D505" s="15"/>
      <c r="E505" s="25">
        <v>1</v>
      </c>
      <c r="F505" s="26">
        <v>17</v>
      </c>
      <c r="G505" s="31">
        <v>0.3</v>
      </c>
      <c r="H505" s="24"/>
      <c r="I505" s="24"/>
      <c r="J505" s="28"/>
      <c r="K505" s="15" t="s">
        <v>790</v>
      </c>
      <c r="L505" s="53">
        <v>5.0999999999999996</v>
      </c>
    </row>
    <row r="506" spans="1:12" x14ac:dyDescent="0.15">
      <c r="A506" s="24">
        <v>227</v>
      </c>
      <c r="B506" s="16" t="s">
        <v>431</v>
      </c>
      <c r="C506" s="16" t="s">
        <v>396</v>
      </c>
      <c r="D506" s="15"/>
      <c r="E506" s="25">
        <v>1</v>
      </c>
      <c r="F506" s="26">
        <v>15</v>
      </c>
      <c r="G506" s="31">
        <v>0.2</v>
      </c>
      <c r="H506" s="24"/>
      <c r="I506" s="24"/>
      <c r="J506" s="28" t="s">
        <v>791</v>
      </c>
      <c r="K506" s="15" t="s">
        <v>790</v>
      </c>
      <c r="L506" s="53">
        <v>3</v>
      </c>
    </row>
    <row r="507" spans="1:12" x14ac:dyDescent="0.15">
      <c r="A507" s="24">
        <v>282</v>
      </c>
      <c r="B507" s="16" t="s">
        <v>431</v>
      </c>
      <c r="C507" s="16" t="s">
        <v>444</v>
      </c>
      <c r="D507" s="15"/>
      <c r="E507" s="25">
        <v>28</v>
      </c>
      <c r="F507" s="26">
        <v>254.8</v>
      </c>
      <c r="G507" s="31">
        <v>0.5</v>
      </c>
      <c r="H507" s="24"/>
      <c r="I507" s="24"/>
      <c r="J507" s="28"/>
      <c r="K507" s="15" t="s">
        <v>790</v>
      </c>
      <c r="L507" s="53">
        <v>127.4</v>
      </c>
    </row>
    <row r="508" spans="1:12" x14ac:dyDescent="0.15">
      <c r="A508" s="24">
        <v>285</v>
      </c>
      <c r="B508" s="16" t="s">
        <v>431</v>
      </c>
      <c r="C508" s="16" t="s">
        <v>398</v>
      </c>
      <c r="D508" s="15"/>
      <c r="E508" s="25">
        <v>1</v>
      </c>
      <c r="F508" s="26">
        <v>7</v>
      </c>
      <c r="G508" s="31">
        <v>0.5</v>
      </c>
      <c r="H508" s="24"/>
      <c r="I508" s="24"/>
      <c r="J508" s="28"/>
      <c r="K508" s="15" t="s">
        <v>790</v>
      </c>
      <c r="L508" s="53">
        <v>3.5</v>
      </c>
    </row>
    <row r="509" spans="1:12" x14ac:dyDescent="0.15">
      <c r="A509" s="24">
        <v>376</v>
      </c>
      <c r="B509" s="16" t="s">
        <v>431</v>
      </c>
      <c r="C509" s="16" t="s">
        <v>21</v>
      </c>
      <c r="D509" s="15"/>
      <c r="E509" s="25">
        <v>18</v>
      </c>
      <c r="F509" s="26">
        <v>90</v>
      </c>
      <c r="G509" s="31">
        <v>0.5</v>
      </c>
      <c r="H509" s="24"/>
      <c r="I509" s="24"/>
      <c r="J509" s="28"/>
      <c r="K509" s="15" t="s">
        <v>790</v>
      </c>
      <c r="L509" s="53">
        <v>45</v>
      </c>
    </row>
    <row r="510" spans="1:12" x14ac:dyDescent="0.15">
      <c r="A510" s="24">
        <v>377</v>
      </c>
      <c r="B510" s="16" t="s">
        <v>431</v>
      </c>
      <c r="C510" s="16" t="s">
        <v>22</v>
      </c>
      <c r="D510" s="15"/>
      <c r="E510" s="25">
        <v>32</v>
      </c>
      <c r="F510" s="26">
        <v>288</v>
      </c>
      <c r="G510" s="31">
        <v>0.5</v>
      </c>
      <c r="H510" s="24"/>
      <c r="I510" s="24"/>
      <c r="J510" s="28"/>
      <c r="K510" s="15" t="s">
        <v>790</v>
      </c>
      <c r="L510" s="53">
        <v>144</v>
      </c>
    </row>
    <row r="511" spans="1:12" x14ac:dyDescent="0.15">
      <c r="A511" s="24">
        <v>406</v>
      </c>
      <c r="B511" s="16" t="s">
        <v>431</v>
      </c>
      <c r="C511" s="16" t="s">
        <v>792</v>
      </c>
      <c r="D511" s="15"/>
      <c r="E511" s="25">
        <v>6</v>
      </c>
      <c r="F511" s="26">
        <v>14</v>
      </c>
      <c r="G511" s="31">
        <v>0.7</v>
      </c>
      <c r="H511" s="24"/>
      <c r="I511" s="24"/>
      <c r="J511" s="28"/>
      <c r="K511" s="15" t="s">
        <v>790</v>
      </c>
      <c r="L511" s="53">
        <v>9.7999999999999989</v>
      </c>
    </row>
    <row r="512" spans="1:12" x14ac:dyDescent="0.15">
      <c r="A512" s="24">
        <v>427</v>
      </c>
      <c r="B512" s="16" t="s">
        <v>431</v>
      </c>
      <c r="C512" s="16" t="s">
        <v>15</v>
      </c>
      <c r="D512" s="15"/>
      <c r="E512" s="25">
        <v>6</v>
      </c>
      <c r="F512" s="26">
        <v>59</v>
      </c>
      <c r="G512" s="31">
        <v>0.5</v>
      </c>
      <c r="H512" s="24"/>
      <c r="I512" s="24"/>
      <c r="J512" s="28"/>
      <c r="K512" s="15" t="s">
        <v>790</v>
      </c>
      <c r="L512" s="53">
        <v>29.5</v>
      </c>
    </row>
    <row r="513" spans="1:12" x14ac:dyDescent="0.15">
      <c r="A513" s="41">
        <v>457</v>
      </c>
      <c r="B513" s="42" t="s">
        <v>431</v>
      </c>
      <c r="C513" s="42" t="s">
        <v>399</v>
      </c>
      <c r="D513" s="43"/>
      <c r="E513" s="44">
        <v>1</v>
      </c>
      <c r="F513" s="45">
        <v>20</v>
      </c>
      <c r="G513" s="46">
        <v>0.4</v>
      </c>
      <c r="H513" s="41"/>
      <c r="I513" s="41"/>
      <c r="J513" s="47"/>
      <c r="K513" s="43" t="s">
        <v>790</v>
      </c>
      <c r="L513" s="53">
        <v>8</v>
      </c>
    </row>
    <row r="514" spans="1:12" x14ac:dyDescent="0.15">
      <c r="A514" s="24">
        <v>44</v>
      </c>
      <c r="B514" s="16" t="s">
        <v>427</v>
      </c>
      <c r="C514" s="16" t="s">
        <v>356</v>
      </c>
      <c r="D514" s="15"/>
      <c r="E514" s="25">
        <v>6</v>
      </c>
      <c r="F514" s="26">
        <v>50</v>
      </c>
      <c r="G514" s="31">
        <v>0</v>
      </c>
      <c r="H514" s="24"/>
      <c r="I514" s="24"/>
      <c r="J514" s="28"/>
      <c r="K514" s="15" t="s">
        <v>794</v>
      </c>
      <c r="L514" s="53">
        <v>0</v>
      </c>
    </row>
    <row r="515" spans="1:12" x14ac:dyDescent="0.15">
      <c r="A515" s="24">
        <v>51</v>
      </c>
      <c r="B515" s="16" t="s">
        <v>427</v>
      </c>
      <c r="C515" s="16" t="s">
        <v>2</v>
      </c>
      <c r="D515" s="15"/>
      <c r="E515" s="25">
        <v>1</v>
      </c>
      <c r="F515" s="26">
        <v>20</v>
      </c>
      <c r="G515" s="31">
        <v>0</v>
      </c>
      <c r="H515" s="24"/>
      <c r="I515" s="24"/>
      <c r="J515" s="28"/>
      <c r="K515" s="15" t="s">
        <v>794</v>
      </c>
      <c r="L515" s="53">
        <v>0</v>
      </c>
    </row>
    <row r="516" spans="1:12" x14ac:dyDescent="0.15">
      <c r="A516" s="24">
        <v>156</v>
      </c>
      <c r="B516" s="16" t="s">
        <v>431</v>
      </c>
      <c r="C516" s="16" t="s">
        <v>796</v>
      </c>
      <c r="D516" s="15"/>
      <c r="E516" s="25">
        <v>2</v>
      </c>
      <c r="F516" s="26">
        <v>15</v>
      </c>
      <c r="G516" s="31">
        <v>1</v>
      </c>
      <c r="H516" s="24"/>
      <c r="I516" s="24"/>
      <c r="J516" s="28"/>
      <c r="K516" s="15" t="s">
        <v>794</v>
      </c>
      <c r="L516" s="53">
        <v>15</v>
      </c>
    </row>
    <row r="517" spans="1:12" x14ac:dyDescent="0.15">
      <c r="A517" s="24">
        <v>167</v>
      </c>
      <c r="B517" s="16" t="s">
        <v>431</v>
      </c>
      <c r="C517" s="16" t="s">
        <v>433</v>
      </c>
      <c r="D517" s="15"/>
      <c r="E517" s="25">
        <v>2</v>
      </c>
      <c r="F517" s="26">
        <v>18</v>
      </c>
      <c r="G517" s="31">
        <v>1</v>
      </c>
      <c r="H517" s="24"/>
      <c r="I517" s="24"/>
      <c r="J517" s="28"/>
      <c r="K517" s="15" t="s">
        <v>794</v>
      </c>
      <c r="L517" s="53">
        <v>18</v>
      </c>
    </row>
    <row r="518" spans="1:12" x14ac:dyDescent="0.15">
      <c r="A518" s="24">
        <v>179</v>
      </c>
      <c r="B518" s="16" t="s">
        <v>431</v>
      </c>
      <c r="C518" s="16" t="s">
        <v>392</v>
      </c>
      <c r="D518" s="15"/>
      <c r="E518" s="25">
        <v>4</v>
      </c>
      <c r="F518" s="26">
        <v>25</v>
      </c>
      <c r="G518" s="31">
        <v>0.1</v>
      </c>
      <c r="H518" s="24"/>
      <c r="I518" s="24"/>
      <c r="J518" s="28"/>
      <c r="K518" s="15" t="s">
        <v>794</v>
      </c>
      <c r="L518" s="53">
        <v>2.5</v>
      </c>
    </row>
    <row r="519" spans="1:12" x14ac:dyDescent="0.15">
      <c r="A519" s="24">
        <v>206</v>
      </c>
      <c r="B519" s="16" t="s">
        <v>431</v>
      </c>
      <c r="C519" s="16" t="s">
        <v>450</v>
      </c>
      <c r="D519" s="15"/>
      <c r="E519" s="25">
        <v>2</v>
      </c>
      <c r="F519" s="26">
        <v>16</v>
      </c>
      <c r="G519" s="31">
        <v>0.1</v>
      </c>
      <c r="H519" s="24"/>
      <c r="I519" s="24"/>
      <c r="J519" s="28"/>
      <c r="K519" s="15" t="s">
        <v>794</v>
      </c>
      <c r="L519" s="53">
        <v>1.6</v>
      </c>
    </row>
    <row r="520" spans="1:12" x14ac:dyDescent="0.15">
      <c r="A520" s="24">
        <v>376</v>
      </c>
      <c r="B520" s="16" t="s">
        <v>431</v>
      </c>
      <c r="C520" s="16" t="s">
        <v>21</v>
      </c>
      <c r="D520" s="15"/>
      <c r="E520" s="25">
        <v>20</v>
      </c>
      <c r="F520" s="26">
        <v>100</v>
      </c>
      <c r="G520" s="31">
        <v>0.4</v>
      </c>
      <c r="H520" s="24"/>
      <c r="I520" s="24"/>
      <c r="J520" s="28"/>
      <c r="K520" s="15" t="s">
        <v>794</v>
      </c>
      <c r="L520" s="53">
        <v>40</v>
      </c>
    </row>
    <row r="521" spans="1:12" x14ac:dyDescent="0.15">
      <c r="A521" s="24">
        <v>377</v>
      </c>
      <c r="B521" s="16" t="s">
        <v>431</v>
      </c>
      <c r="C521" s="16" t="s">
        <v>22</v>
      </c>
      <c r="D521" s="15"/>
      <c r="E521" s="25">
        <v>16</v>
      </c>
      <c r="F521" s="26">
        <v>120</v>
      </c>
      <c r="G521" s="31">
        <v>0.4</v>
      </c>
      <c r="H521" s="24"/>
      <c r="I521" s="24"/>
      <c r="J521" s="28"/>
      <c r="K521" s="15" t="s">
        <v>794</v>
      </c>
      <c r="L521" s="53">
        <v>48</v>
      </c>
    </row>
    <row r="522" spans="1:12" x14ac:dyDescent="0.15">
      <c r="A522" s="24">
        <v>497</v>
      </c>
      <c r="B522" s="16" t="s">
        <v>431</v>
      </c>
      <c r="C522" s="16" t="s">
        <v>594</v>
      </c>
      <c r="D522" s="15" t="s">
        <v>803</v>
      </c>
      <c r="E522" s="25">
        <v>2</v>
      </c>
      <c r="F522" s="26">
        <v>15</v>
      </c>
      <c r="G522" s="31">
        <v>0.85</v>
      </c>
      <c r="H522" s="24"/>
      <c r="I522" s="24"/>
      <c r="J522" s="28"/>
      <c r="K522" s="15" t="s">
        <v>794</v>
      </c>
      <c r="L522" s="53">
        <v>12.75</v>
      </c>
    </row>
    <row r="523" spans="1:12" x14ac:dyDescent="0.15">
      <c r="A523" s="24">
        <v>497</v>
      </c>
      <c r="B523" s="16" t="s">
        <v>805</v>
      </c>
      <c r="C523" s="16" t="s">
        <v>594</v>
      </c>
      <c r="D523" s="15" t="s">
        <v>806</v>
      </c>
      <c r="E523" s="25">
        <v>16</v>
      </c>
      <c r="F523" s="26">
        <v>32</v>
      </c>
      <c r="G523" s="31">
        <v>1</v>
      </c>
      <c r="H523" s="24"/>
      <c r="I523" s="24"/>
      <c r="J523" s="28"/>
      <c r="K523" s="15" t="s">
        <v>794</v>
      </c>
      <c r="L523" s="53">
        <v>32</v>
      </c>
    </row>
    <row r="524" spans="1:12" x14ac:dyDescent="0.15">
      <c r="A524" s="24">
        <v>151</v>
      </c>
      <c r="B524" s="16" t="s">
        <v>431</v>
      </c>
      <c r="C524" s="16" t="s">
        <v>19</v>
      </c>
      <c r="D524" s="15"/>
      <c r="E524" s="25">
        <v>2</v>
      </c>
      <c r="F524" s="26">
        <v>16</v>
      </c>
      <c r="G524" s="31">
        <v>0.3</v>
      </c>
      <c r="H524" s="24"/>
      <c r="I524" s="24"/>
      <c r="J524" s="28"/>
      <c r="K524" s="15" t="s">
        <v>794</v>
      </c>
      <c r="L524" s="53">
        <v>4.8</v>
      </c>
    </row>
    <row r="525" spans="1:12" x14ac:dyDescent="0.15">
      <c r="A525" s="24">
        <v>168</v>
      </c>
      <c r="B525" s="16" t="s">
        <v>431</v>
      </c>
      <c r="C525" s="16" t="s">
        <v>8</v>
      </c>
      <c r="D525" s="15"/>
      <c r="E525" s="25">
        <v>8</v>
      </c>
      <c r="F525" s="26">
        <v>160</v>
      </c>
      <c r="G525" s="31">
        <v>0.95</v>
      </c>
      <c r="H525" s="24"/>
      <c r="I525" s="24"/>
      <c r="J525" s="28"/>
      <c r="K525" s="15" t="s">
        <v>794</v>
      </c>
      <c r="L525" s="53">
        <v>152</v>
      </c>
    </row>
    <row r="526" spans="1:12" x14ac:dyDescent="0.15">
      <c r="A526" s="24">
        <v>213</v>
      </c>
      <c r="B526" s="16" t="s">
        <v>431</v>
      </c>
      <c r="C526" s="16" t="s">
        <v>11</v>
      </c>
      <c r="D526" s="15" t="s">
        <v>807</v>
      </c>
      <c r="E526" s="25">
        <v>1</v>
      </c>
      <c r="F526" s="26">
        <v>10</v>
      </c>
      <c r="G526" s="31">
        <v>0.1</v>
      </c>
      <c r="H526" s="24"/>
      <c r="I526" s="24"/>
      <c r="J526" s="28"/>
      <c r="K526" s="15" t="s">
        <v>794</v>
      </c>
      <c r="L526" s="53">
        <v>1</v>
      </c>
    </row>
    <row r="527" spans="1:12" x14ac:dyDescent="0.15">
      <c r="A527" s="24">
        <v>170</v>
      </c>
      <c r="B527" s="16" t="s">
        <v>431</v>
      </c>
      <c r="C527" s="16" t="s">
        <v>536</v>
      </c>
      <c r="D527" s="15"/>
      <c r="E527" s="25">
        <v>3</v>
      </c>
      <c r="F527" s="26">
        <v>24</v>
      </c>
      <c r="G527" s="31">
        <v>0.3</v>
      </c>
      <c r="H527" s="24"/>
      <c r="I527" s="24"/>
      <c r="J527" s="28"/>
      <c r="K527" s="15" t="s">
        <v>794</v>
      </c>
      <c r="L527" s="53">
        <v>7.1999999999999993</v>
      </c>
    </row>
    <row r="528" spans="1:12" x14ac:dyDescent="0.15">
      <c r="A528" s="24">
        <v>204</v>
      </c>
      <c r="B528" s="16" t="s">
        <v>431</v>
      </c>
      <c r="C528" s="16" t="s">
        <v>24</v>
      </c>
      <c r="D528" s="15"/>
      <c r="E528" s="25">
        <v>4</v>
      </c>
      <c r="F528" s="26">
        <v>16</v>
      </c>
      <c r="G528" s="31">
        <v>0.3</v>
      </c>
      <c r="H528" s="24"/>
      <c r="I528" s="24"/>
      <c r="J528" s="28"/>
      <c r="K528" s="15" t="s">
        <v>794</v>
      </c>
      <c r="L528" s="53">
        <v>4.8</v>
      </c>
    </row>
    <row r="529" spans="1:12" x14ac:dyDescent="0.15">
      <c r="A529" s="24">
        <v>497</v>
      </c>
      <c r="B529" s="16" t="s">
        <v>809</v>
      </c>
      <c r="C529" s="16" t="s">
        <v>594</v>
      </c>
      <c r="D529" s="15" t="s">
        <v>810</v>
      </c>
      <c r="E529" s="25">
        <v>6</v>
      </c>
      <c r="F529" s="26">
        <v>18</v>
      </c>
      <c r="G529" s="31">
        <v>1</v>
      </c>
      <c r="H529" s="24"/>
      <c r="I529" s="24"/>
      <c r="J529" s="28"/>
      <c r="K529" s="15" t="s">
        <v>794</v>
      </c>
      <c r="L529" s="53">
        <v>18</v>
      </c>
    </row>
    <row r="530" spans="1:12" x14ac:dyDescent="0.15">
      <c r="A530" s="24">
        <v>497</v>
      </c>
      <c r="B530" s="16" t="s">
        <v>431</v>
      </c>
      <c r="C530" s="16" t="s">
        <v>594</v>
      </c>
      <c r="D530" s="15" t="s">
        <v>812</v>
      </c>
      <c r="E530" s="25">
        <v>1</v>
      </c>
      <c r="F530" s="26">
        <v>60</v>
      </c>
      <c r="G530" s="31">
        <v>0.6</v>
      </c>
      <c r="H530" s="24"/>
      <c r="I530" s="24"/>
      <c r="J530" s="28"/>
      <c r="K530" s="15" t="s">
        <v>794</v>
      </c>
      <c r="L530" s="53">
        <v>36</v>
      </c>
    </row>
    <row r="531" spans="1:12" x14ac:dyDescent="0.15">
      <c r="A531" s="41">
        <v>497</v>
      </c>
      <c r="B531" s="42" t="s">
        <v>431</v>
      </c>
      <c r="C531" s="42" t="s">
        <v>594</v>
      </c>
      <c r="D531" s="43" t="s">
        <v>813</v>
      </c>
      <c r="E531" s="44">
        <v>3</v>
      </c>
      <c r="F531" s="45">
        <v>18</v>
      </c>
      <c r="G531" s="46">
        <v>0.6</v>
      </c>
      <c r="H531" s="41"/>
      <c r="I531" s="41"/>
      <c r="J531" s="47"/>
      <c r="K531" s="43" t="s">
        <v>794</v>
      </c>
      <c r="L531" s="53">
        <v>10.799999999999999</v>
      </c>
    </row>
    <row r="532" spans="1:12" x14ac:dyDescent="0.15">
      <c r="A532" s="64">
        <v>114</v>
      </c>
      <c r="B532" s="65" t="s">
        <v>438</v>
      </c>
      <c r="C532" s="65" t="s">
        <v>499</v>
      </c>
      <c r="D532" s="65"/>
      <c r="E532" s="68">
        <v>9</v>
      </c>
      <c r="F532" s="69">
        <v>90</v>
      </c>
      <c r="G532" s="70"/>
      <c r="H532" s="64" t="s">
        <v>814</v>
      </c>
      <c r="I532" s="64">
        <v>32</v>
      </c>
      <c r="J532" s="28"/>
      <c r="K532" s="15" t="s">
        <v>816</v>
      </c>
      <c r="L532" s="53"/>
    </row>
    <row r="533" spans="1:12" x14ac:dyDescent="0.15">
      <c r="A533" s="64">
        <v>114</v>
      </c>
      <c r="B533" s="65" t="s">
        <v>438</v>
      </c>
      <c r="C533" s="65" t="s">
        <v>499</v>
      </c>
      <c r="D533" s="65"/>
      <c r="E533" s="68">
        <v>2</v>
      </c>
      <c r="F533" s="69">
        <v>17</v>
      </c>
      <c r="G533" s="70"/>
      <c r="H533" s="64" t="s">
        <v>817</v>
      </c>
      <c r="I533" s="64">
        <v>32</v>
      </c>
      <c r="J533" s="28"/>
      <c r="K533" s="15" t="s">
        <v>816</v>
      </c>
      <c r="L533" s="53"/>
    </row>
    <row r="534" spans="1:12" x14ac:dyDescent="0.15">
      <c r="A534" s="64">
        <v>114</v>
      </c>
      <c r="B534" s="65" t="s">
        <v>438</v>
      </c>
      <c r="C534" s="65" t="s">
        <v>499</v>
      </c>
      <c r="D534" s="65"/>
      <c r="E534" s="68">
        <v>5</v>
      </c>
      <c r="F534" s="69">
        <v>175</v>
      </c>
      <c r="G534" s="70"/>
      <c r="H534" s="64" t="s">
        <v>634</v>
      </c>
      <c r="I534" s="64">
        <v>50</v>
      </c>
      <c r="J534" s="28"/>
      <c r="K534" s="15" t="s">
        <v>816</v>
      </c>
      <c r="L534" s="53"/>
    </row>
    <row r="535" spans="1:12" x14ac:dyDescent="0.15">
      <c r="A535" s="64">
        <v>114</v>
      </c>
      <c r="B535" s="65" t="s">
        <v>438</v>
      </c>
      <c r="C535" s="65" t="s">
        <v>499</v>
      </c>
      <c r="D535" s="65"/>
      <c r="E535" s="68">
        <v>1</v>
      </c>
      <c r="F535" s="69">
        <v>27</v>
      </c>
      <c r="G535" s="70"/>
      <c r="H535" s="64" t="s">
        <v>818</v>
      </c>
      <c r="I535" s="64">
        <v>50</v>
      </c>
      <c r="J535" s="28"/>
      <c r="K535" s="15" t="s">
        <v>816</v>
      </c>
      <c r="L535" s="53"/>
    </row>
    <row r="536" spans="1:12" x14ac:dyDescent="0.15">
      <c r="A536" s="64">
        <v>114</v>
      </c>
      <c r="B536" s="65" t="s">
        <v>438</v>
      </c>
      <c r="C536" s="65" t="s">
        <v>499</v>
      </c>
      <c r="D536" s="65"/>
      <c r="E536" s="68">
        <v>2</v>
      </c>
      <c r="F536" s="69">
        <v>66</v>
      </c>
      <c r="G536" s="70"/>
      <c r="H536" s="64" t="s">
        <v>819</v>
      </c>
      <c r="I536" s="64">
        <v>50</v>
      </c>
      <c r="J536" s="28"/>
      <c r="K536" s="15" t="s">
        <v>816</v>
      </c>
      <c r="L536" s="53"/>
    </row>
    <row r="537" spans="1:12" x14ac:dyDescent="0.15">
      <c r="A537" s="64">
        <v>114</v>
      </c>
      <c r="B537" s="65" t="s">
        <v>438</v>
      </c>
      <c r="C537" s="65" t="s">
        <v>499</v>
      </c>
      <c r="D537" s="65"/>
      <c r="E537" s="68">
        <v>1</v>
      </c>
      <c r="F537" s="69">
        <v>3.5</v>
      </c>
      <c r="G537" s="70"/>
      <c r="H537" s="64" t="s">
        <v>820</v>
      </c>
      <c r="I537" s="64">
        <v>24</v>
      </c>
      <c r="J537" s="28"/>
      <c r="K537" s="15" t="s">
        <v>816</v>
      </c>
      <c r="L537" s="53"/>
    </row>
    <row r="538" spans="1:12" x14ac:dyDescent="0.15">
      <c r="A538" s="64">
        <v>114</v>
      </c>
      <c r="B538" s="65" t="s">
        <v>438</v>
      </c>
      <c r="C538" s="65" t="s">
        <v>499</v>
      </c>
      <c r="D538" s="65"/>
      <c r="E538" s="68">
        <v>1</v>
      </c>
      <c r="F538" s="69">
        <v>20</v>
      </c>
      <c r="G538" s="70"/>
      <c r="H538" s="64" t="s">
        <v>821</v>
      </c>
      <c r="I538" s="64">
        <v>50</v>
      </c>
      <c r="J538" s="28"/>
      <c r="K538" s="15" t="s">
        <v>816</v>
      </c>
      <c r="L538" s="53"/>
    </row>
    <row r="539" spans="1:12" x14ac:dyDescent="0.15">
      <c r="A539" s="64">
        <v>114</v>
      </c>
      <c r="B539" s="65" t="s">
        <v>438</v>
      </c>
      <c r="C539" s="65" t="s">
        <v>499</v>
      </c>
      <c r="D539" s="65"/>
      <c r="E539" s="68">
        <v>1</v>
      </c>
      <c r="F539" s="69">
        <v>34</v>
      </c>
      <c r="G539" s="70"/>
      <c r="H539" s="64" t="s">
        <v>823</v>
      </c>
      <c r="I539" s="64">
        <v>50</v>
      </c>
      <c r="J539" s="28"/>
      <c r="K539" s="15" t="s">
        <v>816</v>
      </c>
      <c r="L539" s="53"/>
    </row>
    <row r="540" spans="1:12" x14ac:dyDescent="0.15">
      <c r="A540" s="24">
        <v>346</v>
      </c>
      <c r="B540" s="16" t="s">
        <v>431</v>
      </c>
      <c r="C540" s="16" t="s">
        <v>688</v>
      </c>
      <c r="D540" s="15"/>
      <c r="E540" s="25">
        <v>9</v>
      </c>
      <c r="F540" s="26">
        <v>360</v>
      </c>
      <c r="G540" s="31">
        <v>0.4</v>
      </c>
      <c r="H540" s="24"/>
      <c r="I540" s="24"/>
      <c r="J540" s="28"/>
      <c r="K540" s="15" t="s">
        <v>816</v>
      </c>
      <c r="L540" s="53">
        <v>144</v>
      </c>
    </row>
    <row r="541" spans="1:12" x14ac:dyDescent="0.15">
      <c r="A541" s="24">
        <v>346</v>
      </c>
      <c r="B541" s="16" t="s">
        <v>431</v>
      </c>
      <c r="C541" s="16" t="s">
        <v>688</v>
      </c>
      <c r="D541" s="15"/>
      <c r="E541" s="25">
        <v>1</v>
      </c>
      <c r="F541" s="26">
        <v>40</v>
      </c>
      <c r="G541" s="31">
        <v>0.4</v>
      </c>
      <c r="H541" s="24"/>
      <c r="I541" s="24"/>
      <c r="J541" s="28"/>
      <c r="K541" s="15" t="s">
        <v>816</v>
      </c>
      <c r="L541" s="53">
        <v>16</v>
      </c>
    </row>
    <row r="542" spans="1:12" x14ac:dyDescent="0.15">
      <c r="A542" s="41">
        <v>263</v>
      </c>
      <c r="B542" s="42" t="s">
        <v>431</v>
      </c>
      <c r="C542" s="42" t="s">
        <v>504</v>
      </c>
      <c r="D542" s="43"/>
      <c r="E542" s="44">
        <v>1</v>
      </c>
      <c r="F542" s="45">
        <v>40</v>
      </c>
      <c r="G542" s="46">
        <v>0.9</v>
      </c>
      <c r="H542" s="41"/>
      <c r="I542" s="41"/>
      <c r="J542" s="47"/>
      <c r="K542" s="43" t="s">
        <v>816</v>
      </c>
      <c r="L542" s="53">
        <v>36</v>
      </c>
    </row>
    <row r="543" spans="1:12" x14ac:dyDescent="0.15">
      <c r="A543" s="24">
        <v>16</v>
      </c>
      <c r="B543" s="16" t="s">
        <v>427</v>
      </c>
      <c r="C543" s="16" t="s">
        <v>638</v>
      </c>
      <c r="D543" s="15"/>
      <c r="E543" s="25">
        <v>2</v>
      </c>
      <c r="F543" s="26">
        <v>10</v>
      </c>
      <c r="G543" s="31">
        <v>0</v>
      </c>
      <c r="H543" s="24"/>
      <c r="I543" s="24"/>
      <c r="J543" s="28"/>
      <c r="K543" s="15" t="s">
        <v>825</v>
      </c>
      <c r="L543" s="53">
        <v>0</v>
      </c>
    </row>
    <row r="544" spans="1:12" x14ac:dyDescent="0.15">
      <c r="A544" s="24">
        <v>16</v>
      </c>
      <c r="B544" s="16" t="s">
        <v>427</v>
      </c>
      <c r="C544" s="16" t="s">
        <v>638</v>
      </c>
      <c r="D544" s="15"/>
      <c r="E544" s="25">
        <v>1</v>
      </c>
      <c r="F544" s="26">
        <v>10</v>
      </c>
      <c r="G544" s="31">
        <v>0</v>
      </c>
      <c r="H544" s="24"/>
      <c r="I544" s="24"/>
      <c r="J544" s="28"/>
      <c r="K544" s="15" t="s">
        <v>825</v>
      </c>
      <c r="L544" s="53">
        <v>0</v>
      </c>
    </row>
    <row r="545" spans="1:12" x14ac:dyDescent="0.15">
      <c r="A545" s="24">
        <v>243</v>
      </c>
      <c r="B545" s="16" t="s">
        <v>431</v>
      </c>
      <c r="C545" s="16" t="s">
        <v>365</v>
      </c>
      <c r="D545" s="15"/>
      <c r="E545" s="25">
        <v>1</v>
      </c>
      <c r="F545" s="26">
        <v>15</v>
      </c>
      <c r="G545" s="31">
        <v>0.05</v>
      </c>
      <c r="H545" s="24"/>
      <c r="I545" s="24"/>
      <c r="J545" s="28"/>
      <c r="K545" s="15" t="s">
        <v>825</v>
      </c>
      <c r="L545" s="53">
        <v>0.75</v>
      </c>
    </row>
    <row r="546" spans="1:12" x14ac:dyDescent="0.15">
      <c r="A546" s="24">
        <v>170</v>
      </c>
      <c r="B546" s="16" t="s">
        <v>431</v>
      </c>
      <c r="C546" s="16" t="s">
        <v>536</v>
      </c>
      <c r="D546" s="15"/>
      <c r="E546" s="25">
        <v>2</v>
      </c>
      <c r="F546" s="26">
        <v>15</v>
      </c>
      <c r="G546" s="31">
        <v>0.5</v>
      </c>
      <c r="H546" s="24"/>
      <c r="I546" s="24"/>
      <c r="J546" s="28"/>
      <c r="K546" s="15" t="s">
        <v>825</v>
      </c>
      <c r="L546" s="53">
        <v>7.5</v>
      </c>
    </row>
    <row r="547" spans="1:12" x14ac:dyDescent="0.15">
      <c r="A547" s="24">
        <v>15</v>
      </c>
      <c r="B547" s="16" t="s">
        <v>427</v>
      </c>
      <c r="C547" s="16" t="s">
        <v>327</v>
      </c>
      <c r="D547" s="15"/>
      <c r="E547" s="25">
        <v>1</v>
      </c>
      <c r="F547" s="26">
        <v>5</v>
      </c>
      <c r="G547" s="31">
        <v>0</v>
      </c>
      <c r="H547" s="24"/>
      <c r="I547" s="24"/>
      <c r="J547" s="28"/>
      <c r="K547" s="15" t="s">
        <v>825</v>
      </c>
      <c r="L547" s="53">
        <v>0</v>
      </c>
    </row>
    <row r="548" spans="1:12" x14ac:dyDescent="0.15">
      <c r="A548" s="41">
        <v>16</v>
      </c>
      <c r="B548" s="42" t="s">
        <v>427</v>
      </c>
      <c r="C548" s="42" t="s">
        <v>638</v>
      </c>
      <c r="D548" s="43"/>
      <c r="E548" s="44">
        <v>1</v>
      </c>
      <c r="F548" s="45">
        <v>5</v>
      </c>
      <c r="G548" s="46">
        <v>0</v>
      </c>
      <c r="H548" s="41"/>
      <c r="I548" s="41"/>
      <c r="J548" s="47"/>
      <c r="K548" s="43" t="s">
        <v>825</v>
      </c>
      <c r="L548" s="53">
        <v>0</v>
      </c>
    </row>
    <row r="549" spans="1:12" x14ac:dyDescent="0.15">
      <c r="A549" s="24">
        <v>51</v>
      </c>
      <c r="B549" s="16" t="s">
        <v>427</v>
      </c>
      <c r="C549" s="16" t="s">
        <v>2</v>
      </c>
      <c r="D549" s="15" t="s">
        <v>430</v>
      </c>
      <c r="E549" s="25">
        <v>3</v>
      </c>
      <c r="F549" s="26">
        <v>30</v>
      </c>
      <c r="G549" s="31">
        <v>0</v>
      </c>
      <c r="H549" s="24"/>
      <c r="I549" s="24"/>
      <c r="J549" s="28" t="s">
        <v>430</v>
      </c>
      <c r="K549" s="15" t="s">
        <v>827</v>
      </c>
      <c r="L549" s="53">
        <v>0</v>
      </c>
    </row>
    <row r="550" spans="1:12" x14ac:dyDescent="0.15">
      <c r="A550" s="24">
        <v>382</v>
      </c>
      <c r="B550" s="16" t="s">
        <v>431</v>
      </c>
      <c r="C550" s="16" t="s">
        <v>378</v>
      </c>
      <c r="D550" s="15" t="s">
        <v>430</v>
      </c>
      <c r="E550" s="25">
        <v>1</v>
      </c>
      <c r="F550" s="26">
        <v>30</v>
      </c>
      <c r="G550" s="31">
        <v>0.9</v>
      </c>
      <c r="H550" s="24"/>
      <c r="I550" s="24"/>
      <c r="J550" s="28" t="s">
        <v>828</v>
      </c>
      <c r="K550" s="15" t="s">
        <v>827</v>
      </c>
      <c r="L550" s="53">
        <v>27</v>
      </c>
    </row>
    <row r="551" spans="1:12" x14ac:dyDescent="0.15">
      <c r="A551" s="24">
        <v>212</v>
      </c>
      <c r="B551" s="16" t="s">
        <v>431</v>
      </c>
      <c r="C551" s="16" t="s">
        <v>10</v>
      </c>
      <c r="D551" s="15" t="s">
        <v>829</v>
      </c>
      <c r="E551" s="25">
        <v>1</v>
      </c>
      <c r="F551" s="26">
        <v>10</v>
      </c>
      <c r="G551" s="31">
        <v>0.6</v>
      </c>
      <c r="H551" s="24"/>
      <c r="I551" s="24"/>
      <c r="J551" s="28" t="s">
        <v>830</v>
      </c>
      <c r="K551" s="15" t="s">
        <v>827</v>
      </c>
      <c r="L551" s="53">
        <v>6</v>
      </c>
    </row>
    <row r="552" spans="1:12" x14ac:dyDescent="0.15">
      <c r="A552" s="24">
        <v>219</v>
      </c>
      <c r="B552" s="16" t="s">
        <v>431</v>
      </c>
      <c r="C552" s="16" t="s">
        <v>384</v>
      </c>
      <c r="D552" s="15" t="s">
        <v>831</v>
      </c>
      <c r="E552" s="25">
        <v>1</v>
      </c>
      <c r="F552" s="26">
        <v>5</v>
      </c>
      <c r="G552" s="31">
        <v>1</v>
      </c>
      <c r="H552" s="24"/>
      <c r="I552" s="24"/>
      <c r="J552" s="28" t="s">
        <v>430</v>
      </c>
      <c r="K552" s="15" t="s">
        <v>827</v>
      </c>
      <c r="L552" s="53">
        <v>5</v>
      </c>
    </row>
    <row r="553" spans="1:12" x14ac:dyDescent="0.15">
      <c r="A553" s="24">
        <v>229</v>
      </c>
      <c r="B553" s="16" t="s">
        <v>431</v>
      </c>
      <c r="C553" s="16" t="s">
        <v>18</v>
      </c>
      <c r="D553" s="15" t="s">
        <v>430</v>
      </c>
      <c r="E553" s="25">
        <v>1</v>
      </c>
      <c r="F553" s="26">
        <v>15</v>
      </c>
      <c r="G553" s="31">
        <v>1</v>
      </c>
      <c r="H553" s="24"/>
      <c r="I553" s="24"/>
      <c r="J553" s="28" t="s">
        <v>430</v>
      </c>
      <c r="K553" s="15" t="s">
        <v>827</v>
      </c>
      <c r="L553" s="53">
        <v>15</v>
      </c>
    </row>
    <row r="554" spans="1:12" x14ac:dyDescent="0.15">
      <c r="A554" s="24">
        <v>30</v>
      </c>
      <c r="B554" s="16" t="s">
        <v>427</v>
      </c>
      <c r="C554" s="16" t="s">
        <v>318</v>
      </c>
      <c r="D554" s="15" t="s">
        <v>430</v>
      </c>
      <c r="E554" s="25">
        <v>7</v>
      </c>
      <c r="F554" s="26">
        <v>100</v>
      </c>
      <c r="G554" s="31">
        <v>0</v>
      </c>
      <c r="H554" s="24"/>
      <c r="I554" s="24"/>
      <c r="J554" s="28" t="s">
        <v>430</v>
      </c>
      <c r="K554" s="15" t="s">
        <v>827</v>
      </c>
      <c r="L554" s="53">
        <v>0</v>
      </c>
    </row>
    <row r="555" spans="1:12" x14ac:dyDescent="0.15">
      <c r="A555" s="24">
        <v>57</v>
      </c>
      <c r="B555" s="16" t="s">
        <v>427</v>
      </c>
      <c r="C555" s="16" t="s">
        <v>354</v>
      </c>
      <c r="D555" s="15" t="s">
        <v>430</v>
      </c>
      <c r="E555" s="25">
        <v>3</v>
      </c>
      <c r="F555" s="26">
        <v>100</v>
      </c>
      <c r="G555" s="31">
        <v>0</v>
      </c>
      <c r="H555" s="24"/>
      <c r="I555" s="24"/>
      <c r="J555" s="28" t="s">
        <v>430</v>
      </c>
      <c r="K555" s="15" t="s">
        <v>827</v>
      </c>
      <c r="L555" s="53">
        <v>0</v>
      </c>
    </row>
    <row r="556" spans="1:12" x14ac:dyDescent="0.15">
      <c r="A556" s="24">
        <v>143</v>
      </c>
      <c r="B556" s="16" t="s">
        <v>431</v>
      </c>
      <c r="C556" s="16" t="s">
        <v>16</v>
      </c>
      <c r="D556" s="15" t="s">
        <v>430</v>
      </c>
      <c r="E556" s="25">
        <v>3</v>
      </c>
      <c r="F556" s="26">
        <v>50</v>
      </c>
      <c r="G556" s="31">
        <v>0.9</v>
      </c>
      <c r="H556" s="24"/>
      <c r="I556" s="24"/>
      <c r="J556" s="28" t="s">
        <v>430</v>
      </c>
      <c r="K556" s="15" t="s">
        <v>827</v>
      </c>
      <c r="L556" s="53">
        <v>45</v>
      </c>
    </row>
    <row r="557" spans="1:12" x14ac:dyDescent="0.15">
      <c r="A557" s="24">
        <v>208</v>
      </c>
      <c r="B557" s="16" t="s">
        <v>431</v>
      </c>
      <c r="C557" s="16" t="s">
        <v>832</v>
      </c>
      <c r="D557" s="15" t="s">
        <v>430</v>
      </c>
      <c r="E557" s="25">
        <v>4</v>
      </c>
      <c r="F557" s="26">
        <v>60</v>
      </c>
      <c r="G557" s="31">
        <v>0.1</v>
      </c>
      <c r="H557" s="24"/>
      <c r="I557" s="24"/>
      <c r="J557" s="28" t="s">
        <v>833</v>
      </c>
      <c r="K557" s="15" t="s">
        <v>827</v>
      </c>
      <c r="L557" s="53">
        <v>6</v>
      </c>
    </row>
    <row r="558" spans="1:12" x14ac:dyDescent="0.15">
      <c r="A558" s="41">
        <v>497</v>
      </c>
      <c r="B558" s="42" t="s">
        <v>431</v>
      </c>
      <c r="C558" s="42" t="s">
        <v>594</v>
      </c>
      <c r="D558" s="43" t="s">
        <v>834</v>
      </c>
      <c r="E558" s="44">
        <v>1</v>
      </c>
      <c r="F558" s="45">
        <v>15</v>
      </c>
      <c r="G558" s="46">
        <v>1</v>
      </c>
      <c r="H558" s="41"/>
      <c r="I558" s="41"/>
      <c r="J558" s="47"/>
      <c r="K558" s="43" t="s">
        <v>827</v>
      </c>
      <c r="L558" s="53">
        <v>15</v>
      </c>
    </row>
    <row r="559" spans="1:12" x14ac:dyDescent="0.15">
      <c r="A559" s="24">
        <v>371</v>
      </c>
      <c r="B559" s="16" t="s">
        <v>431</v>
      </c>
      <c r="C559" s="16" t="s">
        <v>7</v>
      </c>
      <c r="D559" s="15"/>
      <c r="E559" s="25">
        <v>1</v>
      </c>
      <c r="F559" s="26">
        <v>300</v>
      </c>
      <c r="G559" s="31">
        <v>1</v>
      </c>
      <c r="H559" s="24"/>
      <c r="I559" s="24"/>
      <c r="J559" s="28"/>
      <c r="K559" s="15" t="s">
        <v>836</v>
      </c>
      <c r="L559" s="53">
        <v>300</v>
      </c>
    </row>
    <row r="560" spans="1:12" x14ac:dyDescent="0.15">
      <c r="A560" s="24">
        <v>229</v>
      </c>
      <c r="B560" s="16" t="s">
        <v>431</v>
      </c>
      <c r="C560" s="16" t="s">
        <v>18</v>
      </c>
      <c r="D560" s="15"/>
      <c r="E560" s="25">
        <v>3</v>
      </c>
      <c r="F560" s="26">
        <v>100</v>
      </c>
      <c r="G560" s="31">
        <v>1</v>
      </c>
      <c r="H560" s="24"/>
      <c r="I560" s="24"/>
      <c r="J560" s="28"/>
      <c r="K560" s="15" t="s">
        <v>836</v>
      </c>
      <c r="L560" s="53">
        <v>100</v>
      </c>
    </row>
    <row r="561" spans="1:12" x14ac:dyDescent="0.15">
      <c r="A561" s="24">
        <v>127</v>
      </c>
      <c r="B561" s="16" t="s">
        <v>431</v>
      </c>
      <c r="C561" s="16" t="s">
        <v>701</v>
      </c>
      <c r="D561" s="15"/>
      <c r="E561" s="25">
        <v>1</v>
      </c>
      <c r="F561" s="26">
        <v>20</v>
      </c>
      <c r="G561" s="31">
        <v>0.1</v>
      </c>
      <c r="H561" s="24"/>
      <c r="I561" s="24"/>
      <c r="J561" s="28"/>
      <c r="K561" s="15" t="s">
        <v>836</v>
      </c>
      <c r="L561" s="53">
        <v>2</v>
      </c>
    </row>
    <row r="562" spans="1:12" x14ac:dyDescent="0.15">
      <c r="A562" s="24">
        <v>227</v>
      </c>
      <c r="B562" s="16" t="s">
        <v>431</v>
      </c>
      <c r="C562" s="16" t="s">
        <v>396</v>
      </c>
      <c r="D562" s="15"/>
      <c r="E562" s="25">
        <v>3</v>
      </c>
      <c r="F562" s="26">
        <v>200</v>
      </c>
      <c r="G562" s="31">
        <v>1</v>
      </c>
      <c r="H562" s="24"/>
      <c r="I562" s="24"/>
      <c r="J562" s="28"/>
      <c r="K562" s="15" t="s">
        <v>836</v>
      </c>
      <c r="L562" s="53">
        <v>200</v>
      </c>
    </row>
    <row r="563" spans="1:12" x14ac:dyDescent="0.15">
      <c r="A563" s="64">
        <v>114</v>
      </c>
      <c r="B563" s="65" t="s">
        <v>438</v>
      </c>
      <c r="C563" s="65" t="s">
        <v>499</v>
      </c>
      <c r="D563" s="65"/>
      <c r="E563" s="68">
        <v>1</v>
      </c>
      <c r="F563" s="69">
        <v>10</v>
      </c>
      <c r="G563" s="70">
        <v>1</v>
      </c>
      <c r="H563" s="64" t="s">
        <v>838</v>
      </c>
      <c r="I563" s="64" t="s">
        <v>712</v>
      </c>
      <c r="J563" s="28"/>
      <c r="K563" s="15" t="s">
        <v>836</v>
      </c>
      <c r="L563" s="53"/>
    </row>
    <row r="564" spans="1:12" x14ac:dyDescent="0.15">
      <c r="A564" s="24">
        <v>377</v>
      </c>
      <c r="B564" s="16" t="s">
        <v>431</v>
      </c>
      <c r="C564" s="16" t="s">
        <v>22</v>
      </c>
      <c r="D564" s="15"/>
      <c r="E564" s="25">
        <v>5</v>
      </c>
      <c r="F564" s="26">
        <v>50</v>
      </c>
      <c r="G564" s="31">
        <v>0.5</v>
      </c>
      <c r="H564" s="24"/>
      <c r="I564" s="24"/>
      <c r="J564" s="28"/>
      <c r="K564" s="15" t="s">
        <v>836</v>
      </c>
      <c r="L564" s="53">
        <v>25</v>
      </c>
    </row>
    <row r="565" spans="1:12" x14ac:dyDescent="0.15">
      <c r="A565" s="24">
        <v>151</v>
      </c>
      <c r="B565" s="16" t="s">
        <v>431</v>
      </c>
      <c r="C565" s="16" t="s">
        <v>19</v>
      </c>
      <c r="D565" s="15"/>
      <c r="E565" s="25">
        <v>10</v>
      </c>
      <c r="F565" s="26">
        <v>100</v>
      </c>
      <c r="G565" s="31">
        <v>0.1</v>
      </c>
      <c r="H565" s="24"/>
      <c r="I565" s="24"/>
      <c r="J565" s="28"/>
      <c r="K565" s="15" t="s">
        <v>836</v>
      </c>
      <c r="L565" s="53">
        <v>10</v>
      </c>
    </row>
    <row r="566" spans="1:12" x14ac:dyDescent="0.15">
      <c r="A566" s="24">
        <v>127</v>
      </c>
      <c r="B566" s="16" t="s">
        <v>431</v>
      </c>
      <c r="C566" s="16" t="s">
        <v>701</v>
      </c>
      <c r="D566" s="15"/>
      <c r="E566" s="25">
        <v>4</v>
      </c>
      <c r="F566" s="26">
        <v>120</v>
      </c>
      <c r="G566" s="31">
        <v>0.1</v>
      </c>
      <c r="H566" s="24"/>
      <c r="I566" s="24"/>
      <c r="J566" s="28"/>
      <c r="K566" s="15" t="s">
        <v>836</v>
      </c>
      <c r="L566" s="53">
        <v>12</v>
      </c>
    </row>
    <row r="567" spans="1:12" x14ac:dyDescent="0.15">
      <c r="A567" s="24">
        <v>314</v>
      </c>
      <c r="B567" s="16" t="s">
        <v>431</v>
      </c>
      <c r="C567" s="16" t="s">
        <v>779</v>
      </c>
      <c r="D567" s="15"/>
      <c r="E567" s="25">
        <v>4</v>
      </c>
      <c r="F567" s="26">
        <v>120</v>
      </c>
      <c r="G567" s="31">
        <v>1</v>
      </c>
      <c r="H567" s="24"/>
      <c r="I567" s="24"/>
      <c r="J567" s="28"/>
      <c r="K567" s="15" t="s">
        <v>836</v>
      </c>
      <c r="L567" s="53">
        <v>120</v>
      </c>
    </row>
    <row r="568" spans="1:12" x14ac:dyDescent="0.15">
      <c r="A568" s="24">
        <v>330</v>
      </c>
      <c r="B568" s="16" t="s">
        <v>431</v>
      </c>
      <c r="C568" s="16" t="s">
        <v>842</v>
      </c>
      <c r="D568" s="15"/>
      <c r="E568" s="25">
        <v>1</v>
      </c>
      <c r="F568" s="26">
        <v>100</v>
      </c>
      <c r="G568" s="31">
        <v>1</v>
      </c>
      <c r="H568" s="24"/>
      <c r="I568" s="24"/>
      <c r="J568" s="28"/>
      <c r="K568" s="15" t="s">
        <v>836</v>
      </c>
      <c r="L568" s="53">
        <v>100</v>
      </c>
    </row>
    <row r="569" spans="1:12" x14ac:dyDescent="0.15">
      <c r="A569" s="24">
        <v>427</v>
      </c>
      <c r="B569" s="16" t="s">
        <v>431</v>
      </c>
      <c r="C569" s="16" t="s">
        <v>15</v>
      </c>
      <c r="D569" s="15"/>
      <c r="E569" s="25">
        <v>3</v>
      </c>
      <c r="F569" s="26">
        <v>60</v>
      </c>
      <c r="G569" s="31">
        <v>0.2</v>
      </c>
      <c r="H569" s="24"/>
      <c r="I569" s="24"/>
      <c r="J569" s="28"/>
      <c r="K569" s="15" t="s">
        <v>836</v>
      </c>
      <c r="L569" s="53">
        <v>12</v>
      </c>
    </row>
    <row r="570" spans="1:12" x14ac:dyDescent="0.15">
      <c r="A570" s="24">
        <v>210</v>
      </c>
      <c r="B570" s="16" t="s">
        <v>431</v>
      </c>
      <c r="C570" s="16" t="s">
        <v>451</v>
      </c>
      <c r="D570" s="15" t="s">
        <v>843</v>
      </c>
      <c r="E570" s="25">
        <v>1</v>
      </c>
      <c r="F570" s="26">
        <v>5</v>
      </c>
      <c r="G570" s="31">
        <v>1</v>
      </c>
      <c r="H570" s="24"/>
      <c r="I570" s="24"/>
      <c r="J570" s="28"/>
      <c r="K570" s="15" t="s">
        <v>836</v>
      </c>
      <c r="L570" s="53">
        <v>5</v>
      </c>
    </row>
    <row r="571" spans="1:12" x14ac:dyDescent="0.15">
      <c r="A571" s="24">
        <v>211</v>
      </c>
      <c r="B571" s="16" t="s">
        <v>431</v>
      </c>
      <c r="C571" s="16" t="s">
        <v>541</v>
      </c>
      <c r="D571" s="15"/>
      <c r="E571" s="25">
        <v>1</v>
      </c>
      <c r="F571" s="26">
        <v>10</v>
      </c>
      <c r="G571" s="31">
        <v>1</v>
      </c>
      <c r="H571" s="24"/>
      <c r="I571" s="24"/>
      <c r="J571" s="28"/>
      <c r="K571" s="15" t="s">
        <v>836</v>
      </c>
      <c r="L571" s="53">
        <v>10</v>
      </c>
    </row>
    <row r="572" spans="1:12" x14ac:dyDescent="0.15">
      <c r="A572" s="24">
        <v>51</v>
      </c>
      <c r="B572" s="16" t="s">
        <v>427</v>
      </c>
      <c r="C572" s="16" t="s">
        <v>2</v>
      </c>
      <c r="D572" s="15"/>
      <c r="E572" s="25">
        <v>1</v>
      </c>
      <c r="F572" s="26">
        <v>10</v>
      </c>
      <c r="G572" s="31">
        <v>0</v>
      </c>
      <c r="H572" s="24"/>
      <c r="I572" s="24"/>
      <c r="J572" s="28"/>
      <c r="K572" s="15" t="s">
        <v>836</v>
      </c>
      <c r="L572" s="53">
        <v>0</v>
      </c>
    </row>
    <row r="573" spans="1:12" x14ac:dyDescent="0.15">
      <c r="A573" s="24">
        <v>49</v>
      </c>
      <c r="B573" s="16" t="s">
        <v>427</v>
      </c>
      <c r="C573" s="16" t="s">
        <v>482</v>
      </c>
      <c r="D573" s="15"/>
      <c r="E573" s="25">
        <v>1</v>
      </c>
      <c r="F573" s="26">
        <v>50</v>
      </c>
      <c r="G573" s="31">
        <v>0</v>
      </c>
      <c r="H573" s="24"/>
      <c r="I573" s="24"/>
      <c r="J573" s="28"/>
      <c r="K573" s="15" t="s">
        <v>836</v>
      </c>
      <c r="L573" s="53">
        <v>0</v>
      </c>
    </row>
    <row r="574" spans="1:12" x14ac:dyDescent="0.15">
      <c r="A574" s="64">
        <v>114</v>
      </c>
      <c r="B574" s="65" t="s">
        <v>438</v>
      </c>
      <c r="C574" s="65" t="s">
        <v>499</v>
      </c>
      <c r="D574" s="65"/>
      <c r="E574" s="68">
        <v>2</v>
      </c>
      <c r="F574" s="69">
        <v>60</v>
      </c>
      <c r="G574" s="70"/>
      <c r="H574" s="64" t="s">
        <v>844</v>
      </c>
      <c r="I574" s="64" t="s">
        <v>712</v>
      </c>
      <c r="J574" s="28"/>
      <c r="K574" s="15" t="s">
        <v>836</v>
      </c>
      <c r="L574" s="53"/>
    </row>
    <row r="575" spans="1:12" x14ac:dyDescent="0.15">
      <c r="A575" s="64">
        <v>114</v>
      </c>
      <c r="B575" s="65" t="s">
        <v>438</v>
      </c>
      <c r="C575" s="65" t="s">
        <v>499</v>
      </c>
      <c r="D575" s="65"/>
      <c r="E575" s="68">
        <v>1</v>
      </c>
      <c r="F575" s="69">
        <v>40</v>
      </c>
      <c r="G575" s="70"/>
      <c r="H575" s="64" t="s">
        <v>846</v>
      </c>
      <c r="I575" s="64" t="s">
        <v>712</v>
      </c>
      <c r="J575" s="28"/>
      <c r="K575" s="15" t="s">
        <v>836</v>
      </c>
      <c r="L575" s="53"/>
    </row>
    <row r="576" spans="1:12" x14ac:dyDescent="0.15">
      <c r="A576" s="24">
        <v>49</v>
      </c>
      <c r="B576" s="16" t="s">
        <v>427</v>
      </c>
      <c r="C576" s="16" t="s">
        <v>482</v>
      </c>
      <c r="D576" s="15"/>
      <c r="E576" s="25">
        <v>1</v>
      </c>
      <c r="F576" s="26">
        <v>50</v>
      </c>
      <c r="G576" s="31">
        <v>0</v>
      </c>
      <c r="H576" s="24"/>
      <c r="I576" s="24"/>
      <c r="J576" s="28"/>
      <c r="K576" s="15" t="s">
        <v>836</v>
      </c>
      <c r="L576" s="53">
        <v>0</v>
      </c>
    </row>
    <row r="577" spans="1:12" x14ac:dyDescent="0.15">
      <c r="A577" s="24">
        <v>49</v>
      </c>
      <c r="B577" s="16" t="s">
        <v>427</v>
      </c>
      <c r="C577" s="16" t="s">
        <v>482</v>
      </c>
      <c r="D577" s="15"/>
      <c r="E577" s="25">
        <v>1</v>
      </c>
      <c r="F577" s="26">
        <v>30</v>
      </c>
      <c r="G577" s="31">
        <v>0</v>
      </c>
      <c r="H577" s="24"/>
      <c r="I577" s="24"/>
      <c r="J577" s="28"/>
      <c r="K577" s="15" t="s">
        <v>836</v>
      </c>
      <c r="L577" s="53">
        <v>0</v>
      </c>
    </row>
    <row r="578" spans="1:12" x14ac:dyDescent="0.15">
      <c r="A578" s="24">
        <v>354</v>
      </c>
      <c r="B578" s="16" t="s">
        <v>431</v>
      </c>
      <c r="C578" s="16" t="s">
        <v>694</v>
      </c>
      <c r="D578" s="15"/>
      <c r="E578" s="25">
        <v>1</v>
      </c>
      <c r="F578" s="26">
        <v>10</v>
      </c>
      <c r="G578" s="31">
        <v>0.2</v>
      </c>
      <c r="H578" s="24"/>
      <c r="I578" s="24"/>
      <c r="J578" s="28"/>
      <c r="K578" s="15" t="s">
        <v>836</v>
      </c>
      <c r="L578" s="53">
        <v>2</v>
      </c>
    </row>
    <row r="579" spans="1:12" x14ac:dyDescent="0.15">
      <c r="A579" s="24">
        <v>180</v>
      </c>
      <c r="B579" s="16" t="s">
        <v>431</v>
      </c>
      <c r="C579" s="16" t="s">
        <v>445</v>
      </c>
      <c r="D579" s="15"/>
      <c r="E579" s="25">
        <v>5</v>
      </c>
      <c r="F579" s="26">
        <v>50</v>
      </c>
      <c r="G579" s="31">
        <v>0.8</v>
      </c>
      <c r="H579" s="24"/>
      <c r="I579" s="24"/>
      <c r="J579" s="28"/>
      <c r="K579" s="15" t="s">
        <v>836</v>
      </c>
      <c r="L579" s="53">
        <v>40</v>
      </c>
    </row>
    <row r="580" spans="1:12" x14ac:dyDescent="0.15">
      <c r="A580" s="24">
        <v>497</v>
      </c>
      <c r="B580" s="16" t="s">
        <v>431</v>
      </c>
      <c r="C580" s="16" t="s">
        <v>594</v>
      </c>
      <c r="D580" s="15" t="s">
        <v>849</v>
      </c>
      <c r="E580" s="25">
        <v>5</v>
      </c>
      <c r="F580" s="26">
        <v>25</v>
      </c>
      <c r="G580" s="31">
        <v>0</v>
      </c>
      <c r="H580" s="24"/>
      <c r="I580" s="24"/>
      <c r="J580" s="28"/>
      <c r="K580" s="15" t="s">
        <v>836</v>
      </c>
      <c r="L580" s="53">
        <v>0</v>
      </c>
    </row>
    <row r="581" spans="1:12" x14ac:dyDescent="0.15">
      <c r="A581" s="24">
        <v>204</v>
      </c>
      <c r="B581" s="16" t="s">
        <v>431</v>
      </c>
      <c r="C581" s="16" t="s">
        <v>24</v>
      </c>
      <c r="D581" s="15"/>
      <c r="E581" s="25">
        <v>1</v>
      </c>
      <c r="F581" s="26">
        <v>5</v>
      </c>
      <c r="G581" s="31">
        <v>0.2</v>
      </c>
      <c r="H581" s="24"/>
      <c r="I581" s="24"/>
      <c r="J581" s="28"/>
      <c r="K581" s="15" t="s">
        <v>836</v>
      </c>
      <c r="L581" s="53">
        <v>1</v>
      </c>
    </row>
    <row r="582" spans="1:12" x14ac:dyDescent="0.15">
      <c r="A582" s="24">
        <v>206</v>
      </c>
      <c r="B582" s="16" t="s">
        <v>431</v>
      </c>
      <c r="C582" s="16" t="s">
        <v>450</v>
      </c>
      <c r="D582" s="15"/>
      <c r="E582" s="25">
        <v>1</v>
      </c>
      <c r="F582" s="26">
        <v>10</v>
      </c>
      <c r="G582" s="31">
        <v>0.2</v>
      </c>
      <c r="H582" s="24"/>
      <c r="I582" s="24"/>
      <c r="J582" s="28"/>
      <c r="K582" s="15" t="s">
        <v>836</v>
      </c>
      <c r="L582" s="53">
        <v>2</v>
      </c>
    </row>
    <row r="583" spans="1:12" x14ac:dyDescent="0.15">
      <c r="A583" s="24">
        <v>313</v>
      </c>
      <c r="B583" s="16" t="s">
        <v>431</v>
      </c>
      <c r="C583" s="16" t="s">
        <v>850</v>
      </c>
      <c r="D583" s="15"/>
      <c r="E583" s="25">
        <v>1</v>
      </c>
      <c r="F583" s="26">
        <v>30</v>
      </c>
      <c r="G583" s="31">
        <v>0.8</v>
      </c>
      <c r="H583" s="24"/>
      <c r="I583" s="24"/>
      <c r="J583" s="28"/>
      <c r="K583" s="15" t="s">
        <v>836</v>
      </c>
      <c r="L583" s="53">
        <v>24</v>
      </c>
    </row>
    <row r="584" spans="1:12" x14ac:dyDescent="0.15">
      <c r="A584" s="24">
        <v>263</v>
      </c>
      <c r="B584" s="16" t="s">
        <v>431</v>
      </c>
      <c r="C584" s="16" t="s">
        <v>504</v>
      </c>
      <c r="D584" s="15"/>
      <c r="E584" s="25">
        <v>3</v>
      </c>
      <c r="F584" s="26">
        <v>180</v>
      </c>
      <c r="G584" s="31">
        <v>1</v>
      </c>
      <c r="H584" s="24"/>
      <c r="I584" s="24"/>
      <c r="J584" s="28"/>
      <c r="K584" s="15" t="s">
        <v>836</v>
      </c>
      <c r="L584" s="53">
        <v>180</v>
      </c>
    </row>
    <row r="585" spans="1:12" x14ac:dyDescent="0.15">
      <c r="A585" s="24">
        <v>282</v>
      </c>
      <c r="B585" s="16" t="s">
        <v>431</v>
      </c>
      <c r="C585" s="16" t="s">
        <v>444</v>
      </c>
      <c r="D585" s="15"/>
      <c r="E585" s="25">
        <v>1</v>
      </c>
      <c r="F585" s="26">
        <v>100</v>
      </c>
      <c r="G585" s="31">
        <v>0.6</v>
      </c>
      <c r="H585" s="24"/>
      <c r="I585" s="24"/>
      <c r="J585" s="28"/>
      <c r="K585" s="15" t="s">
        <v>836</v>
      </c>
      <c r="L585" s="53">
        <v>60</v>
      </c>
    </row>
    <row r="586" spans="1:12" x14ac:dyDescent="0.15">
      <c r="A586" s="41">
        <v>285</v>
      </c>
      <c r="B586" s="42" t="s">
        <v>431</v>
      </c>
      <c r="C586" s="42" t="s">
        <v>398</v>
      </c>
      <c r="D586" s="43"/>
      <c r="E586" s="44">
        <v>1</v>
      </c>
      <c r="F586" s="45">
        <v>10</v>
      </c>
      <c r="G586" s="46">
        <v>0.2</v>
      </c>
      <c r="H586" s="41"/>
      <c r="I586" s="41"/>
      <c r="J586" s="47"/>
      <c r="K586" s="43" t="s">
        <v>836</v>
      </c>
      <c r="L586" s="53">
        <v>2</v>
      </c>
    </row>
    <row r="587" spans="1:12" x14ac:dyDescent="0.15">
      <c r="A587" s="24">
        <v>369</v>
      </c>
      <c r="B587" s="16" t="s">
        <v>431</v>
      </c>
      <c r="C587" s="16" t="s">
        <v>617</v>
      </c>
      <c r="D587" s="15"/>
      <c r="E587" s="25">
        <v>1</v>
      </c>
      <c r="F587" s="26">
        <v>15</v>
      </c>
      <c r="G587" s="31">
        <v>0.1</v>
      </c>
      <c r="H587" s="24"/>
      <c r="I587" s="24"/>
      <c r="J587" s="28"/>
      <c r="K587" s="15" t="s">
        <v>853</v>
      </c>
      <c r="L587" s="53">
        <v>1.5</v>
      </c>
    </row>
    <row r="588" spans="1:12" x14ac:dyDescent="0.15">
      <c r="A588" s="86">
        <v>111</v>
      </c>
      <c r="B588" s="87" t="s">
        <v>438</v>
      </c>
      <c r="C588" s="87" t="s">
        <v>439</v>
      </c>
      <c r="D588" s="87"/>
      <c r="E588" s="88">
        <v>1</v>
      </c>
      <c r="F588" s="89">
        <v>40</v>
      </c>
      <c r="G588" s="90"/>
      <c r="H588" s="86" t="s">
        <v>854</v>
      </c>
      <c r="I588" s="86" t="s">
        <v>855</v>
      </c>
      <c r="J588" s="47"/>
      <c r="K588" s="43" t="s">
        <v>853</v>
      </c>
      <c r="L588" s="53"/>
    </row>
    <row r="589" spans="1:12" x14ac:dyDescent="0.15">
      <c r="A589" s="64">
        <v>114</v>
      </c>
      <c r="B589" s="65" t="s">
        <v>438</v>
      </c>
      <c r="C589" s="65" t="s">
        <v>499</v>
      </c>
      <c r="D589" s="65"/>
      <c r="E589" s="68">
        <v>2</v>
      </c>
      <c r="F589" s="69">
        <v>27</v>
      </c>
      <c r="G589" s="70"/>
      <c r="H589" s="64" t="s">
        <v>1097</v>
      </c>
      <c r="I589" s="64">
        <v>40</v>
      </c>
      <c r="J589" s="28"/>
      <c r="K589" s="15" t="s">
        <v>1099</v>
      </c>
      <c r="L589" s="53"/>
    </row>
    <row r="590" spans="1:12" x14ac:dyDescent="0.15">
      <c r="A590" s="64">
        <v>114</v>
      </c>
      <c r="B590" s="65" t="s">
        <v>438</v>
      </c>
      <c r="C590" s="65" t="s">
        <v>499</v>
      </c>
      <c r="D590" s="65"/>
      <c r="E590" s="68">
        <v>1</v>
      </c>
      <c r="F590" s="69">
        <v>12</v>
      </c>
      <c r="G590" s="70"/>
      <c r="H590" s="64" t="s">
        <v>1100</v>
      </c>
      <c r="I590" s="64">
        <v>40</v>
      </c>
      <c r="J590" s="28"/>
      <c r="K590" s="15" t="s">
        <v>1099</v>
      </c>
      <c r="L590" s="53"/>
    </row>
    <row r="591" spans="1:12" x14ac:dyDescent="0.15">
      <c r="A591" s="64">
        <v>114</v>
      </c>
      <c r="B591" s="65" t="s">
        <v>438</v>
      </c>
      <c r="C591" s="65" t="s">
        <v>499</v>
      </c>
      <c r="D591" s="65"/>
      <c r="E591" s="68">
        <v>1</v>
      </c>
      <c r="F591" s="69">
        <v>35</v>
      </c>
      <c r="G591" s="70"/>
      <c r="H591" s="64" t="s">
        <v>1102</v>
      </c>
      <c r="I591" s="64">
        <v>50</v>
      </c>
      <c r="J591" s="28"/>
      <c r="K591" s="15" t="s">
        <v>1099</v>
      </c>
      <c r="L591" s="53"/>
    </row>
    <row r="592" spans="1:12" x14ac:dyDescent="0.15">
      <c r="A592" s="24">
        <v>204</v>
      </c>
      <c r="B592" s="16" t="s">
        <v>431</v>
      </c>
      <c r="C592" s="16" t="s">
        <v>24</v>
      </c>
      <c r="D592" s="15"/>
      <c r="E592" s="25">
        <v>2</v>
      </c>
      <c r="F592" s="26">
        <v>12</v>
      </c>
      <c r="G592" s="31">
        <v>0.2</v>
      </c>
      <c r="H592" s="24"/>
      <c r="I592" s="24"/>
      <c r="J592" s="28"/>
      <c r="K592" s="15" t="s">
        <v>1099</v>
      </c>
      <c r="L592" s="53">
        <v>2.4000000000000004</v>
      </c>
    </row>
    <row r="593" spans="1:12" x14ac:dyDescent="0.15">
      <c r="A593" s="24">
        <v>211</v>
      </c>
      <c r="B593" s="16" t="s">
        <v>431</v>
      </c>
      <c r="C593" s="16" t="s">
        <v>541</v>
      </c>
      <c r="D593" s="15"/>
      <c r="E593" s="25">
        <v>3</v>
      </c>
      <c r="F593" s="26">
        <v>30</v>
      </c>
      <c r="G593" s="31">
        <v>1</v>
      </c>
      <c r="H593" s="24"/>
      <c r="I593" s="24"/>
      <c r="J593" s="28"/>
      <c r="K593" s="15" t="s">
        <v>1099</v>
      </c>
      <c r="L593" s="53">
        <v>30</v>
      </c>
    </row>
    <row r="594" spans="1:12" x14ac:dyDescent="0.15">
      <c r="A594" s="24">
        <v>263</v>
      </c>
      <c r="B594" s="16" t="s">
        <v>431</v>
      </c>
      <c r="C594" s="16" t="s">
        <v>504</v>
      </c>
      <c r="D594" s="15"/>
      <c r="E594" s="25">
        <v>1</v>
      </c>
      <c r="F594" s="26">
        <v>18</v>
      </c>
      <c r="G594" s="31">
        <v>0.98</v>
      </c>
      <c r="H594" s="24"/>
      <c r="I594" s="24"/>
      <c r="J594" s="28"/>
      <c r="K594" s="15" t="s">
        <v>1099</v>
      </c>
      <c r="L594" s="53">
        <v>17.64</v>
      </c>
    </row>
    <row r="595" spans="1:12" x14ac:dyDescent="0.15">
      <c r="A595" s="24">
        <v>356</v>
      </c>
      <c r="B595" s="16" t="s">
        <v>431</v>
      </c>
      <c r="C595" s="16" t="s">
        <v>886</v>
      </c>
      <c r="D595" s="15"/>
      <c r="E595" s="25">
        <v>1</v>
      </c>
      <c r="F595" s="26">
        <v>17</v>
      </c>
      <c r="G595" s="31">
        <v>0.95</v>
      </c>
      <c r="H595" s="24"/>
      <c r="I595" s="24"/>
      <c r="J595" s="28"/>
      <c r="K595" s="15" t="s">
        <v>1099</v>
      </c>
      <c r="L595" s="53">
        <v>16.149999999999999</v>
      </c>
    </row>
    <row r="596" spans="1:12" x14ac:dyDescent="0.15">
      <c r="A596" s="24">
        <v>369</v>
      </c>
      <c r="B596" s="16" t="s">
        <v>431</v>
      </c>
      <c r="C596" s="16" t="s">
        <v>617</v>
      </c>
      <c r="D596" s="15"/>
      <c r="E596" s="25">
        <v>3</v>
      </c>
      <c r="F596" s="26">
        <v>105</v>
      </c>
      <c r="G596" s="31">
        <v>0.3</v>
      </c>
      <c r="H596" s="24"/>
      <c r="I596" s="24"/>
      <c r="J596" s="28"/>
      <c r="K596" s="15" t="s">
        <v>1099</v>
      </c>
      <c r="L596" s="53">
        <v>31.5</v>
      </c>
    </row>
    <row r="597" spans="1:12" x14ac:dyDescent="0.15">
      <c r="A597" s="24">
        <v>371</v>
      </c>
      <c r="B597" s="16" t="s">
        <v>431</v>
      </c>
      <c r="C597" s="16" t="s">
        <v>7</v>
      </c>
      <c r="D597" s="15"/>
      <c r="E597" s="25">
        <v>1</v>
      </c>
      <c r="F597" s="26">
        <v>300</v>
      </c>
      <c r="G597" s="31">
        <v>1</v>
      </c>
      <c r="H597" s="24"/>
      <c r="I597" s="24"/>
      <c r="J597" s="28" t="s">
        <v>1106</v>
      </c>
      <c r="K597" s="15" t="s">
        <v>1099</v>
      </c>
      <c r="L597" s="53">
        <v>300</v>
      </c>
    </row>
    <row r="598" spans="1:12" x14ac:dyDescent="0.15">
      <c r="A598" s="24">
        <v>376</v>
      </c>
      <c r="B598" s="16" t="s">
        <v>431</v>
      </c>
      <c r="C598" s="16" t="s">
        <v>21</v>
      </c>
      <c r="D598" s="15"/>
      <c r="E598" s="25">
        <v>1</v>
      </c>
      <c r="F598" s="26">
        <v>7</v>
      </c>
      <c r="G598" s="31">
        <v>1</v>
      </c>
      <c r="H598" s="24"/>
      <c r="I598" s="24"/>
      <c r="J598" s="28" t="s">
        <v>1108</v>
      </c>
      <c r="K598" s="15" t="s">
        <v>1099</v>
      </c>
      <c r="L598" s="54">
        <v>7</v>
      </c>
    </row>
    <row r="599" spans="1:12" x14ac:dyDescent="0.15">
      <c r="A599" s="24">
        <v>382</v>
      </c>
      <c r="B599" s="16" t="s">
        <v>431</v>
      </c>
      <c r="C599" s="16" t="s">
        <v>378</v>
      </c>
      <c r="D599" s="15"/>
      <c r="E599" s="25">
        <v>1</v>
      </c>
      <c r="F599" s="26">
        <v>60</v>
      </c>
      <c r="G599" s="31">
        <v>0.9</v>
      </c>
      <c r="H599" s="24"/>
      <c r="I599" s="24"/>
      <c r="J599" s="28"/>
      <c r="K599" s="15" t="s">
        <v>1099</v>
      </c>
      <c r="L599" s="54">
        <v>54</v>
      </c>
    </row>
    <row r="600" spans="1:12" x14ac:dyDescent="0.15">
      <c r="A600" s="24">
        <v>424</v>
      </c>
      <c r="B600" s="16" t="s">
        <v>431</v>
      </c>
      <c r="C600" s="16" t="s">
        <v>14</v>
      </c>
      <c r="D600" s="15"/>
      <c r="E600" s="25">
        <v>4</v>
      </c>
      <c r="F600" s="26">
        <v>45</v>
      </c>
      <c r="G600" s="31">
        <v>0.98</v>
      </c>
      <c r="H600" s="24"/>
      <c r="I600" s="24"/>
      <c r="J600" s="28"/>
      <c r="K600" s="15" t="s">
        <v>1099</v>
      </c>
      <c r="L600" s="54">
        <v>45</v>
      </c>
    </row>
    <row r="601" spans="1:12" x14ac:dyDescent="0.15">
      <c r="A601" s="24">
        <v>427</v>
      </c>
      <c r="B601" s="16" t="s">
        <v>431</v>
      </c>
      <c r="C601" s="16" t="s">
        <v>15</v>
      </c>
      <c r="D601" s="15"/>
      <c r="E601" s="25">
        <v>4</v>
      </c>
      <c r="F601" s="26">
        <v>32</v>
      </c>
      <c r="G601" s="31">
        <v>0.7</v>
      </c>
      <c r="H601" s="24"/>
      <c r="I601" s="24"/>
      <c r="J601" s="28"/>
      <c r="K601" s="15" t="s">
        <v>1099</v>
      </c>
      <c r="L601" s="54">
        <v>23</v>
      </c>
    </row>
    <row r="602" spans="1:12" x14ac:dyDescent="0.15">
      <c r="A602" s="24">
        <v>451</v>
      </c>
      <c r="B602" s="16" t="s">
        <v>431</v>
      </c>
      <c r="C602" s="16" t="s">
        <v>12</v>
      </c>
      <c r="D602" s="15"/>
      <c r="E602" s="25">
        <v>4</v>
      </c>
      <c r="F602" s="26">
        <v>12</v>
      </c>
      <c r="G602" s="31">
        <v>1</v>
      </c>
      <c r="H602" s="24"/>
      <c r="I602" s="24"/>
      <c r="J602" s="28"/>
      <c r="K602" s="15" t="s">
        <v>1099</v>
      </c>
      <c r="L602" s="54">
        <v>12</v>
      </c>
    </row>
    <row r="603" spans="1:12" x14ac:dyDescent="0.15">
      <c r="A603" s="41">
        <v>485</v>
      </c>
      <c r="B603" s="42" t="s">
        <v>431</v>
      </c>
      <c r="C603" s="42" t="s">
        <v>401</v>
      </c>
      <c r="D603" s="43"/>
      <c r="E603" s="44">
        <v>1</v>
      </c>
      <c r="F603" s="45">
        <v>30</v>
      </c>
      <c r="G603" s="46">
        <v>0.98</v>
      </c>
      <c r="H603" s="41"/>
      <c r="I603" s="41"/>
      <c r="J603" s="47"/>
      <c r="K603" s="43" t="s">
        <v>1099</v>
      </c>
      <c r="L603" s="54">
        <v>30</v>
      </c>
    </row>
    <row r="604" spans="1:12" x14ac:dyDescent="0.15">
      <c r="A604" s="10">
        <v>24</v>
      </c>
      <c r="B604" s="48" t="s">
        <v>427</v>
      </c>
      <c r="C604" s="49" t="s">
        <v>856</v>
      </c>
      <c r="D604" s="32"/>
      <c r="E604" s="32">
        <v>2</v>
      </c>
      <c r="F604" s="55">
        <v>25</v>
      </c>
      <c r="G604" s="56">
        <v>0</v>
      </c>
      <c r="H604" s="32"/>
      <c r="I604" s="32"/>
      <c r="J604" s="32"/>
      <c r="K604" s="32" t="s">
        <v>858</v>
      </c>
      <c r="L604" s="54">
        <v>0</v>
      </c>
    </row>
    <row r="605" spans="1:12" x14ac:dyDescent="0.15">
      <c r="A605" s="10">
        <v>68</v>
      </c>
      <c r="B605" s="48" t="s">
        <v>427</v>
      </c>
      <c r="C605" s="49" t="s">
        <v>859</v>
      </c>
      <c r="D605" s="32"/>
      <c r="E605" s="32">
        <v>1</v>
      </c>
      <c r="F605" s="55">
        <v>10</v>
      </c>
      <c r="G605" s="56">
        <v>0</v>
      </c>
      <c r="H605" s="32"/>
      <c r="I605" s="32"/>
      <c r="J605" s="32"/>
      <c r="K605" s="32" t="s">
        <v>858</v>
      </c>
      <c r="L605" s="54">
        <v>0</v>
      </c>
    </row>
    <row r="606" spans="1:12" x14ac:dyDescent="0.15">
      <c r="A606" s="10">
        <v>68</v>
      </c>
      <c r="B606" s="48" t="s">
        <v>427</v>
      </c>
      <c r="C606" s="49" t="s">
        <v>860</v>
      </c>
      <c r="D606" s="32"/>
      <c r="E606" s="32">
        <v>1</v>
      </c>
      <c r="F606" s="55">
        <v>10</v>
      </c>
      <c r="G606" s="56">
        <v>0</v>
      </c>
      <c r="H606" s="32"/>
      <c r="I606" s="32"/>
      <c r="J606" s="32"/>
      <c r="K606" s="32" t="s">
        <v>858</v>
      </c>
      <c r="L606" s="54">
        <v>0</v>
      </c>
    </row>
    <row r="607" spans="1:12" x14ac:dyDescent="0.15">
      <c r="A607" s="72">
        <v>114</v>
      </c>
      <c r="B607" s="73" t="s">
        <v>438</v>
      </c>
      <c r="C607" s="74" t="s">
        <v>499</v>
      </c>
      <c r="D607" s="75"/>
      <c r="E607" s="75">
        <v>10</v>
      </c>
      <c r="F607" s="76">
        <v>150</v>
      </c>
      <c r="G607" s="75"/>
      <c r="H607" s="75" t="s">
        <v>861</v>
      </c>
      <c r="I607" s="75" t="s">
        <v>862</v>
      </c>
      <c r="J607" s="32"/>
      <c r="K607" s="32" t="s">
        <v>858</v>
      </c>
      <c r="L607" s="54"/>
    </row>
    <row r="608" spans="1:12" x14ac:dyDescent="0.15">
      <c r="A608" s="72">
        <v>114</v>
      </c>
      <c r="B608" s="73" t="s">
        <v>438</v>
      </c>
      <c r="C608" s="74" t="s">
        <v>499</v>
      </c>
      <c r="D608" s="75"/>
      <c r="E608" s="75">
        <v>1</v>
      </c>
      <c r="F608" s="76">
        <v>30</v>
      </c>
      <c r="G608" s="75"/>
      <c r="H608" s="75" t="s">
        <v>861</v>
      </c>
      <c r="I608" s="75" t="s">
        <v>862</v>
      </c>
      <c r="J608" s="32" t="s">
        <v>864</v>
      </c>
      <c r="K608" s="32" t="s">
        <v>858</v>
      </c>
      <c r="L608" s="54"/>
    </row>
    <row r="609" spans="1:12" x14ac:dyDescent="0.15">
      <c r="A609" s="72">
        <v>114</v>
      </c>
      <c r="B609" s="73" t="s">
        <v>438</v>
      </c>
      <c r="C609" s="74" t="s">
        <v>499</v>
      </c>
      <c r="D609" s="75"/>
      <c r="E609" s="75">
        <v>1</v>
      </c>
      <c r="F609" s="76">
        <v>30</v>
      </c>
      <c r="G609" s="75"/>
      <c r="H609" s="75" t="s">
        <v>865</v>
      </c>
      <c r="I609" s="75" t="s">
        <v>862</v>
      </c>
      <c r="J609" s="32" t="s">
        <v>864</v>
      </c>
      <c r="K609" s="32" t="s">
        <v>858</v>
      </c>
      <c r="L609" s="54"/>
    </row>
    <row r="610" spans="1:12" x14ac:dyDescent="0.15">
      <c r="A610" s="72">
        <v>114</v>
      </c>
      <c r="B610" s="73" t="s">
        <v>438</v>
      </c>
      <c r="C610" s="74" t="s">
        <v>499</v>
      </c>
      <c r="D610" s="75"/>
      <c r="E610" s="75">
        <v>1</v>
      </c>
      <c r="F610" s="76">
        <v>35</v>
      </c>
      <c r="G610" s="75"/>
      <c r="H610" s="75" t="s">
        <v>866</v>
      </c>
      <c r="I610" s="75" t="s">
        <v>867</v>
      </c>
      <c r="J610" s="32" t="s">
        <v>864</v>
      </c>
      <c r="K610" s="32" t="s">
        <v>858</v>
      </c>
      <c r="L610" s="54"/>
    </row>
    <row r="611" spans="1:12" x14ac:dyDescent="0.15">
      <c r="A611" s="72">
        <v>114</v>
      </c>
      <c r="B611" s="73" t="s">
        <v>438</v>
      </c>
      <c r="C611" s="74" t="s">
        <v>499</v>
      </c>
      <c r="D611" s="75"/>
      <c r="E611" s="75">
        <v>2</v>
      </c>
      <c r="F611" s="76">
        <v>100</v>
      </c>
      <c r="G611" s="75"/>
      <c r="H611" s="75" t="s">
        <v>868</v>
      </c>
      <c r="I611" s="75" t="s">
        <v>867</v>
      </c>
      <c r="J611" s="32" t="s">
        <v>864</v>
      </c>
      <c r="K611" s="32" t="s">
        <v>858</v>
      </c>
      <c r="L611" s="54"/>
    </row>
    <row r="612" spans="1:12" x14ac:dyDescent="0.15">
      <c r="A612" s="10">
        <v>155</v>
      </c>
      <c r="B612" s="48" t="s">
        <v>431</v>
      </c>
      <c r="C612" s="49" t="s">
        <v>520</v>
      </c>
      <c r="D612" s="32"/>
      <c r="E612" s="32">
        <v>7</v>
      </c>
      <c r="F612" s="55">
        <v>50</v>
      </c>
      <c r="G612" s="56">
        <v>0</v>
      </c>
      <c r="H612" s="32"/>
      <c r="I612" s="32"/>
      <c r="J612" s="32"/>
      <c r="K612" s="32" t="s">
        <v>858</v>
      </c>
      <c r="L612" s="54">
        <v>0</v>
      </c>
    </row>
    <row r="613" spans="1:12" x14ac:dyDescent="0.15">
      <c r="A613" s="10">
        <v>166</v>
      </c>
      <c r="B613" s="48" t="s">
        <v>431</v>
      </c>
      <c r="C613" s="49" t="s">
        <v>524</v>
      </c>
      <c r="D613" s="32"/>
      <c r="E613" s="32">
        <v>4</v>
      </c>
      <c r="F613" s="55">
        <v>25</v>
      </c>
      <c r="G613" s="58">
        <v>1</v>
      </c>
      <c r="H613" s="32"/>
      <c r="I613" s="32"/>
      <c r="J613" s="32"/>
      <c r="K613" s="32" t="s">
        <v>858</v>
      </c>
      <c r="L613" s="54">
        <v>25</v>
      </c>
    </row>
    <row r="614" spans="1:12" x14ac:dyDescent="0.15">
      <c r="A614" s="10">
        <v>186</v>
      </c>
      <c r="B614" s="48" t="s">
        <v>431</v>
      </c>
      <c r="C614" s="49" t="s">
        <v>362</v>
      </c>
      <c r="D614" s="32"/>
      <c r="E614" s="32">
        <v>8</v>
      </c>
      <c r="F614" s="55">
        <v>40</v>
      </c>
      <c r="G614" s="56">
        <v>1</v>
      </c>
      <c r="H614" s="32"/>
      <c r="I614" s="32"/>
      <c r="J614" s="32"/>
      <c r="K614" s="32" t="s">
        <v>858</v>
      </c>
      <c r="L614" s="54">
        <v>40</v>
      </c>
    </row>
    <row r="615" spans="1:12" x14ac:dyDescent="0.15">
      <c r="A615" s="10">
        <v>196</v>
      </c>
      <c r="B615" s="48" t="s">
        <v>431</v>
      </c>
      <c r="C615" s="49" t="s">
        <v>364</v>
      </c>
      <c r="D615" s="32"/>
      <c r="E615" s="32">
        <v>3</v>
      </c>
      <c r="F615" s="55">
        <v>140</v>
      </c>
      <c r="G615" s="56">
        <v>1</v>
      </c>
      <c r="H615" s="32"/>
      <c r="I615" s="32"/>
      <c r="J615" s="32"/>
      <c r="K615" s="32" t="s">
        <v>858</v>
      </c>
      <c r="L615" s="54">
        <v>140</v>
      </c>
    </row>
    <row r="616" spans="1:12" x14ac:dyDescent="0.15">
      <c r="A616" s="10">
        <v>151</v>
      </c>
      <c r="B616" s="48" t="s">
        <v>431</v>
      </c>
      <c r="C616" s="49" t="s">
        <v>19</v>
      </c>
      <c r="D616" s="32"/>
      <c r="E616" s="32">
        <v>13</v>
      </c>
      <c r="F616" s="55">
        <v>50</v>
      </c>
      <c r="G616" s="56">
        <v>1</v>
      </c>
      <c r="H616" s="32"/>
      <c r="I616" s="32"/>
      <c r="J616" s="32"/>
      <c r="K616" s="32" t="s">
        <v>858</v>
      </c>
      <c r="L616" s="54">
        <v>50</v>
      </c>
    </row>
    <row r="617" spans="1:12" x14ac:dyDescent="0.15">
      <c r="A617" s="10">
        <v>497</v>
      </c>
      <c r="B617" s="48" t="s">
        <v>431</v>
      </c>
      <c r="C617" s="49" t="s">
        <v>870</v>
      </c>
      <c r="D617" s="32"/>
      <c r="E617" s="32">
        <v>1</v>
      </c>
      <c r="F617" s="55">
        <v>20</v>
      </c>
      <c r="G617" s="56">
        <v>1</v>
      </c>
      <c r="H617" s="32"/>
      <c r="I617" s="32"/>
      <c r="J617" s="32"/>
      <c r="K617" s="32" t="s">
        <v>858</v>
      </c>
      <c r="L617" s="54">
        <v>20</v>
      </c>
    </row>
    <row r="618" spans="1:12" x14ac:dyDescent="0.15">
      <c r="A618" s="10">
        <v>497</v>
      </c>
      <c r="B618" s="48" t="s">
        <v>431</v>
      </c>
      <c r="C618" s="49" t="s">
        <v>871</v>
      </c>
      <c r="D618" s="32"/>
      <c r="E618" s="32">
        <v>1</v>
      </c>
      <c r="F618" s="55">
        <v>2</v>
      </c>
      <c r="G618" s="56">
        <v>1</v>
      </c>
      <c r="H618" s="32"/>
      <c r="I618" s="32"/>
      <c r="J618" s="32"/>
      <c r="K618" s="32" t="s">
        <v>858</v>
      </c>
      <c r="L618" s="54">
        <v>2</v>
      </c>
    </row>
    <row r="619" spans="1:12" x14ac:dyDescent="0.15">
      <c r="A619" s="10">
        <v>497</v>
      </c>
      <c r="B619" s="48" t="s">
        <v>431</v>
      </c>
      <c r="C619" s="49" t="s">
        <v>872</v>
      </c>
      <c r="D619" s="32"/>
      <c r="E619" s="32">
        <v>1</v>
      </c>
      <c r="F619" s="55">
        <v>20</v>
      </c>
      <c r="G619" s="56">
        <v>1</v>
      </c>
      <c r="H619" s="32"/>
      <c r="I619" s="32"/>
      <c r="J619" s="32"/>
      <c r="K619" s="32" t="s">
        <v>858</v>
      </c>
      <c r="L619" s="54">
        <v>20</v>
      </c>
    </row>
    <row r="620" spans="1:12" x14ac:dyDescent="0.15">
      <c r="A620" s="10">
        <v>156</v>
      </c>
      <c r="B620" s="48" t="s">
        <v>431</v>
      </c>
      <c r="C620" s="49" t="s">
        <v>796</v>
      </c>
      <c r="D620" s="32"/>
      <c r="E620" s="32">
        <v>2</v>
      </c>
      <c r="F620" s="55">
        <v>10</v>
      </c>
      <c r="G620" s="56">
        <v>1</v>
      </c>
      <c r="H620" s="32"/>
      <c r="I620" s="32"/>
      <c r="J620" s="32" t="s">
        <v>1186</v>
      </c>
      <c r="K620" s="32" t="s">
        <v>1187</v>
      </c>
      <c r="L620" s="54">
        <v>10</v>
      </c>
    </row>
    <row r="621" spans="1:12" x14ac:dyDescent="0.15">
      <c r="A621" s="10">
        <v>159</v>
      </c>
      <c r="B621" s="48" t="s">
        <v>431</v>
      </c>
      <c r="C621" s="49" t="s">
        <v>684</v>
      </c>
      <c r="D621" s="32"/>
      <c r="E621" s="32">
        <v>2</v>
      </c>
      <c r="F621" s="55">
        <v>10</v>
      </c>
      <c r="G621" s="56">
        <v>0.8</v>
      </c>
      <c r="H621" s="32"/>
      <c r="I621" s="32"/>
      <c r="J621" s="32" t="s">
        <v>1188</v>
      </c>
      <c r="K621" s="32" t="s">
        <v>1187</v>
      </c>
      <c r="L621" s="54">
        <v>8</v>
      </c>
    </row>
    <row r="622" spans="1:12" x14ac:dyDescent="0.15">
      <c r="A622" s="10">
        <v>248</v>
      </c>
      <c r="B622" s="48" t="s">
        <v>431</v>
      </c>
      <c r="C622" s="49" t="s">
        <v>1005</v>
      </c>
      <c r="D622" s="32"/>
      <c r="E622" s="32">
        <v>1</v>
      </c>
      <c r="F622" s="55">
        <v>15</v>
      </c>
      <c r="G622" s="56">
        <v>0.9</v>
      </c>
      <c r="H622" s="32"/>
      <c r="I622" s="32" t="s">
        <v>1189</v>
      </c>
      <c r="J622" s="32" t="s">
        <v>1190</v>
      </c>
      <c r="K622" s="32" t="s">
        <v>1187</v>
      </c>
      <c r="L622" s="54">
        <v>13.5</v>
      </c>
    </row>
    <row r="623" spans="1:12" x14ac:dyDescent="0.15">
      <c r="A623" s="10">
        <v>293</v>
      </c>
      <c r="B623" s="48" t="s">
        <v>431</v>
      </c>
      <c r="C623" s="49" t="s">
        <v>390</v>
      </c>
      <c r="D623" s="32"/>
      <c r="E623" s="32">
        <v>1</v>
      </c>
      <c r="F623" s="55">
        <v>80</v>
      </c>
      <c r="G623" s="56">
        <v>0.7</v>
      </c>
      <c r="H623" s="32" t="s">
        <v>1191</v>
      </c>
      <c r="I623" s="32" t="s">
        <v>1192</v>
      </c>
      <c r="J623" s="32" t="s">
        <v>1193</v>
      </c>
      <c r="K623" s="32" t="s">
        <v>1187</v>
      </c>
      <c r="L623" s="54">
        <v>56</v>
      </c>
    </row>
    <row r="624" spans="1:12" x14ac:dyDescent="0.15">
      <c r="A624" s="10">
        <v>334</v>
      </c>
      <c r="B624" s="48" t="s">
        <v>431</v>
      </c>
      <c r="C624" s="49" t="s">
        <v>549</v>
      </c>
      <c r="D624" s="32"/>
      <c r="E624" s="32">
        <v>1</v>
      </c>
      <c r="F624" s="55">
        <v>100</v>
      </c>
      <c r="G624" s="56">
        <v>0.9</v>
      </c>
      <c r="H624" s="32"/>
      <c r="I624" s="32" t="s">
        <v>1194</v>
      </c>
      <c r="J624" s="32" t="s">
        <v>1195</v>
      </c>
      <c r="K624" s="32" t="s">
        <v>1187</v>
      </c>
      <c r="L624" s="54">
        <v>90</v>
      </c>
    </row>
    <row r="625" spans="1:12" x14ac:dyDescent="0.15">
      <c r="A625" s="10">
        <v>378</v>
      </c>
      <c r="B625" s="48" t="s">
        <v>431</v>
      </c>
      <c r="C625" s="49" t="s">
        <v>609</v>
      </c>
      <c r="D625" s="32"/>
      <c r="E625" s="32">
        <v>1</v>
      </c>
      <c r="F625" s="55">
        <v>15</v>
      </c>
      <c r="G625" s="56">
        <v>0.8</v>
      </c>
      <c r="H625" s="32"/>
      <c r="I625" s="32" t="s">
        <v>1196</v>
      </c>
      <c r="J625" s="32" t="s">
        <v>1193</v>
      </c>
      <c r="K625" s="32" t="s">
        <v>1187</v>
      </c>
      <c r="L625" s="54">
        <v>12</v>
      </c>
    </row>
    <row r="626" spans="1:12" x14ac:dyDescent="0.15">
      <c r="A626" s="10">
        <v>418</v>
      </c>
      <c r="B626" s="48" t="s">
        <v>431</v>
      </c>
      <c r="C626" s="49" t="s">
        <v>693</v>
      </c>
      <c r="D626" s="32"/>
      <c r="E626" s="32">
        <v>1</v>
      </c>
      <c r="F626" s="55">
        <v>80</v>
      </c>
      <c r="G626" s="56">
        <v>0.4</v>
      </c>
      <c r="H626" s="32"/>
      <c r="I626" s="32" t="s">
        <v>1197</v>
      </c>
      <c r="J626" s="32" t="s">
        <v>1198</v>
      </c>
      <c r="K626" s="32" t="s">
        <v>1187</v>
      </c>
      <c r="L626" s="54">
        <v>32</v>
      </c>
    </row>
    <row r="627" spans="1:12" x14ac:dyDescent="0.15">
      <c r="A627" s="106">
        <v>493</v>
      </c>
      <c r="B627" s="107" t="s">
        <v>431</v>
      </c>
      <c r="C627" s="108" t="s">
        <v>1069</v>
      </c>
      <c r="D627" s="109"/>
      <c r="E627" s="109">
        <v>1</v>
      </c>
      <c r="F627" s="110">
        <v>3</v>
      </c>
      <c r="G627" s="111">
        <v>0.9</v>
      </c>
      <c r="H627" s="109"/>
      <c r="I627" s="109"/>
      <c r="J627" s="109" t="s">
        <v>1199</v>
      </c>
      <c r="K627" s="109" t="s">
        <v>1187</v>
      </c>
      <c r="L627" s="54">
        <v>2.7</v>
      </c>
    </row>
    <row r="628" spans="1:12" x14ac:dyDescent="0.15">
      <c r="A628" s="10">
        <v>376</v>
      </c>
      <c r="B628" s="48" t="s">
        <v>431</v>
      </c>
      <c r="C628" s="49" t="s">
        <v>21</v>
      </c>
      <c r="D628" s="32"/>
      <c r="E628" s="32">
        <v>70</v>
      </c>
      <c r="F628" s="55">
        <v>280</v>
      </c>
      <c r="G628" s="56">
        <v>0.4</v>
      </c>
      <c r="H628" s="32"/>
      <c r="I628" s="32"/>
      <c r="J628" s="32"/>
      <c r="K628" s="32" t="s">
        <v>1187</v>
      </c>
      <c r="L628" s="54">
        <v>112</v>
      </c>
    </row>
    <row r="629" spans="1:12" x14ac:dyDescent="0.15">
      <c r="A629" s="10">
        <v>377</v>
      </c>
      <c r="B629" s="48" t="s">
        <v>431</v>
      </c>
      <c r="C629" s="49" t="s">
        <v>22</v>
      </c>
      <c r="D629" s="32"/>
      <c r="E629" s="32">
        <v>40</v>
      </c>
      <c r="F629" s="55">
        <v>320</v>
      </c>
      <c r="G629" s="56">
        <v>0.4</v>
      </c>
      <c r="H629" s="32"/>
      <c r="I629" s="32"/>
      <c r="J629" s="32"/>
      <c r="K629" s="32" t="s">
        <v>1187</v>
      </c>
      <c r="L629" s="54">
        <v>128</v>
      </c>
    </row>
    <row r="630" spans="1:12" x14ac:dyDescent="0.15">
      <c r="A630" s="72">
        <v>114</v>
      </c>
      <c r="B630" s="73" t="s">
        <v>438</v>
      </c>
      <c r="C630" s="74" t="s">
        <v>499</v>
      </c>
      <c r="D630" s="75"/>
      <c r="E630" s="75">
        <v>1</v>
      </c>
      <c r="F630" s="76">
        <v>80</v>
      </c>
      <c r="G630" s="75"/>
      <c r="H630" s="75" t="s">
        <v>1201</v>
      </c>
      <c r="I630" s="32"/>
      <c r="J630" s="32"/>
      <c r="K630" s="32" t="s">
        <v>1187</v>
      </c>
      <c r="L630" s="54"/>
    </row>
    <row r="631" spans="1:12" ht="42.75" x14ac:dyDescent="0.35">
      <c r="A631" s="82">
        <v>112</v>
      </c>
      <c r="B631" s="71" t="s">
        <v>438</v>
      </c>
      <c r="C631" s="71" t="s">
        <v>466</v>
      </c>
      <c r="D631" s="91"/>
      <c r="E631" s="83">
        <v>1</v>
      </c>
      <c r="F631" s="84">
        <v>35</v>
      </c>
      <c r="G631" s="85"/>
      <c r="H631" s="82" t="s">
        <v>1215</v>
      </c>
      <c r="I631" s="57" t="s">
        <v>1216</v>
      </c>
      <c r="J631" s="27"/>
      <c r="K631" s="50" t="s">
        <v>873</v>
      </c>
      <c r="L631" s="54"/>
    </row>
    <row r="632" spans="1:12" x14ac:dyDescent="0.15">
      <c r="A632" s="28">
        <v>382</v>
      </c>
      <c r="B632" s="16" t="s">
        <v>431</v>
      </c>
      <c r="C632" s="16" t="s">
        <v>378</v>
      </c>
      <c r="D632" s="38"/>
      <c r="E632" s="39">
        <v>1</v>
      </c>
      <c r="F632" s="40">
        <v>5</v>
      </c>
      <c r="G632" s="31">
        <v>0.1</v>
      </c>
      <c r="H632" s="28"/>
      <c r="I632" s="28"/>
      <c r="J632" s="28"/>
      <c r="K632" s="50" t="s">
        <v>873</v>
      </c>
      <c r="L632" s="54">
        <v>0.5</v>
      </c>
    </row>
    <row r="633" spans="1:12" x14ac:dyDescent="0.15">
      <c r="A633" s="28">
        <v>369</v>
      </c>
      <c r="B633" s="16" t="s">
        <v>431</v>
      </c>
      <c r="C633" s="16" t="s">
        <v>617</v>
      </c>
      <c r="D633" s="38"/>
      <c r="E633" s="39">
        <v>1</v>
      </c>
      <c r="F633" s="40">
        <v>10</v>
      </c>
      <c r="G633" s="31">
        <v>0.3</v>
      </c>
      <c r="H633" s="28"/>
      <c r="I633" s="28"/>
      <c r="J633" s="28"/>
      <c r="K633" s="50" t="s">
        <v>873</v>
      </c>
      <c r="L633" s="54">
        <v>3</v>
      </c>
    </row>
    <row r="634" spans="1:12" x14ac:dyDescent="0.15">
      <c r="A634" s="28">
        <v>497</v>
      </c>
      <c r="B634" s="16" t="s">
        <v>431</v>
      </c>
      <c r="C634" s="16" t="s">
        <v>594</v>
      </c>
      <c r="D634" s="38" t="s">
        <v>874</v>
      </c>
      <c r="E634" s="39">
        <v>6</v>
      </c>
      <c r="F634" s="40">
        <v>60</v>
      </c>
      <c r="G634" s="31">
        <v>0.5</v>
      </c>
      <c r="H634" s="28"/>
      <c r="I634" s="28"/>
      <c r="J634" s="28"/>
      <c r="K634" s="50" t="s">
        <v>873</v>
      </c>
      <c r="L634" s="54">
        <v>30</v>
      </c>
    </row>
    <row r="635" spans="1:12" x14ac:dyDescent="0.15">
      <c r="A635" s="28">
        <v>139</v>
      </c>
      <c r="B635" s="16" t="s">
        <v>431</v>
      </c>
      <c r="C635" s="16" t="s">
        <v>6</v>
      </c>
      <c r="D635" s="38"/>
      <c r="E635" s="39">
        <v>1</v>
      </c>
      <c r="F635" s="40">
        <v>10</v>
      </c>
      <c r="G635" s="31">
        <v>0.5</v>
      </c>
      <c r="H635" s="28"/>
      <c r="I635" s="28"/>
      <c r="J635" s="28"/>
      <c r="K635" s="50" t="s">
        <v>873</v>
      </c>
      <c r="L635" s="54">
        <v>5</v>
      </c>
    </row>
    <row r="636" spans="1:12" x14ac:dyDescent="0.15">
      <c r="A636" s="28">
        <v>249</v>
      </c>
      <c r="B636" s="16" t="s">
        <v>431</v>
      </c>
      <c r="C636" s="16" t="s">
        <v>367</v>
      </c>
      <c r="D636" s="38"/>
      <c r="E636" s="39">
        <v>1</v>
      </c>
      <c r="F636" s="40">
        <v>2</v>
      </c>
      <c r="G636" s="31">
        <v>0.5</v>
      </c>
      <c r="H636" s="28"/>
      <c r="I636" s="28"/>
      <c r="J636" s="28"/>
      <c r="K636" s="50" t="s">
        <v>873</v>
      </c>
      <c r="L636" s="54">
        <v>1</v>
      </c>
    </row>
    <row r="637" spans="1:12" x14ac:dyDescent="0.15">
      <c r="A637" s="28">
        <v>426</v>
      </c>
      <c r="B637" s="16" t="s">
        <v>431</v>
      </c>
      <c r="C637" s="16" t="s">
        <v>387</v>
      </c>
      <c r="D637" s="38"/>
      <c r="E637" s="39">
        <v>1</v>
      </c>
      <c r="F637" s="40">
        <v>5</v>
      </c>
      <c r="G637" s="31">
        <v>0.5</v>
      </c>
      <c r="H637" s="28"/>
      <c r="I637" s="28"/>
      <c r="J637" s="28"/>
      <c r="K637" s="50" t="s">
        <v>873</v>
      </c>
      <c r="L637" s="54">
        <v>2.5</v>
      </c>
    </row>
    <row r="638" spans="1:12" x14ac:dyDescent="0.15">
      <c r="A638" s="28">
        <v>497</v>
      </c>
      <c r="B638" s="16" t="s">
        <v>431</v>
      </c>
      <c r="C638" s="16" t="s">
        <v>594</v>
      </c>
      <c r="D638" s="38" t="s">
        <v>875</v>
      </c>
      <c r="E638" s="39">
        <v>4</v>
      </c>
      <c r="F638" s="40">
        <v>50</v>
      </c>
      <c r="G638" s="31">
        <v>0.5</v>
      </c>
      <c r="H638" s="28"/>
      <c r="I638" s="28"/>
      <c r="J638" s="28"/>
      <c r="K638" s="50" t="s">
        <v>873</v>
      </c>
      <c r="L638" s="54">
        <v>25</v>
      </c>
    </row>
    <row r="639" spans="1:12" x14ac:dyDescent="0.15">
      <c r="A639" s="28">
        <v>159</v>
      </c>
      <c r="B639" s="16" t="s">
        <v>431</v>
      </c>
      <c r="C639" s="16" t="s">
        <v>684</v>
      </c>
      <c r="D639" s="38"/>
      <c r="E639" s="39">
        <v>1</v>
      </c>
      <c r="F639" s="40">
        <v>25</v>
      </c>
      <c r="G639" s="31">
        <v>0.7</v>
      </c>
      <c r="H639" s="28"/>
      <c r="I639" s="28"/>
      <c r="J639" s="28"/>
      <c r="K639" s="50" t="s">
        <v>873</v>
      </c>
      <c r="L639" s="54">
        <v>17.5</v>
      </c>
    </row>
    <row r="640" spans="1:12" x14ac:dyDescent="0.15">
      <c r="A640" s="28">
        <v>32</v>
      </c>
      <c r="B640" s="16" t="s">
        <v>427</v>
      </c>
      <c r="C640" s="16" t="s">
        <v>876</v>
      </c>
      <c r="D640" s="38"/>
      <c r="E640" s="39">
        <v>3</v>
      </c>
      <c r="F640" s="40">
        <v>15</v>
      </c>
      <c r="G640" s="31">
        <v>0</v>
      </c>
      <c r="H640" s="28"/>
      <c r="I640" s="28"/>
      <c r="J640" s="28"/>
      <c r="K640" s="50" t="s">
        <v>873</v>
      </c>
      <c r="L640" s="54">
        <v>0</v>
      </c>
    </row>
    <row r="641" spans="1:12" x14ac:dyDescent="0.15">
      <c r="A641" s="28">
        <v>380</v>
      </c>
      <c r="B641" s="16" t="s">
        <v>431</v>
      </c>
      <c r="C641" s="16" t="s">
        <v>877</v>
      </c>
      <c r="D641" s="38"/>
      <c r="E641" s="39">
        <v>1</v>
      </c>
      <c r="F641" s="40">
        <v>15</v>
      </c>
      <c r="G641" s="31">
        <v>0.5</v>
      </c>
      <c r="H641" s="28"/>
      <c r="I641" s="28"/>
      <c r="J641" s="28"/>
      <c r="K641" s="50" t="s">
        <v>873</v>
      </c>
      <c r="L641" s="54">
        <v>7.5</v>
      </c>
    </row>
    <row r="642" spans="1:12" x14ac:dyDescent="0.15">
      <c r="A642" s="28">
        <v>490</v>
      </c>
      <c r="B642" s="16" t="s">
        <v>431</v>
      </c>
      <c r="C642" s="16" t="s">
        <v>691</v>
      </c>
      <c r="D642" s="38"/>
      <c r="E642" s="39">
        <v>2</v>
      </c>
      <c r="F642" s="40">
        <v>15</v>
      </c>
      <c r="G642" s="31">
        <v>0.3</v>
      </c>
      <c r="H642" s="28"/>
      <c r="I642" s="28"/>
      <c r="J642" s="28"/>
      <c r="K642" s="50" t="s">
        <v>873</v>
      </c>
      <c r="L642" s="54">
        <v>4.5</v>
      </c>
    </row>
    <row r="643" spans="1:12" x14ac:dyDescent="0.15">
      <c r="A643" s="28">
        <v>164</v>
      </c>
      <c r="B643" s="16" t="s">
        <v>431</v>
      </c>
      <c r="C643" s="16" t="s">
        <v>522</v>
      </c>
      <c r="D643" s="28" t="s">
        <v>878</v>
      </c>
      <c r="E643" s="39">
        <v>5</v>
      </c>
      <c r="F643" s="40">
        <v>50</v>
      </c>
      <c r="G643" s="31">
        <v>0.8</v>
      </c>
      <c r="H643" s="28"/>
      <c r="I643" s="28"/>
      <c r="J643" s="28"/>
      <c r="K643" s="50" t="s">
        <v>873</v>
      </c>
      <c r="L643" s="54">
        <v>40</v>
      </c>
    </row>
    <row r="644" spans="1:12" x14ac:dyDescent="0.15">
      <c r="A644" s="28">
        <v>479</v>
      </c>
      <c r="B644" s="16" t="s">
        <v>431</v>
      </c>
      <c r="C644" s="16" t="s">
        <v>879</v>
      </c>
      <c r="D644" s="38"/>
      <c r="E644" s="39">
        <v>1</v>
      </c>
      <c r="F644" s="40">
        <v>40</v>
      </c>
      <c r="G644" s="31">
        <v>0.3</v>
      </c>
      <c r="H644" s="28"/>
      <c r="I644" s="28"/>
      <c r="J644" s="28"/>
      <c r="K644" s="50" t="s">
        <v>873</v>
      </c>
      <c r="L644" s="54">
        <v>12</v>
      </c>
    </row>
    <row r="645" spans="1:12" x14ac:dyDescent="0.15">
      <c r="A645" s="28">
        <v>165</v>
      </c>
      <c r="B645" s="16" t="s">
        <v>431</v>
      </c>
      <c r="C645" s="16" t="s">
        <v>605</v>
      </c>
      <c r="D645" s="38"/>
      <c r="E645" s="39">
        <v>3</v>
      </c>
      <c r="F645" s="40">
        <v>30</v>
      </c>
      <c r="G645" s="31">
        <v>1</v>
      </c>
      <c r="H645" s="28"/>
      <c r="I645" s="28"/>
      <c r="J645" s="28"/>
      <c r="K645" s="50" t="s">
        <v>873</v>
      </c>
      <c r="L645" s="54">
        <v>30</v>
      </c>
    </row>
    <row r="646" spans="1:12" x14ac:dyDescent="0.15">
      <c r="A646" s="28">
        <v>282</v>
      </c>
      <c r="B646" s="16" t="s">
        <v>431</v>
      </c>
      <c r="C646" s="16" t="s">
        <v>444</v>
      </c>
      <c r="D646" s="38"/>
      <c r="E646" s="39">
        <v>4</v>
      </c>
      <c r="F646" s="40">
        <v>20</v>
      </c>
      <c r="G646" s="31">
        <v>0</v>
      </c>
      <c r="H646" s="28"/>
      <c r="I646" s="28"/>
      <c r="J646" s="28"/>
      <c r="K646" s="50" t="s">
        <v>873</v>
      </c>
      <c r="L646" s="54">
        <v>0</v>
      </c>
    </row>
    <row r="647" spans="1:12" x14ac:dyDescent="0.15">
      <c r="A647" s="28">
        <v>214</v>
      </c>
      <c r="B647" s="14" t="s">
        <v>431</v>
      </c>
      <c r="C647" s="14" t="s">
        <v>371</v>
      </c>
      <c r="D647" s="35"/>
      <c r="E647" s="36">
        <v>1</v>
      </c>
      <c r="F647" s="37">
        <v>5</v>
      </c>
      <c r="G647" s="30">
        <v>0.1</v>
      </c>
      <c r="H647" s="27"/>
      <c r="I647" s="27"/>
      <c r="J647" s="27"/>
      <c r="K647" s="35" t="s">
        <v>881</v>
      </c>
      <c r="L647" s="54">
        <v>0.5</v>
      </c>
    </row>
    <row r="648" spans="1:12" x14ac:dyDescent="0.15">
      <c r="A648" s="28">
        <v>365</v>
      </c>
      <c r="B648" s="16" t="s">
        <v>431</v>
      </c>
      <c r="C648" s="16" t="s">
        <v>882</v>
      </c>
      <c r="D648" s="38"/>
      <c r="E648" s="39">
        <v>1</v>
      </c>
      <c r="F648" s="40">
        <v>20</v>
      </c>
      <c r="G648" s="31">
        <v>0.1</v>
      </c>
      <c r="H648" s="28"/>
      <c r="I648" s="28"/>
      <c r="J648" s="28"/>
      <c r="K648" s="35" t="s">
        <v>881</v>
      </c>
      <c r="L648" s="54">
        <v>2</v>
      </c>
    </row>
    <row r="649" spans="1:12" x14ac:dyDescent="0.15">
      <c r="A649" s="28">
        <v>23</v>
      </c>
      <c r="B649" s="16" t="s">
        <v>427</v>
      </c>
      <c r="C649" s="16" t="s">
        <v>884</v>
      </c>
      <c r="D649" s="38"/>
      <c r="E649" s="39">
        <v>2</v>
      </c>
      <c r="F649" s="40">
        <v>20</v>
      </c>
      <c r="G649" s="31">
        <v>0</v>
      </c>
      <c r="H649" s="28"/>
      <c r="I649" s="28"/>
      <c r="J649" s="28"/>
      <c r="K649" s="35" t="s">
        <v>881</v>
      </c>
      <c r="L649" s="54">
        <v>0</v>
      </c>
    </row>
    <row r="650" spans="1:12" x14ac:dyDescent="0.15">
      <c r="A650" s="28">
        <v>204</v>
      </c>
      <c r="B650" s="16" t="s">
        <v>431</v>
      </c>
      <c r="C650" s="16" t="s">
        <v>24</v>
      </c>
      <c r="D650" s="38"/>
      <c r="E650" s="39">
        <v>1</v>
      </c>
      <c r="F650" s="40">
        <v>3</v>
      </c>
      <c r="G650" s="31">
        <v>0.1</v>
      </c>
      <c r="H650" s="28"/>
      <c r="I650" s="28"/>
      <c r="J650" s="28"/>
      <c r="K650" s="35" t="s">
        <v>881</v>
      </c>
      <c r="L650" s="54">
        <v>0.30000000000000004</v>
      </c>
    </row>
    <row r="651" spans="1:12" x14ac:dyDescent="0.15">
      <c r="A651" s="28">
        <v>356</v>
      </c>
      <c r="B651" s="16" t="s">
        <v>431</v>
      </c>
      <c r="C651" s="16" t="s">
        <v>886</v>
      </c>
      <c r="D651" s="38"/>
      <c r="E651" s="39">
        <v>1</v>
      </c>
      <c r="F651" s="40">
        <v>20</v>
      </c>
      <c r="G651" s="31">
        <v>0.2</v>
      </c>
      <c r="H651" s="28"/>
      <c r="I651" s="28"/>
      <c r="J651" s="28"/>
      <c r="K651" s="35" t="s">
        <v>881</v>
      </c>
      <c r="L651" s="54">
        <v>4</v>
      </c>
    </row>
    <row r="652" spans="1:12" x14ac:dyDescent="0.15">
      <c r="A652" s="28">
        <v>30</v>
      </c>
      <c r="B652" s="16" t="s">
        <v>427</v>
      </c>
      <c r="C652" s="16" t="s">
        <v>318</v>
      </c>
      <c r="D652" s="38"/>
      <c r="E652" s="39">
        <v>1</v>
      </c>
      <c r="F652" s="40">
        <v>3</v>
      </c>
      <c r="G652" s="31">
        <v>0</v>
      </c>
      <c r="H652" s="28"/>
      <c r="I652" s="28"/>
      <c r="J652" s="28"/>
      <c r="K652" s="35" t="s">
        <v>881</v>
      </c>
      <c r="L652" s="54">
        <v>0</v>
      </c>
    </row>
    <row r="653" spans="1:12" x14ac:dyDescent="0.15">
      <c r="A653" s="28">
        <v>376</v>
      </c>
      <c r="B653" s="16" t="s">
        <v>431</v>
      </c>
      <c r="C653" s="16" t="s">
        <v>21</v>
      </c>
      <c r="D653" s="38"/>
      <c r="E653" s="39">
        <v>36</v>
      </c>
      <c r="F653" s="40">
        <v>72</v>
      </c>
      <c r="G653" s="31">
        <v>0.5</v>
      </c>
      <c r="H653" s="28"/>
      <c r="I653" s="28"/>
      <c r="J653" s="28" t="s">
        <v>888</v>
      </c>
      <c r="K653" s="35" t="s">
        <v>881</v>
      </c>
      <c r="L653" s="54">
        <v>36</v>
      </c>
    </row>
    <row r="654" spans="1:12" x14ac:dyDescent="0.15">
      <c r="A654" s="28">
        <v>377</v>
      </c>
      <c r="B654" s="16" t="s">
        <v>431</v>
      </c>
      <c r="C654" s="16" t="s">
        <v>22</v>
      </c>
      <c r="D654" s="38"/>
      <c r="E654" s="39">
        <v>40</v>
      </c>
      <c r="F654" s="40">
        <v>320</v>
      </c>
      <c r="G654" s="31">
        <v>0.5</v>
      </c>
      <c r="H654" s="28"/>
      <c r="I654" s="28"/>
      <c r="J654" s="28" t="s">
        <v>889</v>
      </c>
      <c r="K654" s="35" t="s">
        <v>881</v>
      </c>
      <c r="L654" s="54">
        <v>160</v>
      </c>
    </row>
    <row r="655" spans="1:12" x14ac:dyDescent="0.15">
      <c r="A655" s="28">
        <v>433</v>
      </c>
      <c r="B655" s="16" t="s">
        <v>431</v>
      </c>
      <c r="C655" s="16" t="s">
        <v>393</v>
      </c>
      <c r="D655" s="38"/>
      <c r="E655" s="39">
        <v>1</v>
      </c>
      <c r="F655" s="40">
        <v>2</v>
      </c>
      <c r="G655" s="31">
        <v>0</v>
      </c>
      <c r="H655" s="28"/>
      <c r="I655" s="28"/>
      <c r="J655" s="28"/>
      <c r="K655" s="35" t="s">
        <v>881</v>
      </c>
      <c r="L655" s="54">
        <v>0</v>
      </c>
    </row>
    <row r="656" spans="1:12" x14ac:dyDescent="0.15">
      <c r="A656" s="28">
        <v>155</v>
      </c>
      <c r="B656" s="16" t="s">
        <v>431</v>
      </c>
      <c r="C656" s="16" t="s">
        <v>520</v>
      </c>
      <c r="D656" s="38"/>
      <c r="E656" s="39">
        <v>1</v>
      </c>
      <c r="F656" s="40">
        <v>1</v>
      </c>
      <c r="G656" s="31">
        <v>0</v>
      </c>
      <c r="H656" s="28"/>
      <c r="I656" s="28"/>
      <c r="J656" s="28"/>
      <c r="K656" s="35" t="s">
        <v>881</v>
      </c>
      <c r="L656" s="54">
        <v>0</v>
      </c>
    </row>
    <row r="657" spans="1:12" x14ac:dyDescent="0.15">
      <c r="A657" s="28">
        <v>228</v>
      </c>
      <c r="B657" s="16" t="s">
        <v>431</v>
      </c>
      <c r="C657" s="16" t="s">
        <v>891</v>
      </c>
      <c r="D657" s="38"/>
      <c r="E657" s="39">
        <v>1</v>
      </c>
      <c r="F657" s="40">
        <v>20</v>
      </c>
      <c r="G657" s="31">
        <v>1</v>
      </c>
      <c r="H657" s="28"/>
      <c r="I657" s="28"/>
      <c r="J657" s="28"/>
      <c r="K657" s="35" t="s">
        <v>881</v>
      </c>
      <c r="L657" s="54">
        <v>20</v>
      </c>
    </row>
    <row r="658" spans="1:12" x14ac:dyDescent="0.15">
      <c r="A658" s="28">
        <v>229</v>
      </c>
      <c r="B658" s="16" t="s">
        <v>431</v>
      </c>
      <c r="C658" s="16" t="s">
        <v>18</v>
      </c>
      <c r="D658" s="38"/>
      <c r="E658" s="39">
        <v>2</v>
      </c>
      <c r="F658" s="40">
        <v>40</v>
      </c>
      <c r="G658" s="31">
        <v>1</v>
      </c>
      <c r="H658" s="28"/>
      <c r="I658" s="28"/>
      <c r="J658" s="28"/>
      <c r="K658" s="35" t="s">
        <v>881</v>
      </c>
      <c r="L658" s="54">
        <v>40</v>
      </c>
    </row>
    <row r="659" spans="1:12" x14ac:dyDescent="0.15">
      <c r="A659" s="28">
        <v>345</v>
      </c>
      <c r="B659" s="16" t="s">
        <v>431</v>
      </c>
      <c r="C659" s="16" t="s">
        <v>400</v>
      </c>
      <c r="D659" s="38"/>
      <c r="E659" s="39">
        <v>2</v>
      </c>
      <c r="F659" s="40">
        <v>40</v>
      </c>
      <c r="G659" s="31">
        <v>1</v>
      </c>
      <c r="H659" s="28"/>
      <c r="I659" s="28"/>
      <c r="J659" s="28" t="s">
        <v>894</v>
      </c>
      <c r="K659" s="35" t="s">
        <v>881</v>
      </c>
      <c r="L659" s="54">
        <v>40</v>
      </c>
    </row>
    <row r="660" spans="1:12" x14ac:dyDescent="0.15">
      <c r="A660" s="28">
        <v>48</v>
      </c>
      <c r="B660" s="16" t="s">
        <v>427</v>
      </c>
      <c r="C660" s="16" t="s">
        <v>753</v>
      </c>
      <c r="D660" s="38"/>
      <c r="E660" s="39">
        <v>1</v>
      </c>
      <c r="F660" s="40">
        <v>120</v>
      </c>
      <c r="G660" s="31">
        <v>0</v>
      </c>
      <c r="H660" s="28"/>
      <c r="I660" s="28"/>
      <c r="J660" s="28"/>
      <c r="K660" s="35" t="s">
        <v>881</v>
      </c>
      <c r="L660" s="54">
        <v>0</v>
      </c>
    </row>
    <row r="661" spans="1:12" x14ac:dyDescent="0.15">
      <c r="A661" s="28">
        <v>497</v>
      </c>
      <c r="B661" s="16" t="s">
        <v>431</v>
      </c>
      <c r="C661" s="16" t="s">
        <v>594</v>
      </c>
      <c r="D661" s="38"/>
      <c r="E661" s="39">
        <v>2</v>
      </c>
      <c r="F661" s="40">
        <v>2</v>
      </c>
      <c r="G661" s="31">
        <v>0.4</v>
      </c>
      <c r="H661" s="28"/>
      <c r="I661" s="28"/>
      <c r="J661" s="28" t="s">
        <v>895</v>
      </c>
      <c r="K661" s="35" t="s">
        <v>881</v>
      </c>
      <c r="L661" s="54">
        <v>0.8</v>
      </c>
    </row>
    <row r="662" spans="1:12" x14ac:dyDescent="0.15">
      <c r="A662" s="28">
        <v>46</v>
      </c>
      <c r="B662" s="16" t="s">
        <v>427</v>
      </c>
      <c r="C662" s="16" t="s">
        <v>323</v>
      </c>
      <c r="D662" s="38"/>
      <c r="E662" s="39">
        <v>5</v>
      </c>
      <c r="F662" s="40">
        <v>5</v>
      </c>
      <c r="G662" s="31">
        <v>0</v>
      </c>
      <c r="H662" s="28"/>
      <c r="I662" s="28"/>
      <c r="J662" s="28"/>
      <c r="K662" s="35" t="s">
        <v>881</v>
      </c>
      <c r="L662" s="54">
        <v>0</v>
      </c>
    </row>
    <row r="663" spans="1:12" x14ac:dyDescent="0.15">
      <c r="A663" s="28">
        <v>332</v>
      </c>
      <c r="B663" s="16" t="s">
        <v>431</v>
      </c>
      <c r="C663" s="16" t="s">
        <v>896</v>
      </c>
      <c r="D663" s="38"/>
      <c r="E663" s="39">
        <v>1</v>
      </c>
      <c r="F663" s="40">
        <v>3</v>
      </c>
      <c r="G663" s="31">
        <v>0.4</v>
      </c>
      <c r="H663" s="28"/>
      <c r="I663" s="28"/>
      <c r="J663" s="28"/>
      <c r="K663" s="35" t="s">
        <v>881</v>
      </c>
      <c r="L663" s="54">
        <v>1.2000000000000002</v>
      </c>
    </row>
    <row r="664" spans="1:12" x14ac:dyDescent="0.15">
      <c r="A664" s="28">
        <v>309</v>
      </c>
      <c r="B664" s="16" t="s">
        <v>431</v>
      </c>
      <c r="C664" s="16" t="s">
        <v>379</v>
      </c>
      <c r="D664" s="38"/>
      <c r="E664" s="39">
        <v>1</v>
      </c>
      <c r="F664" s="40">
        <v>3</v>
      </c>
      <c r="G664" s="31">
        <v>0.8</v>
      </c>
      <c r="H664" s="28"/>
      <c r="I664" s="28"/>
      <c r="J664" s="28"/>
      <c r="K664" s="35" t="s">
        <v>881</v>
      </c>
      <c r="L664" s="54">
        <v>2.4000000000000004</v>
      </c>
    </row>
    <row r="665" spans="1:12" x14ac:dyDescent="0.15">
      <c r="A665" s="28">
        <v>26</v>
      </c>
      <c r="B665" s="16" t="s">
        <v>427</v>
      </c>
      <c r="C665" s="16" t="s">
        <v>361</v>
      </c>
      <c r="D665" s="38"/>
      <c r="E665" s="39">
        <v>4</v>
      </c>
      <c r="F665" s="40">
        <v>40</v>
      </c>
      <c r="G665" s="31">
        <v>0.1</v>
      </c>
      <c r="H665" s="28"/>
      <c r="I665" s="28"/>
      <c r="J665" s="28" t="s">
        <v>897</v>
      </c>
      <c r="K665" s="35" t="s">
        <v>881</v>
      </c>
      <c r="L665" s="54">
        <v>4</v>
      </c>
    </row>
    <row r="666" spans="1:12" x14ac:dyDescent="0.15">
      <c r="A666" s="28">
        <v>43</v>
      </c>
      <c r="B666" s="16" t="s">
        <v>427</v>
      </c>
      <c r="C666" s="16" t="s">
        <v>320</v>
      </c>
      <c r="D666" s="38"/>
      <c r="E666" s="39">
        <v>3</v>
      </c>
      <c r="F666" s="40">
        <v>45</v>
      </c>
      <c r="G666" s="31">
        <v>0</v>
      </c>
      <c r="H666" s="28"/>
      <c r="I666" s="28"/>
      <c r="J666" s="28"/>
      <c r="K666" s="35" t="s">
        <v>881</v>
      </c>
      <c r="L666" s="54">
        <v>0</v>
      </c>
    </row>
    <row r="667" spans="1:12" x14ac:dyDescent="0.15">
      <c r="A667" s="28">
        <v>59</v>
      </c>
      <c r="B667" s="16" t="s">
        <v>427</v>
      </c>
      <c r="C667" s="16" t="s">
        <v>457</v>
      </c>
      <c r="D667" s="38"/>
      <c r="E667" s="39">
        <v>3</v>
      </c>
      <c r="F667" s="40">
        <v>1</v>
      </c>
      <c r="G667" s="31">
        <v>0</v>
      </c>
      <c r="H667" s="28"/>
      <c r="I667" s="28"/>
      <c r="J667" s="28"/>
      <c r="K667" s="35" t="s">
        <v>881</v>
      </c>
      <c r="L667" s="54">
        <v>0</v>
      </c>
    </row>
    <row r="668" spans="1:12" x14ac:dyDescent="0.15">
      <c r="A668" s="28">
        <v>151</v>
      </c>
      <c r="B668" s="16" t="s">
        <v>431</v>
      </c>
      <c r="C668" s="16" t="s">
        <v>19</v>
      </c>
      <c r="D668" s="38"/>
      <c r="E668" s="39">
        <v>7</v>
      </c>
      <c r="F668" s="40">
        <v>70</v>
      </c>
      <c r="G668" s="31">
        <v>0.2</v>
      </c>
      <c r="H668" s="28"/>
      <c r="I668" s="28"/>
      <c r="J668" s="28"/>
      <c r="K668" s="35" t="s">
        <v>881</v>
      </c>
      <c r="L668" s="54">
        <v>14</v>
      </c>
    </row>
    <row r="669" spans="1:12" x14ac:dyDescent="0.15">
      <c r="A669" s="28">
        <v>165</v>
      </c>
      <c r="B669" s="16" t="s">
        <v>431</v>
      </c>
      <c r="C669" s="16" t="s">
        <v>605</v>
      </c>
      <c r="D669" s="38"/>
      <c r="E669" s="39">
        <v>6</v>
      </c>
      <c r="F669" s="40">
        <v>120</v>
      </c>
      <c r="G669" s="31">
        <v>1</v>
      </c>
      <c r="H669" s="28"/>
      <c r="I669" s="28"/>
      <c r="J669" s="28" t="s">
        <v>644</v>
      </c>
      <c r="K669" s="35" t="s">
        <v>881</v>
      </c>
      <c r="L669" s="54">
        <v>120</v>
      </c>
    </row>
    <row r="670" spans="1:12" x14ac:dyDescent="0.15">
      <c r="A670" s="28">
        <v>167</v>
      </c>
      <c r="B670" s="16" t="s">
        <v>431</v>
      </c>
      <c r="C670" s="16" t="s">
        <v>433</v>
      </c>
      <c r="D670" s="38"/>
      <c r="E670" s="39">
        <v>3</v>
      </c>
      <c r="F670" s="40">
        <v>30</v>
      </c>
      <c r="G670" s="31">
        <v>1</v>
      </c>
      <c r="H670" s="28"/>
      <c r="I670" s="28"/>
      <c r="J670" s="28" t="s">
        <v>898</v>
      </c>
      <c r="K670" s="35" t="s">
        <v>881</v>
      </c>
      <c r="L670" s="54">
        <v>30</v>
      </c>
    </row>
    <row r="671" spans="1:12" x14ac:dyDescent="0.15">
      <c r="A671" s="28">
        <v>279</v>
      </c>
      <c r="B671" s="16" t="s">
        <v>431</v>
      </c>
      <c r="C671" s="16" t="s">
        <v>899</v>
      </c>
      <c r="D671" s="38"/>
      <c r="E671" s="39">
        <v>1</v>
      </c>
      <c r="F671" s="40">
        <v>5</v>
      </c>
      <c r="G671" s="31">
        <v>0.1</v>
      </c>
      <c r="H671" s="28"/>
      <c r="I671" s="28"/>
      <c r="J671" s="28"/>
      <c r="K671" s="35" t="s">
        <v>881</v>
      </c>
      <c r="L671" s="54">
        <v>0.5</v>
      </c>
    </row>
    <row r="672" spans="1:12" x14ac:dyDescent="0.15">
      <c r="A672" s="27">
        <v>376</v>
      </c>
      <c r="B672" s="14" t="s">
        <v>431</v>
      </c>
      <c r="C672" s="14" t="s">
        <v>21</v>
      </c>
      <c r="D672" s="35"/>
      <c r="E672" s="36">
        <v>7</v>
      </c>
      <c r="F672" s="37">
        <v>31</v>
      </c>
      <c r="G672" s="30">
        <v>0.4</v>
      </c>
      <c r="H672" s="27"/>
      <c r="I672" s="27"/>
      <c r="J672" s="27"/>
      <c r="K672" s="32" t="s">
        <v>901</v>
      </c>
      <c r="L672" s="54">
        <v>12.4</v>
      </c>
    </row>
    <row r="673" spans="1:12" x14ac:dyDescent="0.15">
      <c r="A673" s="28">
        <v>377</v>
      </c>
      <c r="B673" s="16" t="s">
        <v>431</v>
      </c>
      <c r="C673" s="16" t="s">
        <v>22</v>
      </c>
      <c r="D673" s="38"/>
      <c r="E673" s="39">
        <v>2</v>
      </c>
      <c r="F673" s="40">
        <v>16</v>
      </c>
      <c r="G673" s="31">
        <v>0.4</v>
      </c>
      <c r="H673" s="28"/>
      <c r="I673" s="28"/>
      <c r="J673" s="28"/>
      <c r="K673" s="32" t="s">
        <v>901</v>
      </c>
      <c r="L673" s="54">
        <v>6.4</v>
      </c>
    </row>
    <row r="674" spans="1:12" x14ac:dyDescent="0.15">
      <c r="A674" s="28">
        <v>417</v>
      </c>
      <c r="B674" s="16" t="s">
        <v>431</v>
      </c>
      <c r="C674" s="16" t="s">
        <v>377</v>
      </c>
      <c r="D674" s="38"/>
      <c r="E674" s="39">
        <v>1</v>
      </c>
      <c r="F674" s="40">
        <v>11</v>
      </c>
      <c r="G674" s="31">
        <v>0.8</v>
      </c>
      <c r="H674" s="28"/>
      <c r="I674" s="28"/>
      <c r="J674" s="28"/>
      <c r="K674" s="32" t="s">
        <v>901</v>
      </c>
      <c r="L674" s="54">
        <v>8.8000000000000007</v>
      </c>
    </row>
    <row r="675" spans="1:12" x14ac:dyDescent="0.15">
      <c r="A675" s="28">
        <v>22</v>
      </c>
      <c r="B675" s="16" t="s">
        <v>427</v>
      </c>
      <c r="C675" s="16" t="s">
        <v>902</v>
      </c>
      <c r="D675" s="38"/>
      <c r="E675" s="39">
        <v>2</v>
      </c>
      <c r="F675" s="40">
        <v>20</v>
      </c>
      <c r="G675" s="31">
        <v>0</v>
      </c>
      <c r="H675" s="28"/>
      <c r="I675" s="28"/>
      <c r="J675" s="28"/>
      <c r="K675" s="32" t="s">
        <v>901</v>
      </c>
      <c r="L675" s="54">
        <v>0</v>
      </c>
    </row>
    <row r="676" spans="1:12" x14ac:dyDescent="0.15">
      <c r="A676" s="28">
        <v>30</v>
      </c>
      <c r="B676" s="16" t="s">
        <v>427</v>
      </c>
      <c r="C676" s="16" t="s">
        <v>318</v>
      </c>
      <c r="D676" s="38"/>
      <c r="E676" s="39">
        <v>1</v>
      </c>
      <c r="F676" s="40">
        <v>10</v>
      </c>
      <c r="G676" s="31">
        <v>0</v>
      </c>
      <c r="H676" s="28"/>
      <c r="I676" s="28"/>
      <c r="J676" s="28"/>
      <c r="K676" s="32" t="s">
        <v>901</v>
      </c>
      <c r="L676" s="54">
        <v>0</v>
      </c>
    </row>
    <row r="677" spans="1:12" x14ac:dyDescent="0.15">
      <c r="A677" s="28">
        <v>206</v>
      </c>
      <c r="B677" s="16" t="s">
        <v>431</v>
      </c>
      <c r="C677" s="16" t="s">
        <v>450</v>
      </c>
      <c r="D677" s="38"/>
      <c r="E677" s="39">
        <v>1</v>
      </c>
      <c r="F677" s="40">
        <v>3</v>
      </c>
      <c r="G677" s="31">
        <v>0.1</v>
      </c>
      <c r="H677" s="28"/>
      <c r="I677" s="28"/>
      <c r="J677" s="28"/>
      <c r="K677" s="32" t="s">
        <v>901</v>
      </c>
      <c r="L677" s="54">
        <v>0.30000000000000004</v>
      </c>
    </row>
    <row r="678" spans="1:12" x14ac:dyDescent="0.15">
      <c r="A678" s="64">
        <v>114</v>
      </c>
      <c r="B678" s="65" t="s">
        <v>438</v>
      </c>
      <c r="C678" s="65" t="s">
        <v>499</v>
      </c>
      <c r="D678" s="65"/>
      <c r="E678" s="68">
        <v>1</v>
      </c>
      <c r="F678" s="69">
        <v>15</v>
      </c>
      <c r="G678" s="70"/>
      <c r="H678" s="64" t="s">
        <v>903</v>
      </c>
      <c r="I678" s="64" t="s">
        <v>904</v>
      </c>
      <c r="J678" s="28"/>
      <c r="K678" s="32" t="s">
        <v>901</v>
      </c>
      <c r="L678" s="54"/>
    </row>
    <row r="679" spans="1:12" x14ac:dyDescent="0.15">
      <c r="A679" s="28">
        <v>263</v>
      </c>
      <c r="B679" s="16" t="s">
        <v>431</v>
      </c>
      <c r="C679" s="16" t="s">
        <v>504</v>
      </c>
      <c r="D679" s="38"/>
      <c r="E679" s="39">
        <v>1</v>
      </c>
      <c r="F679" s="40">
        <v>20</v>
      </c>
      <c r="G679" s="31">
        <v>0.95</v>
      </c>
      <c r="H679" s="28"/>
      <c r="I679" s="28"/>
      <c r="J679" s="28" t="s">
        <v>905</v>
      </c>
      <c r="K679" s="32" t="s">
        <v>901</v>
      </c>
      <c r="L679" s="54">
        <v>19</v>
      </c>
    </row>
    <row r="680" spans="1:12" x14ac:dyDescent="0.15">
      <c r="A680" s="82">
        <v>112</v>
      </c>
      <c r="B680" s="71" t="s">
        <v>438</v>
      </c>
      <c r="C680" s="71" t="s">
        <v>466</v>
      </c>
      <c r="D680" s="71"/>
      <c r="E680" s="83">
        <v>1</v>
      </c>
      <c r="F680" s="84">
        <v>5</v>
      </c>
      <c r="G680" s="85">
        <v>0.8</v>
      </c>
      <c r="H680" s="82" t="s">
        <v>906</v>
      </c>
      <c r="I680" s="82" t="s">
        <v>907</v>
      </c>
      <c r="J680" s="27" t="s">
        <v>908</v>
      </c>
      <c r="K680" s="32" t="s">
        <v>909</v>
      </c>
      <c r="L680" s="54"/>
    </row>
    <row r="681" spans="1:12" x14ac:dyDescent="0.15">
      <c r="A681" s="28">
        <v>151</v>
      </c>
      <c r="B681" s="16" t="s">
        <v>431</v>
      </c>
      <c r="C681" s="16" t="s">
        <v>19</v>
      </c>
      <c r="D681" s="38"/>
      <c r="E681" s="39">
        <v>3</v>
      </c>
      <c r="F681" s="40">
        <v>10</v>
      </c>
      <c r="G681" s="31">
        <v>0.8</v>
      </c>
      <c r="H681" s="28"/>
      <c r="I681" s="28"/>
      <c r="J681" s="28"/>
      <c r="K681" s="32" t="s">
        <v>909</v>
      </c>
      <c r="L681" s="54">
        <v>8</v>
      </c>
    </row>
    <row r="682" spans="1:12" x14ac:dyDescent="0.15">
      <c r="A682" s="28">
        <v>167</v>
      </c>
      <c r="B682" s="16" t="s">
        <v>431</v>
      </c>
      <c r="C682" s="16" t="s">
        <v>433</v>
      </c>
      <c r="D682" s="38"/>
      <c r="E682" s="39">
        <v>1</v>
      </c>
      <c r="F682" s="40">
        <v>10</v>
      </c>
      <c r="G682" s="31">
        <v>0.8</v>
      </c>
      <c r="H682" s="28"/>
      <c r="I682" s="28"/>
      <c r="J682" s="28"/>
      <c r="K682" s="32" t="s">
        <v>909</v>
      </c>
      <c r="L682" s="54">
        <v>8</v>
      </c>
    </row>
    <row r="683" spans="1:12" x14ac:dyDescent="0.15">
      <c r="A683" s="28">
        <v>167</v>
      </c>
      <c r="B683" s="16" t="s">
        <v>431</v>
      </c>
      <c r="C683" s="16" t="s">
        <v>433</v>
      </c>
      <c r="D683" s="38"/>
      <c r="E683" s="39">
        <v>1</v>
      </c>
      <c r="F683" s="40">
        <v>30</v>
      </c>
      <c r="G683" s="31">
        <v>1</v>
      </c>
      <c r="H683" s="28"/>
      <c r="I683" s="28"/>
      <c r="J683" s="28"/>
      <c r="K683" s="32" t="s">
        <v>909</v>
      </c>
      <c r="L683" s="54">
        <v>30</v>
      </c>
    </row>
    <row r="684" spans="1:12" x14ac:dyDescent="0.15">
      <c r="A684" s="28">
        <v>376</v>
      </c>
      <c r="B684" s="16" t="s">
        <v>431</v>
      </c>
      <c r="C684" s="16" t="s">
        <v>21</v>
      </c>
      <c r="D684" s="38"/>
      <c r="E684" s="39">
        <v>50</v>
      </c>
      <c r="F684" s="40">
        <v>170</v>
      </c>
      <c r="G684" s="31">
        <v>0.7</v>
      </c>
      <c r="H684" s="28"/>
      <c r="I684" s="28"/>
      <c r="J684" s="28"/>
      <c r="K684" s="32" t="s">
        <v>909</v>
      </c>
      <c r="L684" s="54">
        <v>118.99999999999999</v>
      </c>
    </row>
    <row r="685" spans="1:12" x14ac:dyDescent="0.15">
      <c r="A685" s="28">
        <v>377</v>
      </c>
      <c r="B685" s="16" t="s">
        <v>431</v>
      </c>
      <c r="C685" s="16" t="s">
        <v>22</v>
      </c>
      <c r="D685" s="38"/>
      <c r="E685" s="39">
        <v>20</v>
      </c>
      <c r="F685" s="40">
        <v>192</v>
      </c>
      <c r="G685" s="31">
        <v>0.7</v>
      </c>
      <c r="H685" s="28"/>
      <c r="I685" s="28"/>
      <c r="J685" s="28"/>
      <c r="K685" s="32" t="s">
        <v>909</v>
      </c>
      <c r="L685" s="54">
        <v>134.39999999999998</v>
      </c>
    </row>
    <row r="686" spans="1:12" x14ac:dyDescent="0.15">
      <c r="A686" s="28">
        <v>196</v>
      </c>
      <c r="B686" s="16" t="s">
        <v>431</v>
      </c>
      <c r="C686" s="16" t="s">
        <v>364</v>
      </c>
      <c r="D686" s="38"/>
      <c r="E686" s="39">
        <v>1</v>
      </c>
      <c r="F686" s="40">
        <v>15</v>
      </c>
      <c r="G686" s="31">
        <v>1</v>
      </c>
      <c r="H686" s="28"/>
      <c r="I686" s="28"/>
      <c r="J686" s="28"/>
      <c r="K686" s="32" t="s">
        <v>909</v>
      </c>
      <c r="L686" s="54">
        <v>15</v>
      </c>
    </row>
    <row r="687" spans="1:12" x14ac:dyDescent="0.15">
      <c r="A687" s="28">
        <v>449</v>
      </c>
      <c r="B687" s="16" t="s">
        <v>431</v>
      </c>
      <c r="C687" s="16" t="s">
        <v>459</v>
      </c>
      <c r="D687" s="38"/>
      <c r="E687" s="39">
        <v>1</v>
      </c>
      <c r="F687" s="40">
        <v>40</v>
      </c>
      <c r="G687" s="31">
        <v>0.4</v>
      </c>
      <c r="H687" s="28"/>
      <c r="I687" s="28"/>
      <c r="J687" s="28"/>
      <c r="K687" s="32" t="s">
        <v>909</v>
      </c>
      <c r="L687" s="54">
        <v>16</v>
      </c>
    </row>
    <row r="688" spans="1:12" x14ac:dyDescent="0.15">
      <c r="A688" s="28">
        <v>345</v>
      </c>
      <c r="B688" s="16" t="s">
        <v>431</v>
      </c>
      <c r="C688" s="16" t="s">
        <v>400</v>
      </c>
      <c r="D688" s="38"/>
      <c r="E688" s="39">
        <v>2</v>
      </c>
      <c r="F688" s="40">
        <v>100</v>
      </c>
      <c r="G688" s="31">
        <v>1</v>
      </c>
      <c r="H688" s="28"/>
      <c r="I688" s="28"/>
      <c r="J688" s="28"/>
      <c r="K688" s="32" t="s">
        <v>909</v>
      </c>
      <c r="L688" s="54">
        <v>100</v>
      </c>
    </row>
    <row r="689" spans="1:12" x14ac:dyDescent="0.15">
      <c r="A689" s="28">
        <v>497</v>
      </c>
      <c r="B689" s="16" t="s">
        <v>431</v>
      </c>
      <c r="C689" s="16" t="s">
        <v>594</v>
      </c>
      <c r="D689" s="38" t="s">
        <v>910</v>
      </c>
      <c r="E689" s="39">
        <v>1</v>
      </c>
      <c r="F689" s="40">
        <v>30</v>
      </c>
      <c r="G689" s="31">
        <v>0.7</v>
      </c>
      <c r="H689" s="28"/>
      <c r="I689" s="28"/>
      <c r="J689" s="28"/>
      <c r="K689" s="32" t="s">
        <v>909</v>
      </c>
      <c r="L689" s="54">
        <v>21</v>
      </c>
    </row>
    <row r="690" spans="1:12" x14ac:dyDescent="0.15">
      <c r="A690" s="10">
        <v>59</v>
      </c>
      <c r="B690" s="48" t="s">
        <v>427</v>
      </c>
      <c r="C690" s="49" t="s">
        <v>457</v>
      </c>
      <c r="D690" s="32"/>
      <c r="E690" s="32">
        <v>1</v>
      </c>
      <c r="F690" s="55">
        <v>20</v>
      </c>
      <c r="G690" s="56">
        <v>0</v>
      </c>
      <c r="H690" s="32"/>
      <c r="I690" s="32"/>
      <c r="J690" s="32" t="s">
        <v>911</v>
      </c>
      <c r="K690" s="32" t="s">
        <v>912</v>
      </c>
      <c r="L690" s="54">
        <v>0</v>
      </c>
    </row>
    <row r="691" spans="1:12" x14ac:dyDescent="0.15">
      <c r="A691" s="10">
        <v>497</v>
      </c>
      <c r="B691" s="48" t="s">
        <v>431</v>
      </c>
      <c r="C691" s="49" t="s">
        <v>594</v>
      </c>
      <c r="D691" s="32" t="s">
        <v>913</v>
      </c>
      <c r="E691" s="32">
        <v>1</v>
      </c>
      <c r="F691" s="55">
        <v>80</v>
      </c>
      <c r="G691" s="56">
        <v>1</v>
      </c>
      <c r="H691" s="32"/>
      <c r="I691" s="32"/>
      <c r="J691" s="32"/>
      <c r="K691" s="32" t="s">
        <v>912</v>
      </c>
      <c r="L691" s="54">
        <v>80</v>
      </c>
    </row>
    <row r="692" spans="1:12" x14ac:dyDescent="0.15">
      <c r="A692" s="27">
        <v>25</v>
      </c>
      <c r="B692" s="14" t="s">
        <v>427</v>
      </c>
      <c r="C692" s="14" t="s">
        <v>1217</v>
      </c>
      <c r="D692" s="35"/>
      <c r="E692" s="36">
        <v>7</v>
      </c>
      <c r="F692" s="37">
        <v>200</v>
      </c>
      <c r="G692" s="30">
        <v>0</v>
      </c>
      <c r="H692" s="27"/>
      <c r="I692" s="27"/>
      <c r="J692" s="27"/>
      <c r="K692" s="35" t="s">
        <v>1205</v>
      </c>
      <c r="L692" s="54">
        <v>0</v>
      </c>
    </row>
    <row r="693" spans="1:12" x14ac:dyDescent="0.15">
      <c r="A693" s="28">
        <v>44</v>
      </c>
      <c r="B693" s="16" t="s">
        <v>427</v>
      </c>
      <c r="C693" s="16" t="s">
        <v>356</v>
      </c>
      <c r="D693" s="38"/>
      <c r="E693" s="39">
        <v>2</v>
      </c>
      <c r="F693" s="40">
        <v>4</v>
      </c>
      <c r="G693" s="31">
        <v>0</v>
      </c>
      <c r="H693" s="28"/>
      <c r="I693" s="28"/>
      <c r="J693" s="28"/>
      <c r="K693" s="35" t="s">
        <v>1205</v>
      </c>
      <c r="L693" s="54">
        <v>0</v>
      </c>
    </row>
    <row r="694" spans="1:12" x14ac:dyDescent="0.15">
      <c r="A694" s="28">
        <v>51</v>
      </c>
      <c r="B694" s="16" t="s">
        <v>427</v>
      </c>
      <c r="C694" s="16" t="s">
        <v>2</v>
      </c>
      <c r="D694" s="38"/>
      <c r="E694" s="39">
        <v>1</v>
      </c>
      <c r="F694" s="40">
        <v>30</v>
      </c>
      <c r="G694" s="31">
        <v>0</v>
      </c>
      <c r="H694" s="28"/>
      <c r="I694" s="28"/>
      <c r="J694" s="28"/>
      <c r="K694" s="35" t="s">
        <v>1205</v>
      </c>
      <c r="L694" s="54">
        <v>0</v>
      </c>
    </row>
    <row r="695" spans="1:12" x14ac:dyDescent="0.15">
      <c r="A695" s="64">
        <v>114</v>
      </c>
      <c r="B695" s="65" t="s">
        <v>438</v>
      </c>
      <c r="C695" s="65" t="s">
        <v>499</v>
      </c>
      <c r="D695" s="65"/>
      <c r="E695" s="68">
        <v>2</v>
      </c>
      <c r="F695" s="69">
        <v>50</v>
      </c>
      <c r="G695" s="70"/>
      <c r="H695" s="64" t="s">
        <v>1213</v>
      </c>
      <c r="I695" s="64" t="s">
        <v>1214</v>
      </c>
      <c r="J695" s="28"/>
      <c r="K695" s="35" t="s">
        <v>1205</v>
      </c>
      <c r="L695" s="54"/>
    </row>
    <row r="696" spans="1:12" x14ac:dyDescent="0.15">
      <c r="A696" s="28">
        <v>125</v>
      </c>
      <c r="B696" s="16" t="s">
        <v>431</v>
      </c>
      <c r="C696" s="16" t="s">
        <v>4</v>
      </c>
      <c r="D696" s="38"/>
      <c r="E696" s="39">
        <v>3</v>
      </c>
      <c r="F696" s="40">
        <v>50</v>
      </c>
      <c r="G696" s="31">
        <v>0.7</v>
      </c>
      <c r="H696" s="28"/>
      <c r="I696" s="28"/>
      <c r="J696" s="28"/>
      <c r="K696" s="35" t="s">
        <v>1205</v>
      </c>
      <c r="L696" s="54">
        <v>35</v>
      </c>
    </row>
    <row r="697" spans="1:12" x14ac:dyDescent="0.15">
      <c r="A697" s="28">
        <v>142</v>
      </c>
      <c r="B697" s="16" t="s">
        <v>431</v>
      </c>
      <c r="C697" s="16" t="s">
        <v>1218</v>
      </c>
      <c r="D697" s="38"/>
      <c r="E697" s="39">
        <v>5</v>
      </c>
      <c r="F697" s="40">
        <v>20</v>
      </c>
      <c r="G697" s="31">
        <v>1</v>
      </c>
      <c r="H697" s="28"/>
      <c r="I697" s="28"/>
      <c r="J697" s="28" t="s">
        <v>1207</v>
      </c>
      <c r="K697" s="35" t="s">
        <v>1205</v>
      </c>
      <c r="L697" s="54">
        <v>20</v>
      </c>
    </row>
    <row r="698" spans="1:12" x14ac:dyDescent="0.15">
      <c r="A698" s="28">
        <v>144</v>
      </c>
      <c r="B698" s="16" t="s">
        <v>431</v>
      </c>
      <c r="C698" s="16" t="s">
        <v>17</v>
      </c>
      <c r="D698" s="38"/>
      <c r="E698" s="39">
        <v>11</v>
      </c>
      <c r="F698" s="40">
        <v>40</v>
      </c>
      <c r="G698" s="31">
        <v>0.8</v>
      </c>
      <c r="H698" s="28"/>
      <c r="I698" s="28"/>
      <c r="J698" s="28"/>
      <c r="K698" s="35" t="s">
        <v>1205</v>
      </c>
      <c r="L698" s="54">
        <v>32</v>
      </c>
    </row>
    <row r="699" spans="1:12" x14ac:dyDescent="0.15">
      <c r="A699" s="28">
        <v>151</v>
      </c>
      <c r="B699" s="16" t="s">
        <v>431</v>
      </c>
      <c r="C699" s="16" t="s">
        <v>19</v>
      </c>
      <c r="D699" s="38"/>
      <c r="E699" s="39">
        <v>13</v>
      </c>
      <c r="F699" s="40">
        <v>50</v>
      </c>
      <c r="G699" s="31">
        <v>0.8</v>
      </c>
      <c r="H699" s="28"/>
      <c r="I699" s="28"/>
      <c r="J699" s="28"/>
      <c r="K699" s="35" t="s">
        <v>1205</v>
      </c>
      <c r="L699" s="54">
        <v>40</v>
      </c>
    </row>
    <row r="700" spans="1:12" x14ac:dyDescent="0.15">
      <c r="A700" s="28">
        <v>166</v>
      </c>
      <c r="B700" s="16" t="s">
        <v>431</v>
      </c>
      <c r="C700" s="16" t="s">
        <v>524</v>
      </c>
      <c r="D700" s="38"/>
      <c r="E700" s="39">
        <v>10</v>
      </c>
      <c r="F700" s="40">
        <v>35</v>
      </c>
      <c r="G700" s="31">
        <v>0.99</v>
      </c>
      <c r="H700" s="28"/>
      <c r="I700" s="28"/>
      <c r="J700" s="28"/>
      <c r="K700" s="35" t="s">
        <v>1205</v>
      </c>
      <c r="L700" s="54">
        <v>34.65</v>
      </c>
    </row>
    <row r="701" spans="1:12" x14ac:dyDescent="0.15">
      <c r="A701" s="28">
        <v>169</v>
      </c>
      <c r="B701" s="16" t="s">
        <v>431</v>
      </c>
      <c r="C701" s="16" t="s">
        <v>9</v>
      </c>
      <c r="D701" s="38"/>
      <c r="E701" s="39">
        <v>2</v>
      </c>
      <c r="F701" s="40">
        <v>100</v>
      </c>
      <c r="G701" s="31">
        <v>0.6</v>
      </c>
      <c r="H701" s="28"/>
      <c r="I701" s="28"/>
      <c r="J701" s="28"/>
      <c r="K701" s="35" t="s">
        <v>1205</v>
      </c>
      <c r="L701" s="54">
        <v>60</v>
      </c>
    </row>
    <row r="702" spans="1:12" x14ac:dyDescent="0.15">
      <c r="A702" s="28">
        <v>173</v>
      </c>
      <c r="B702" s="16" t="s">
        <v>431</v>
      </c>
      <c r="C702" s="16" t="s">
        <v>381</v>
      </c>
      <c r="D702" s="38"/>
      <c r="E702" s="39">
        <v>1</v>
      </c>
      <c r="F702" s="40">
        <v>30</v>
      </c>
      <c r="G702" s="31">
        <v>0.9</v>
      </c>
      <c r="H702" s="28"/>
      <c r="I702" s="28"/>
      <c r="J702" s="28"/>
      <c r="K702" s="35" t="s">
        <v>1205</v>
      </c>
      <c r="L702" s="54">
        <v>27</v>
      </c>
    </row>
    <row r="703" spans="1:12" x14ac:dyDescent="0.15">
      <c r="A703" s="28">
        <v>198</v>
      </c>
      <c r="B703" s="16" t="s">
        <v>431</v>
      </c>
      <c r="C703" s="16" t="s">
        <v>607</v>
      </c>
      <c r="D703" s="38"/>
      <c r="E703" s="39">
        <v>1</v>
      </c>
      <c r="F703" s="40">
        <v>20</v>
      </c>
      <c r="G703" s="31">
        <v>0.95</v>
      </c>
      <c r="H703" s="28"/>
      <c r="I703" s="28"/>
      <c r="J703" s="28"/>
      <c r="K703" s="35" t="s">
        <v>1205</v>
      </c>
      <c r="L703" s="54">
        <v>19</v>
      </c>
    </row>
    <row r="704" spans="1:12" x14ac:dyDescent="0.15">
      <c r="A704" s="28">
        <v>209</v>
      </c>
      <c r="B704" s="16" t="s">
        <v>431</v>
      </c>
      <c r="C704" s="16" t="s">
        <v>539</v>
      </c>
      <c r="D704" s="38"/>
      <c r="E704" s="39">
        <v>50</v>
      </c>
      <c r="F704" s="40">
        <v>30</v>
      </c>
      <c r="G704" s="31">
        <v>1</v>
      </c>
      <c r="H704" s="28"/>
      <c r="I704" s="28"/>
      <c r="J704" s="28"/>
      <c r="K704" s="35" t="s">
        <v>1205</v>
      </c>
      <c r="L704" s="54">
        <v>30</v>
      </c>
    </row>
    <row r="705" spans="1:12" x14ac:dyDescent="0.15">
      <c r="A705" s="28">
        <v>215</v>
      </c>
      <c r="B705" s="16" t="s">
        <v>431</v>
      </c>
      <c r="C705" s="16" t="s">
        <v>454</v>
      </c>
      <c r="D705" s="38"/>
      <c r="E705" s="39">
        <v>1</v>
      </c>
      <c r="F705" s="40">
        <v>20</v>
      </c>
      <c r="G705" s="31">
        <v>0.9</v>
      </c>
      <c r="H705" s="28"/>
      <c r="I705" s="28"/>
      <c r="J705" s="28"/>
      <c r="K705" s="35" t="s">
        <v>1205</v>
      </c>
      <c r="L705" s="54">
        <v>18</v>
      </c>
    </row>
    <row r="706" spans="1:12" x14ac:dyDescent="0.15">
      <c r="A706" s="28">
        <v>216</v>
      </c>
      <c r="B706" s="16" t="s">
        <v>431</v>
      </c>
      <c r="C706" s="16" t="s">
        <v>496</v>
      </c>
      <c r="D706" s="38"/>
      <c r="E706" s="39">
        <v>1</v>
      </c>
      <c r="F706" s="40">
        <v>60</v>
      </c>
      <c r="G706" s="31">
        <v>0.5</v>
      </c>
      <c r="H706" s="28"/>
      <c r="I706" s="28"/>
      <c r="J706" s="28"/>
      <c r="K706" s="35" t="s">
        <v>1205</v>
      </c>
      <c r="L706" s="54">
        <v>30</v>
      </c>
    </row>
    <row r="707" spans="1:12" x14ac:dyDescent="0.15">
      <c r="A707" s="28">
        <v>249</v>
      </c>
      <c r="B707" s="16" t="s">
        <v>431</v>
      </c>
      <c r="C707" s="16" t="s">
        <v>367</v>
      </c>
      <c r="D707" s="38"/>
      <c r="E707" s="39">
        <v>1</v>
      </c>
      <c r="F707" s="40">
        <v>3</v>
      </c>
      <c r="G707" s="31">
        <v>0.5</v>
      </c>
      <c r="H707" s="28"/>
      <c r="I707" s="28"/>
      <c r="J707" s="28"/>
      <c r="K707" s="35" t="s">
        <v>1205</v>
      </c>
      <c r="L707" s="54">
        <v>1.5</v>
      </c>
    </row>
    <row r="708" spans="1:12" x14ac:dyDescent="0.15">
      <c r="A708" s="28">
        <v>298</v>
      </c>
      <c r="B708" s="16" t="s">
        <v>431</v>
      </c>
      <c r="C708" s="16" t="s">
        <v>666</v>
      </c>
      <c r="D708" s="38"/>
      <c r="E708" s="39">
        <v>2</v>
      </c>
      <c r="F708" s="40">
        <v>200</v>
      </c>
      <c r="G708" s="31">
        <v>1</v>
      </c>
      <c r="H708" s="28"/>
      <c r="I708" s="28"/>
      <c r="J708" s="28" t="s">
        <v>1210</v>
      </c>
      <c r="K708" s="35" t="s">
        <v>1205</v>
      </c>
      <c r="L708" s="54">
        <v>200</v>
      </c>
    </row>
    <row r="709" spans="1:12" x14ac:dyDescent="0.15">
      <c r="A709" s="28">
        <v>359</v>
      </c>
      <c r="B709" s="16" t="s">
        <v>431</v>
      </c>
      <c r="C709" s="16" t="s">
        <v>1219</v>
      </c>
      <c r="D709" s="38"/>
      <c r="E709" s="39">
        <v>100</v>
      </c>
      <c r="F709" s="40">
        <v>20</v>
      </c>
      <c r="G709" s="31">
        <v>0</v>
      </c>
      <c r="H709" s="28"/>
      <c r="I709" s="28"/>
      <c r="J709" s="28" t="s">
        <v>1212</v>
      </c>
      <c r="K709" s="35" t="s">
        <v>1205</v>
      </c>
      <c r="L709" s="54">
        <v>0</v>
      </c>
    </row>
    <row r="710" spans="1:12" x14ac:dyDescent="0.15">
      <c r="A710" s="28">
        <v>377</v>
      </c>
      <c r="B710" s="16" t="s">
        <v>431</v>
      </c>
      <c r="C710" s="16" t="s">
        <v>22</v>
      </c>
      <c r="D710" s="38"/>
      <c r="E710" s="39">
        <v>4</v>
      </c>
      <c r="F710" s="40">
        <v>10</v>
      </c>
      <c r="G710" s="31">
        <v>0.5</v>
      </c>
      <c r="H710" s="28"/>
      <c r="I710" s="28"/>
      <c r="J710" s="28"/>
      <c r="K710" s="35" t="s">
        <v>1205</v>
      </c>
      <c r="L710" s="54">
        <v>5</v>
      </c>
    </row>
    <row r="711" spans="1:12" x14ac:dyDescent="0.15">
      <c r="A711" s="28">
        <v>417</v>
      </c>
      <c r="B711" s="16" t="s">
        <v>431</v>
      </c>
      <c r="C711" s="16" t="s">
        <v>377</v>
      </c>
      <c r="D711" s="38"/>
      <c r="E711" s="39">
        <v>1</v>
      </c>
      <c r="F711" s="40">
        <v>50</v>
      </c>
      <c r="G711" s="31">
        <v>0.5</v>
      </c>
      <c r="H711" s="28"/>
      <c r="I711" s="28"/>
      <c r="J711" s="28"/>
      <c r="K711" s="35" t="s">
        <v>1205</v>
      </c>
      <c r="L711" s="54">
        <v>25</v>
      </c>
    </row>
    <row r="712" spans="1:12" x14ac:dyDescent="0.15">
      <c r="A712" s="28">
        <v>439</v>
      </c>
      <c r="B712" s="16" t="s">
        <v>431</v>
      </c>
      <c r="C712" s="16" t="s">
        <v>436</v>
      </c>
      <c r="D712" s="38"/>
      <c r="E712" s="39">
        <v>1</v>
      </c>
      <c r="F712" s="40">
        <v>20</v>
      </c>
      <c r="G712" s="31">
        <v>0.5</v>
      </c>
      <c r="H712" s="28"/>
      <c r="I712" s="28"/>
      <c r="J712" s="28"/>
      <c r="K712" s="35" t="s">
        <v>1205</v>
      </c>
      <c r="L712" s="54">
        <v>10</v>
      </c>
    </row>
    <row r="713" spans="1:12" x14ac:dyDescent="0.15">
      <c r="A713" s="72">
        <v>110</v>
      </c>
      <c r="B713" s="71" t="s">
        <v>438</v>
      </c>
      <c r="C713" s="71" t="s">
        <v>914</v>
      </c>
      <c r="D713" s="71"/>
      <c r="E713" s="83">
        <v>1</v>
      </c>
      <c r="F713" s="84">
        <v>10</v>
      </c>
      <c r="G713" s="85"/>
      <c r="H713" s="75" t="s">
        <v>915</v>
      </c>
      <c r="I713" s="75" t="s">
        <v>916</v>
      </c>
      <c r="J713" s="32"/>
      <c r="K713" s="32" t="s">
        <v>917</v>
      </c>
      <c r="L713" s="54"/>
    </row>
    <row r="714" spans="1:12" x14ac:dyDescent="0.15">
      <c r="A714" s="72">
        <v>110</v>
      </c>
      <c r="B714" s="65" t="s">
        <v>438</v>
      </c>
      <c r="C714" s="65" t="s">
        <v>914</v>
      </c>
      <c r="D714" s="65"/>
      <c r="E714" s="68">
        <v>1</v>
      </c>
      <c r="F714" s="69">
        <v>10</v>
      </c>
      <c r="G714" s="70"/>
      <c r="H714" s="75" t="s">
        <v>918</v>
      </c>
      <c r="I714" s="75" t="s">
        <v>919</v>
      </c>
      <c r="J714" s="32"/>
      <c r="K714" s="32" t="s">
        <v>917</v>
      </c>
      <c r="L714" s="54"/>
    </row>
    <row r="715" spans="1:12" x14ac:dyDescent="0.15">
      <c r="A715" s="72">
        <v>115</v>
      </c>
      <c r="B715" s="65" t="s">
        <v>438</v>
      </c>
      <c r="C715" s="65" t="s">
        <v>920</v>
      </c>
      <c r="D715" s="65"/>
      <c r="E715" s="68">
        <v>1</v>
      </c>
      <c r="F715" s="69">
        <v>15</v>
      </c>
      <c r="G715" s="70"/>
      <c r="H715" s="75" t="s">
        <v>921</v>
      </c>
      <c r="I715" s="75" t="s">
        <v>922</v>
      </c>
      <c r="J715" s="32"/>
      <c r="K715" s="32" t="s">
        <v>917</v>
      </c>
      <c r="L715" s="54"/>
    </row>
    <row r="716" spans="1:12" x14ac:dyDescent="0.15">
      <c r="A716" s="10">
        <v>296</v>
      </c>
      <c r="B716" s="16" t="s">
        <v>431</v>
      </c>
      <c r="C716" s="16" t="s">
        <v>923</v>
      </c>
      <c r="D716" s="38"/>
      <c r="E716" s="39">
        <v>1</v>
      </c>
      <c r="F716" s="40">
        <v>20</v>
      </c>
      <c r="G716" s="31">
        <v>0.8</v>
      </c>
      <c r="H716" s="32"/>
      <c r="I716" s="32"/>
      <c r="J716" s="32"/>
      <c r="K716" s="32" t="s">
        <v>917</v>
      </c>
      <c r="L716" s="54">
        <v>16</v>
      </c>
    </row>
    <row r="717" spans="1:12" x14ac:dyDescent="0.15">
      <c r="A717" s="10">
        <v>296</v>
      </c>
      <c r="B717" s="16" t="s">
        <v>431</v>
      </c>
      <c r="C717" s="16" t="s">
        <v>923</v>
      </c>
      <c r="D717" s="38"/>
      <c r="E717" s="39">
        <v>1</v>
      </c>
      <c r="F717" s="40">
        <v>20</v>
      </c>
      <c r="G717" s="31">
        <v>0.8</v>
      </c>
      <c r="H717" s="32"/>
      <c r="I717" s="32"/>
      <c r="J717" s="32"/>
      <c r="K717" s="32" t="s">
        <v>917</v>
      </c>
      <c r="L717" s="54">
        <v>16</v>
      </c>
    </row>
    <row r="718" spans="1:12" x14ac:dyDescent="0.15">
      <c r="A718" s="10">
        <v>409</v>
      </c>
      <c r="B718" s="16" t="s">
        <v>431</v>
      </c>
      <c r="C718" s="16" t="s">
        <v>372</v>
      </c>
      <c r="D718" s="38"/>
      <c r="E718" s="39">
        <v>1</v>
      </c>
      <c r="F718" s="40">
        <v>30</v>
      </c>
      <c r="G718" s="31">
        <v>0</v>
      </c>
      <c r="H718" s="32"/>
      <c r="I718" s="32"/>
      <c r="J718" s="32"/>
      <c r="K718" s="32" t="s">
        <v>917</v>
      </c>
      <c r="L718" s="54">
        <v>0</v>
      </c>
    </row>
    <row r="719" spans="1:12" ht="27" x14ac:dyDescent="0.15">
      <c r="A719" s="10">
        <v>472</v>
      </c>
      <c r="B719" s="16" t="s">
        <v>431</v>
      </c>
      <c r="C719" s="16" t="s">
        <v>924</v>
      </c>
      <c r="D719" s="59" t="s">
        <v>925</v>
      </c>
      <c r="E719" s="39">
        <v>1</v>
      </c>
      <c r="F719" s="40">
        <v>50</v>
      </c>
      <c r="G719" s="31">
        <v>0.95</v>
      </c>
      <c r="H719" s="32"/>
      <c r="I719" s="32"/>
      <c r="J719" s="32"/>
      <c r="K719" s="32" t="s">
        <v>917</v>
      </c>
      <c r="L719" s="54">
        <v>47.5</v>
      </c>
    </row>
    <row r="720" spans="1:12" x14ac:dyDescent="0.15">
      <c r="A720" s="72">
        <v>114</v>
      </c>
      <c r="B720" s="73" t="s">
        <v>438</v>
      </c>
      <c r="C720" s="74" t="s">
        <v>499</v>
      </c>
      <c r="D720" s="75"/>
      <c r="E720" s="83">
        <v>1</v>
      </c>
      <c r="F720" s="84">
        <v>15</v>
      </c>
      <c r="G720" s="85"/>
      <c r="H720" s="75" t="s">
        <v>926</v>
      </c>
      <c r="I720" s="75" t="s">
        <v>927</v>
      </c>
      <c r="J720" s="32"/>
      <c r="K720" s="32" t="s">
        <v>928</v>
      </c>
      <c r="L720" s="54"/>
    </row>
    <row r="721" spans="1:12" x14ac:dyDescent="0.15">
      <c r="A721" s="72">
        <v>114</v>
      </c>
      <c r="B721" s="73" t="s">
        <v>438</v>
      </c>
      <c r="C721" s="74" t="s">
        <v>499</v>
      </c>
      <c r="D721" s="75"/>
      <c r="E721" s="68">
        <v>1</v>
      </c>
      <c r="F721" s="69">
        <v>15</v>
      </c>
      <c r="G721" s="70"/>
      <c r="H721" s="75" t="s">
        <v>929</v>
      </c>
      <c r="I721" s="75" t="s">
        <v>904</v>
      </c>
      <c r="J721" s="32"/>
      <c r="K721" s="32" t="s">
        <v>928</v>
      </c>
      <c r="L721" s="54"/>
    </row>
    <row r="722" spans="1:12" x14ac:dyDescent="0.15">
      <c r="A722" s="72">
        <v>114</v>
      </c>
      <c r="B722" s="73" t="s">
        <v>438</v>
      </c>
      <c r="C722" s="74" t="s">
        <v>499</v>
      </c>
      <c r="D722" s="75"/>
      <c r="E722" s="68">
        <v>1</v>
      </c>
      <c r="F722" s="69">
        <v>15</v>
      </c>
      <c r="G722" s="70"/>
      <c r="H722" s="75" t="s">
        <v>930</v>
      </c>
      <c r="I722" s="75" t="s">
        <v>904</v>
      </c>
      <c r="J722" s="32"/>
      <c r="K722" s="32" t="s">
        <v>928</v>
      </c>
      <c r="L722" s="54"/>
    </row>
    <row r="723" spans="1:12" x14ac:dyDescent="0.15">
      <c r="A723" s="72">
        <v>114</v>
      </c>
      <c r="B723" s="73" t="s">
        <v>438</v>
      </c>
      <c r="C723" s="74" t="s">
        <v>499</v>
      </c>
      <c r="D723" s="75"/>
      <c r="E723" s="68">
        <v>2</v>
      </c>
      <c r="F723" s="69">
        <v>30</v>
      </c>
      <c r="G723" s="70"/>
      <c r="H723" s="75" t="s">
        <v>931</v>
      </c>
      <c r="I723" s="75" t="s">
        <v>904</v>
      </c>
      <c r="J723" s="32"/>
      <c r="K723" s="32" t="s">
        <v>928</v>
      </c>
      <c r="L723" s="54"/>
    </row>
    <row r="724" spans="1:12" x14ac:dyDescent="0.15">
      <c r="A724" s="72">
        <v>114</v>
      </c>
      <c r="B724" s="73" t="s">
        <v>438</v>
      </c>
      <c r="C724" s="74" t="s">
        <v>499</v>
      </c>
      <c r="D724" s="75"/>
      <c r="E724" s="68">
        <v>5</v>
      </c>
      <c r="F724" s="69">
        <v>75</v>
      </c>
      <c r="G724" s="70"/>
      <c r="H724" s="75" t="s">
        <v>868</v>
      </c>
      <c r="I724" s="75" t="s">
        <v>904</v>
      </c>
      <c r="J724" s="32"/>
      <c r="K724" s="32" t="s">
        <v>928</v>
      </c>
      <c r="L724" s="54"/>
    </row>
    <row r="725" spans="1:12" x14ac:dyDescent="0.15">
      <c r="A725" s="10">
        <v>164</v>
      </c>
      <c r="B725" s="48" t="s">
        <v>431</v>
      </c>
      <c r="C725" s="49" t="s">
        <v>522</v>
      </c>
      <c r="D725" s="32"/>
      <c r="E725" s="39">
        <v>8</v>
      </c>
      <c r="F725" s="40">
        <v>80</v>
      </c>
      <c r="G725" s="31">
        <v>0.9</v>
      </c>
      <c r="H725" s="32"/>
      <c r="I725" s="32"/>
      <c r="J725" s="32"/>
      <c r="K725" s="32" t="s">
        <v>928</v>
      </c>
      <c r="L725" s="54">
        <v>72</v>
      </c>
    </row>
    <row r="726" spans="1:12" x14ac:dyDescent="0.15">
      <c r="A726" s="10">
        <v>427</v>
      </c>
      <c r="B726" s="48" t="s">
        <v>431</v>
      </c>
      <c r="C726" s="49" t="s">
        <v>15</v>
      </c>
      <c r="D726" s="32"/>
      <c r="E726" s="39">
        <v>4</v>
      </c>
      <c r="F726" s="40">
        <v>40</v>
      </c>
      <c r="G726" s="31">
        <v>0.15</v>
      </c>
      <c r="H726" s="32"/>
      <c r="I726" s="32"/>
      <c r="J726" s="32"/>
      <c r="K726" s="32" t="s">
        <v>928</v>
      </c>
      <c r="L726" s="54">
        <v>6</v>
      </c>
    </row>
    <row r="727" spans="1:12" x14ac:dyDescent="0.15">
      <c r="A727" s="10">
        <v>168</v>
      </c>
      <c r="B727" s="48" t="s">
        <v>431</v>
      </c>
      <c r="C727" s="49" t="s">
        <v>8</v>
      </c>
      <c r="D727" s="32"/>
      <c r="E727" s="39">
        <v>20</v>
      </c>
      <c r="F727" s="40">
        <v>372</v>
      </c>
      <c r="G727" s="31">
        <v>0.4</v>
      </c>
      <c r="H727" s="32"/>
      <c r="I727" s="32"/>
      <c r="J727" s="32"/>
      <c r="K727" s="32" t="s">
        <v>928</v>
      </c>
      <c r="L727" s="54">
        <v>148.80000000000001</v>
      </c>
    </row>
    <row r="728" spans="1:12" x14ac:dyDescent="0.15">
      <c r="A728" s="10">
        <v>356</v>
      </c>
      <c r="B728" s="48" t="s">
        <v>431</v>
      </c>
      <c r="C728" s="49" t="s">
        <v>886</v>
      </c>
      <c r="D728" s="32"/>
      <c r="E728" s="39">
        <v>1</v>
      </c>
      <c r="F728" s="40">
        <v>3</v>
      </c>
      <c r="G728" s="31">
        <v>0.8</v>
      </c>
      <c r="H728" s="32"/>
      <c r="I728" s="32"/>
      <c r="J728" s="32"/>
      <c r="K728" s="32" t="s">
        <v>928</v>
      </c>
      <c r="L728" s="54">
        <v>2.4000000000000004</v>
      </c>
    </row>
    <row r="729" spans="1:12" x14ac:dyDescent="0.15">
      <c r="A729" s="10">
        <v>341</v>
      </c>
      <c r="B729" s="48" t="s">
        <v>431</v>
      </c>
      <c r="C729" s="49" t="s">
        <v>740</v>
      </c>
      <c r="D729" s="32"/>
      <c r="E729" s="39">
        <v>4</v>
      </c>
      <c r="F729" s="40">
        <v>36</v>
      </c>
      <c r="G729" s="31">
        <v>0.5</v>
      </c>
      <c r="H729" s="32"/>
      <c r="I729" s="32"/>
      <c r="J729" s="32"/>
      <c r="K729" s="32" t="s">
        <v>928</v>
      </c>
      <c r="L729" s="54">
        <v>18</v>
      </c>
    </row>
    <row r="730" spans="1:12" x14ac:dyDescent="0.15">
      <c r="A730" s="10">
        <v>196</v>
      </c>
      <c r="B730" s="48" t="s">
        <v>431</v>
      </c>
      <c r="C730" s="49" t="s">
        <v>364</v>
      </c>
      <c r="D730" s="32"/>
      <c r="E730" s="39">
        <v>2</v>
      </c>
      <c r="F730" s="40">
        <v>80</v>
      </c>
      <c r="G730" s="31">
        <v>1</v>
      </c>
      <c r="H730" s="32"/>
      <c r="I730" s="32"/>
      <c r="J730" s="32"/>
      <c r="K730" s="32" t="s">
        <v>928</v>
      </c>
      <c r="L730" s="54">
        <v>80</v>
      </c>
    </row>
    <row r="731" spans="1:12" x14ac:dyDescent="0.15">
      <c r="A731" s="10">
        <v>151</v>
      </c>
      <c r="B731" s="48" t="s">
        <v>431</v>
      </c>
      <c r="C731" s="49" t="s">
        <v>19</v>
      </c>
      <c r="D731" s="32"/>
      <c r="E731" s="39">
        <v>2</v>
      </c>
      <c r="F731" s="40">
        <v>16</v>
      </c>
      <c r="G731" s="31">
        <v>0.6</v>
      </c>
      <c r="H731" s="32"/>
      <c r="I731" s="32"/>
      <c r="J731" s="32"/>
      <c r="K731" s="32" t="s">
        <v>928</v>
      </c>
      <c r="L731" s="54">
        <v>9.6</v>
      </c>
    </row>
    <row r="732" spans="1:12" x14ac:dyDescent="0.15">
      <c r="A732" s="10">
        <v>213</v>
      </c>
      <c r="B732" s="48" t="s">
        <v>431</v>
      </c>
      <c r="C732" s="49" t="s">
        <v>11</v>
      </c>
      <c r="D732" s="32"/>
      <c r="E732" s="39">
        <v>1</v>
      </c>
      <c r="F732" s="40">
        <v>15</v>
      </c>
      <c r="G732" s="31">
        <v>0.8</v>
      </c>
      <c r="H732" s="32"/>
      <c r="I732" s="32"/>
      <c r="J732" s="32"/>
      <c r="K732" s="32" t="s">
        <v>928</v>
      </c>
      <c r="L732" s="54">
        <v>12</v>
      </c>
    </row>
    <row r="733" spans="1:12" x14ac:dyDescent="0.15">
      <c r="A733" s="10">
        <v>377</v>
      </c>
      <c r="B733" s="48" t="s">
        <v>431</v>
      </c>
      <c r="C733" s="49" t="s">
        <v>22</v>
      </c>
      <c r="D733" s="32"/>
      <c r="E733" s="39">
        <v>2</v>
      </c>
      <c r="F733" s="40">
        <v>2</v>
      </c>
      <c r="G733" s="31">
        <v>0.6</v>
      </c>
      <c r="H733" s="32"/>
      <c r="I733" s="32"/>
      <c r="J733" s="32"/>
      <c r="K733" s="32" t="s">
        <v>928</v>
      </c>
      <c r="L733" s="54">
        <v>1.2</v>
      </c>
    </row>
    <row r="734" spans="1:12" x14ac:dyDescent="0.15">
      <c r="A734" s="10">
        <v>376</v>
      </c>
      <c r="B734" s="48" t="s">
        <v>431</v>
      </c>
      <c r="C734" s="49" t="s">
        <v>21</v>
      </c>
      <c r="D734" s="32"/>
      <c r="E734" s="39">
        <v>7</v>
      </c>
      <c r="F734" s="40">
        <v>7</v>
      </c>
      <c r="G734" s="31">
        <v>0.3</v>
      </c>
      <c r="H734" s="32"/>
      <c r="I734" s="32"/>
      <c r="J734" s="32"/>
      <c r="K734" s="32" t="s">
        <v>928</v>
      </c>
      <c r="L734" s="54">
        <v>2.1</v>
      </c>
    </row>
    <row r="735" spans="1:12" x14ac:dyDescent="0.15">
      <c r="A735" s="10">
        <v>470</v>
      </c>
      <c r="B735" s="48" t="s">
        <v>431</v>
      </c>
      <c r="C735" s="49" t="s">
        <v>782</v>
      </c>
      <c r="D735" s="32"/>
      <c r="E735" s="39">
        <v>20</v>
      </c>
      <c r="F735" s="40">
        <v>30</v>
      </c>
      <c r="G735" s="31">
        <v>1</v>
      </c>
      <c r="H735" s="32"/>
      <c r="I735" s="32"/>
      <c r="J735" s="32"/>
      <c r="K735" s="32" t="s">
        <v>928</v>
      </c>
      <c r="L735" s="54">
        <v>30</v>
      </c>
    </row>
    <row r="736" spans="1:12" x14ac:dyDescent="0.15">
      <c r="A736" s="10">
        <v>231</v>
      </c>
      <c r="B736" s="48" t="s">
        <v>431</v>
      </c>
      <c r="C736" s="49" t="s">
        <v>932</v>
      </c>
      <c r="D736" s="32"/>
      <c r="E736" s="39">
        <v>1</v>
      </c>
      <c r="F736" s="40">
        <v>5</v>
      </c>
      <c r="G736" s="31">
        <v>1</v>
      </c>
      <c r="H736" s="32"/>
      <c r="I736" s="32"/>
      <c r="J736" s="32"/>
      <c r="K736" s="32" t="s">
        <v>928</v>
      </c>
      <c r="L736" s="54">
        <v>5</v>
      </c>
    </row>
    <row r="737" spans="1:12" x14ac:dyDescent="0.15">
      <c r="A737" s="10">
        <v>327</v>
      </c>
      <c r="B737" s="48" t="s">
        <v>431</v>
      </c>
      <c r="C737" s="49" t="s">
        <v>380</v>
      </c>
      <c r="D737" s="32"/>
      <c r="E737" s="39">
        <v>19</v>
      </c>
      <c r="F737" s="40">
        <v>95</v>
      </c>
      <c r="G737" s="31">
        <v>1</v>
      </c>
      <c r="H737" s="32"/>
      <c r="I737" s="32"/>
      <c r="J737" s="32"/>
      <c r="K737" s="32" t="s">
        <v>928</v>
      </c>
      <c r="L737" s="54">
        <v>95</v>
      </c>
    </row>
    <row r="738" spans="1:12" x14ac:dyDescent="0.15">
      <c r="A738" s="10">
        <v>335</v>
      </c>
      <c r="B738" s="48" t="s">
        <v>431</v>
      </c>
      <c r="C738" s="49" t="s">
        <v>933</v>
      </c>
      <c r="D738" s="32"/>
      <c r="E738" s="39">
        <v>1</v>
      </c>
      <c r="F738" s="40">
        <v>3</v>
      </c>
      <c r="G738" s="31">
        <v>0.4</v>
      </c>
      <c r="H738" s="32"/>
      <c r="I738" s="32"/>
      <c r="J738" s="32"/>
      <c r="K738" s="32" t="s">
        <v>928</v>
      </c>
      <c r="L738" s="54">
        <v>1.2000000000000002</v>
      </c>
    </row>
    <row r="739" spans="1:12" x14ac:dyDescent="0.15">
      <c r="A739" s="10">
        <v>497</v>
      </c>
      <c r="B739" s="48" t="s">
        <v>431</v>
      </c>
      <c r="C739" s="49" t="s">
        <v>594</v>
      </c>
      <c r="D739" s="32" t="s">
        <v>934</v>
      </c>
      <c r="E739" s="39">
        <v>2</v>
      </c>
      <c r="F739" s="40">
        <v>6</v>
      </c>
      <c r="G739" s="31">
        <v>0.75</v>
      </c>
      <c r="H739" s="32"/>
      <c r="I739" s="32"/>
      <c r="J739" s="32"/>
      <c r="K739" s="32" t="s">
        <v>928</v>
      </c>
      <c r="L739" s="54">
        <v>4.5</v>
      </c>
    </row>
    <row r="740" spans="1:12" x14ac:dyDescent="0.15">
      <c r="A740" s="10">
        <v>497</v>
      </c>
      <c r="B740" s="48" t="s">
        <v>431</v>
      </c>
      <c r="C740" s="49" t="s">
        <v>594</v>
      </c>
      <c r="D740" s="32" t="s">
        <v>935</v>
      </c>
      <c r="E740" s="39">
        <v>1</v>
      </c>
      <c r="F740" s="40">
        <v>3</v>
      </c>
      <c r="G740" s="31">
        <v>0.75</v>
      </c>
      <c r="H740" s="32"/>
      <c r="I740" s="32"/>
      <c r="J740" s="32"/>
      <c r="K740" s="32" t="s">
        <v>928</v>
      </c>
      <c r="L740" s="54">
        <v>2.25</v>
      </c>
    </row>
    <row r="741" spans="1:12" x14ac:dyDescent="0.15">
      <c r="A741" s="10">
        <v>497</v>
      </c>
      <c r="B741" s="48" t="s">
        <v>431</v>
      </c>
      <c r="C741" s="49" t="s">
        <v>594</v>
      </c>
      <c r="D741" s="32" t="s">
        <v>936</v>
      </c>
      <c r="E741" s="39" t="s">
        <v>937</v>
      </c>
      <c r="F741" s="40">
        <v>100</v>
      </c>
      <c r="G741" s="31">
        <v>0</v>
      </c>
      <c r="H741" s="32"/>
      <c r="I741" s="32"/>
      <c r="J741" s="32"/>
      <c r="K741" s="32" t="s">
        <v>928</v>
      </c>
      <c r="L741" s="54">
        <v>0</v>
      </c>
    </row>
    <row r="742" spans="1:12" x14ac:dyDescent="0.15">
      <c r="A742" s="10">
        <v>497</v>
      </c>
      <c r="B742" s="48" t="s">
        <v>431</v>
      </c>
      <c r="C742" s="49" t="s">
        <v>594</v>
      </c>
      <c r="D742" s="32" t="s">
        <v>938</v>
      </c>
      <c r="E742" s="39">
        <v>1</v>
      </c>
      <c r="F742" s="40">
        <v>5</v>
      </c>
      <c r="G742" s="31">
        <v>1</v>
      </c>
      <c r="H742" s="32"/>
      <c r="I742" s="32"/>
      <c r="J742" s="32"/>
      <c r="K742" s="32" t="s">
        <v>928</v>
      </c>
      <c r="L742" s="54">
        <v>5</v>
      </c>
    </row>
    <row r="743" spans="1:12" x14ac:dyDescent="0.15">
      <c r="A743" s="10">
        <v>497</v>
      </c>
      <c r="B743" s="48" t="s">
        <v>431</v>
      </c>
      <c r="C743" s="49" t="s">
        <v>594</v>
      </c>
      <c r="D743" s="32" t="s">
        <v>939</v>
      </c>
      <c r="E743" s="39">
        <v>1</v>
      </c>
      <c r="F743" s="40">
        <v>5</v>
      </c>
      <c r="G743" s="31">
        <v>0.15</v>
      </c>
      <c r="H743" s="32"/>
      <c r="I743" s="32"/>
      <c r="J743" s="32"/>
      <c r="K743" s="32" t="s">
        <v>928</v>
      </c>
      <c r="L743" s="54">
        <v>0.75</v>
      </c>
    </row>
    <row r="744" spans="1:12" x14ac:dyDescent="0.15">
      <c r="A744" s="10">
        <v>497</v>
      </c>
      <c r="B744" s="48" t="s">
        <v>431</v>
      </c>
      <c r="C744" s="49" t="s">
        <v>594</v>
      </c>
      <c r="D744" s="32" t="s">
        <v>940</v>
      </c>
      <c r="E744" s="39">
        <v>1</v>
      </c>
      <c r="F744" s="40">
        <v>10</v>
      </c>
      <c r="G744" s="31">
        <v>1</v>
      </c>
      <c r="H744" s="32"/>
      <c r="I744" s="32"/>
      <c r="J744" s="32"/>
      <c r="K744" s="32" t="s">
        <v>928</v>
      </c>
      <c r="L744" s="54">
        <v>10</v>
      </c>
    </row>
    <row r="745" spans="1:12" x14ac:dyDescent="0.15">
      <c r="A745" s="10">
        <v>4</v>
      </c>
      <c r="B745" s="48" t="s">
        <v>427</v>
      </c>
      <c r="C745" s="49" t="s">
        <v>511</v>
      </c>
      <c r="D745" s="32"/>
      <c r="E745" s="39">
        <v>1</v>
      </c>
      <c r="F745" s="40">
        <v>5</v>
      </c>
      <c r="G745" s="31">
        <v>0</v>
      </c>
      <c r="H745" s="32"/>
      <c r="I745" s="32"/>
      <c r="J745" s="32"/>
      <c r="K745" s="32" t="s">
        <v>928</v>
      </c>
      <c r="L745" s="54">
        <v>0</v>
      </c>
    </row>
    <row r="746" spans="1:12" x14ac:dyDescent="0.15">
      <c r="A746" s="10">
        <v>16</v>
      </c>
      <c r="B746" s="48" t="s">
        <v>427</v>
      </c>
      <c r="C746" s="49" t="s">
        <v>638</v>
      </c>
      <c r="D746" s="32"/>
      <c r="E746" s="39">
        <v>2</v>
      </c>
      <c r="F746" s="40">
        <v>20</v>
      </c>
      <c r="G746" s="31">
        <v>0</v>
      </c>
      <c r="H746" s="32"/>
      <c r="I746" s="32"/>
      <c r="J746" s="32"/>
      <c r="K746" s="32" t="s">
        <v>928</v>
      </c>
      <c r="L746" s="54">
        <v>0</v>
      </c>
    </row>
    <row r="747" spans="1:12" x14ac:dyDescent="0.15">
      <c r="A747" s="10">
        <v>198</v>
      </c>
      <c r="B747" s="48" t="s">
        <v>431</v>
      </c>
      <c r="C747" s="49" t="s">
        <v>607</v>
      </c>
      <c r="D747" s="32"/>
      <c r="E747" s="39">
        <v>11</v>
      </c>
      <c r="F747" s="40">
        <v>55</v>
      </c>
      <c r="G747" s="31">
        <v>1</v>
      </c>
      <c r="H747" s="32"/>
      <c r="I747" s="32"/>
      <c r="J747" s="32"/>
      <c r="K747" s="32" t="s">
        <v>928</v>
      </c>
      <c r="L747" s="54">
        <v>55</v>
      </c>
    </row>
    <row r="748" spans="1:12" x14ac:dyDescent="0.15">
      <c r="A748" s="10">
        <v>369</v>
      </c>
      <c r="B748" s="48" t="s">
        <v>431</v>
      </c>
      <c r="C748" s="49" t="s">
        <v>617</v>
      </c>
      <c r="D748" s="32"/>
      <c r="E748" s="36">
        <v>1</v>
      </c>
      <c r="F748" s="37">
        <v>30</v>
      </c>
      <c r="G748" s="30">
        <v>0.3</v>
      </c>
      <c r="H748" s="32"/>
      <c r="I748" s="32"/>
      <c r="J748" s="32"/>
      <c r="K748" s="32" t="s">
        <v>942</v>
      </c>
      <c r="L748" s="54">
        <v>9</v>
      </c>
    </row>
    <row r="749" spans="1:12" x14ac:dyDescent="0.15">
      <c r="A749" s="10">
        <v>198</v>
      </c>
      <c r="B749" s="48" t="s">
        <v>431</v>
      </c>
      <c r="C749" s="49" t="s">
        <v>607</v>
      </c>
      <c r="D749" s="32"/>
      <c r="E749" s="39">
        <v>2</v>
      </c>
      <c r="F749" s="40">
        <v>13</v>
      </c>
      <c r="G749" s="31">
        <v>1</v>
      </c>
      <c r="H749" s="32"/>
      <c r="I749" s="32"/>
      <c r="J749" s="32"/>
      <c r="K749" s="32" t="s">
        <v>942</v>
      </c>
      <c r="L749" s="54">
        <v>13</v>
      </c>
    </row>
    <row r="750" spans="1:12" x14ac:dyDescent="0.15">
      <c r="A750" s="72">
        <v>112</v>
      </c>
      <c r="B750" s="73" t="s">
        <v>438</v>
      </c>
      <c r="C750" s="74" t="s">
        <v>466</v>
      </c>
      <c r="D750" s="75"/>
      <c r="E750" s="68">
        <v>1</v>
      </c>
      <c r="F750" s="69">
        <v>35</v>
      </c>
      <c r="G750" s="70"/>
      <c r="H750" s="75" t="s">
        <v>943</v>
      </c>
      <c r="I750" s="75" t="s">
        <v>944</v>
      </c>
      <c r="J750" s="32"/>
      <c r="K750" s="32" t="s">
        <v>942</v>
      </c>
      <c r="L750" s="54"/>
    </row>
    <row r="751" spans="1:12" x14ac:dyDescent="0.15">
      <c r="A751" s="10">
        <v>405</v>
      </c>
      <c r="B751" s="48" t="s">
        <v>431</v>
      </c>
      <c r="C751" s="49" t="s">
        <v>741</v>
      </c>
      <c r="D751" s="32"/>
      <c r="E751" s="39">
        <v>1</v>
      </c>
      <c r="F751" s="40">
        <v>11</v>
      </c>
      <c r="G751" s="31">
        <v>0.7</v>
      </c>
      <c r="H751" s="32"/>
      <c r="I751" s="32"/>
      <c r="J751" s="32"/>
      <c r="K751" s="32" t="s">
        <v>942</v>
      </c>
      <c r="L751" s="54">
        <v>7.6999999999999993</v>
      </c>
    </row>
    <row r="752" spans="1:12" x14ac:dyDescent="0.15">
      <c r="A752" s="72">
        <v>114</v>
      </c>
      <c r="B752" s="73" t="s">
        <v>438</v>
      </c>
      <c r="C752" s="74" t="s">
        <v>499</v>
      </c>
      <c r="D752" s="75"/>
      <c r="E752" s="68">
        <v>1</v>
      </c>
      <c r="F752" s="69">
        <v>50</v>
      </c>
      <c r="G752" s="70"/>
      <c r="H752" s="75" t="s">
        <v>945</v>
      </c>
      <c r="I752" s="75" t="s">
        <v>904</v>
      </c>
      <c r="J752" s="32"/>
      <c r="K752" s="32" t="s">
        <v>942</v>
      </c>
      <c r="L752" s="54"/>
    </row>
    <row r="753" spans="1:12" x14ac:dyDescent="0.15">
      <c r="A753" s="72">
        <v>114</v>
      </c>
      <c r="B753" s="73" t="s">
        <v>438</v>
      </c>
      <c r="C753" s="74" t="s">
        <v>499</v>
      </c>
      <c r="D753" s="75"/>
      <c r="E753" s="68">
        <v>4</v>
      </c>
      <c r="F753" s="69">
        <v>200</v>
      </c>
      <c r="G753" s="70"/>
      <c r="H753" s="75" t="s">
        <v>946</v>
      </c>
      <c r="I753" s="75" t="s">
        <v>904</v>
      </c>
      <c r="J753" s="32"/>
      <c r="K753" s="32" t="s">
        <v>942</v>
      </c>
      <c r="L753" s="54"/>
    </row>
    <row r="754" spans="1:12" x14ac:dyDescent="0.15">
      <c r="A754" s="10">
        <v>170</v>
      </c>
      <c r="B754" s="48" t="s">
        <v>431</v>
      </c>
      <c r="C754" s="49" t="s">
        <v>536</v>
      </c>
      <c r="D754" s="32"/>
      <c r="E754" s="39">
        <v>2</v>
      </c>
      <c r="F754" s="40">
        <v>14</v>
      </c>
      <c r="G754" s="31">
        <v>0.6</v>
      </c>
      <c r="H754" s="32"/>
      <c r="I754" s="32"/>
      <c r="J754" s="32"/>
      <c r="K754" s="32" t="s">
        <v>942</v>
      </c>
      <c r="L754" s="54">
        <v>8.4</v>
      </c>
    </row>
    <row r="755" spans="1:12" x14ac:dyDescent="0.15">
      <c r="A755" s="10">
        <v>213</v>
      </c>
      <c r="B755" s="48" t="s">
        <v>431</v>
      </c>
      <c r="C755" s="49" t="s">
        <v>11</v>
      </c>
      <c r="D755" s="32"/>
      <c r="E755" s="39">
        <v>14</v>
      </c>
      <c r="F755" s="40">
        <v>560</v>
      </c>
      <c r="G755" s="31">
        <v>0.6</v>
      </c>
      <c r="H755" s="32"/>
      <c r="I755" s="32"/>
      <c r="J755" s="32"/>
      <c r="K755" s="32" t="s">
        <v>942</v>
      </c>
      <c r="L755" s="54">
        <v>336</v>
      </c>
    </row>
    <row r="756" spans="1:12" x14ac:dyDescent="0.15">
      <c r="A756" s="10">
        <v>22</v>
      </c>
      <c r="B756" s="48" t="s">
        <v>427</v>
      </c>
      <c r="C756" s="49" t="s">
        <v>902</v>
      </c>
      <c r="D756" s="32" t="s">
        <v>430</v>
      </c>
      <c r="E756" s="32">
        <v>3</v>
      </c>
      <c r="F756" s="55">
        <v>60</v>
      </c>
      <c r="G756" s="56">
        <v>0</v>
      </c>
      <c r="H756" s="32"/>
      <c r="I756" s="32"/>
      <c r="J756" s="32"/>
      <c r="K756" s="32" t="s">
        <v>947</v>
      </c>
      <c r="L756" s="54">
        <v>0</v>
      </c>
    </row>
    <row r="757" spans="1:12" x14ac:dyDescent="0.15">
      <c r="A757" s="72">
        <v>112</v>
      </c>
      <c r="B757" s="73" t="s">
        <v>438</v>
      </c>
      <c r="C757" s="74" t="s">
        <v>466</v>
      </c>
      <c r="D757" s="75" t="s">
        <v>430</v>
      </c>
      <c r="E757" s="75">
        <v>1</v>
      </c>
      <c r="F757" s="76">
        <v>30</v>
      </c>
      <c r="G757" s="75"/>
      <c r="H757" s="75" t="s">
        <v>948</v>
      </c>
      <c r="I757" s="75" t="s">
        <v>949</v>
      </c>
      <c r="J757" s="32"/>
      <c r="K757" s="32" t="s">
        <v>947</v>
      </c>
      <c r="L757" s="54"/>
    </row>
    <row r="758" spans="1:12" x14ac:dyDescent="0.15">
      <c r="A758" s="72">
        <v>112</v>
      </c>
      <c r="B758" s="73" t="s">
        <v>438</v>
      </c>
      <c r="C758" s="74" t="s">
        <v>466</v>
      </c>
      <c r="D758" s="75" t="s">
        <v>430</v>
      </c>
      <c r="E758" s="75">
        <v>1</v>
      </c>
      <c r="F758" s="76">
        <v>28</v>
      </c>
      <c r="G758" s="75"/>
      <c r="H758" s="75" t="s">
        <v>950</v>
      </c>
      <c r="I758" s="75" t="s">
        <v>951</v>
      </c>
      <c r="J758" s="32"/>
      <c r="K758" s="32" t="s">
        <v>947</v>
      </c>
      <c r="L758" s="54"/>
    </row>
    <row r="759" spans="1:12" x14ac:dyDescent="0.15">
      <c r="A759" s="72">
        <v>115</v>
      </c>
      <c r="B759" s="73" t="s">
        <v>438</v>
      </c>
      <c r="C759" s="74" t="s">
        <v>920</v>
      </c>
      <c r="D759" s="75" t="s">
        <v>430</v>
      </c>
      <c r="E759" s="75">
        <v>1</v>
      </c>
      <c r="F759" s="76">
        <v>25</v>
      </c>
      <c r="G759" s="75"/>
      <c r="H759" s="75" t="s">
        <v>952</v>
      </c>
      <c r="I759" s="75" t="s">
        <v>953</v>
      </c>
      <c r="J759" s="32"/>
      <c r="K759" s="32" t="s">
        <v>947</v>
      </c>
      <c r="L759" s="54"/>
    </row>
    <row r="760" spans="1:12" x14ac:dyDescent="0.15">
      <c r="A760" s="10">
        <v>146</v>
      </c>
      <c r="B760" s="48" t="s">
        <v>431</v>
      </c>
      <c r="C760" s="49" t="s">
        <v>954</v>
      </c>
      <c r="D760" s="32" t="s">
        <v>955</v>
      </c>
      <c r="E760" s="32">
        <v>1</v>
      </c>
      <c r="F760" s="55">
        <v>17</v>
      </c>
      <c r="G760" s="56">
        <v>1</v>
      </c>
      <c r="H760" s="32"/>
      <c r="I760" s="32"/>
      <c r="J760" s="32"/>
      <c r="K760" s="32" t="s">
        <v>947</v>
      </c>
      <c r="L760" s="54">
        <v>17</v>
      </c>
    </row>
    <row r="761" spans="1:12" x14ac:dyDescent="0.15">
      <c r="A761" s="10">
        <v>152</v>
      </c>
      <c r="B761" s="48" t="s">
        <v>431</v>
      </c>
      <c r="C761" s="49" t="s">
        <v>20</v>
      </c>
      <c r="D761" s="32" t="s">
        <v>430</v>
      </c>
      <c r="E761" s="32">
        <v>1</v>
      </c>
      <c r="F761" s="55">
        <v>15</v>
      </c>
      <c r="G761" s="56">
        <v>0.7</v>
      </c>
      <c r="H761" s="32"/>
      <c r="I761" s="32"/>
      <c r="J761" s="32"/>
      <c r="K761" s="32" t="s">
        <v>947</v>
      </c>
      <c r="L761" s="54">
        <v>10.5</v>
      </c>
    </row>
    <row r="762" spans="1:12" x14ac:dyDescent="0.15">
      <c r="A762" s="10">
        <v>153</v>
      </c>
      <c r="B762" s="48" t="s">
        <v>431</v>
      </c>
      <c r="C762" s="49" t="s">
        <v>749</v>
      </c>
      <c r="D762" s="32" t="s">
        <v>430</v>
      </c>
      <c r="E762" s="32">
        <v>3</v>
      </c>
      <c r="F762" s="55">
        <v>150</v>
      </c>
      <c r="G762" s="56">
        <v>1</v>
      </c>
      <c r="H762" s="32"/>
      <c r="I762" s="32"/>
      <c r="J762" s="32"/>
      <c r="K762" s="32" t="s">
        <v>947</v>
      </c>
      <c r="L762" s="54">
        <v>150</v>
      </c>
    </row>
    <row r="763" spans="1:12" x14ac:dyDescent="0.15">
      <c r="A763" s="10">
        <v>167</v>
      </c>
      <c r="B763" s="48" t="s">
        <v>431</v>
      </c>
      <c r="C763" s="49" t="s">
        <v>433</v>
      </c>
      <c r="D763" s="32" t="s">
        <v>430</v>
      </c>
      <c r="E763" s="32">
        <v>3</v>
      </c>
      <c r="F763" s="55">
        <v>60</v>
      </c>
      <c r="G763" s="56">
        <v>1</v>
      </c>
      <c r="H763" s="32"/>
      <c r="I763" s="32"/>
      <c r="J763" s="32"/>
      <c r="K763" s="32" t="s">
        <v>947</v>
      </c>
      <c r="L763" s="54">
        <v>60</v>
      </c>
    </row>
    <row r="764" spans="1:12" x14ac:dyDescent="0.15">
      <c r="A764" s="10">
        <v>168</v>
      </c>
      <c r="B764" s="48" t="s">
        <v>431</v>
      </c>
      <c r="C764" s="49" t="s">
        <v>8</v>
      </c>
      <c r="D764" s="32" t="s">
        <v>430</v>
      </c>
      <c r="E764" s="32">
        <v>8</v>
      </c>
      <c r="F764" s="55">
        <v>88</v>
      </c>
      <c r="G764" s="56">
        <v>1</v>
      </c>
      <c r="H764" s="32"/>
      <c r="I764" s="32"/>
      <c r="J764" s="32"/>
      <c r="K764" s="32" t="s">
        <v>947</v>
      </c>
      <c r="L764" s="54">
        <v>88</v>
      </c>
    </row>
    <row r="765" spans="1:12" x14ac:dyDescent="0.15">
      <c r="A765" s="10">
        <v>189</v>
      </c>
      <c r="B765" s="48" t="s">
        <v>431</v>
      </c>
      <c r="C765" s="49" t="s">
        <v>715</v>
      </c>
      <c r="D765" s="32" t="s">
        <v>430</v>
      </c>
      <c r="E765" s="32">
        <v>1</v>
      </c>
      <c r="F765" s="55">
        <v>5</v>
      </c>
      <c r="G765" s="56">
        <v>1</v>
      </c>
      <c r="H765" s="32"/>
      <c r="I765" s="32"/>
      <c r="J765" s="32"/>
      <c r="K765" s="32" t="s">
        <v>947</v>
      </c>
      <c r="L765" s="54">
        <v>5</v>
      </c>
    </row>
    <row r="766" spans="1:12" x14ac:dyDescent="0.15">
      <c r="A766" s="10">
        <v>219</v>
      </c>
      <c r="B766" s="48" t="s">
        <v>431</v>
      </c>
      <c r="C766" s="49" t="s">
        <v>384</v>
      </c>
      <c r="D766" s="32" t="s">
        <v>956</v>
      </c>
      <c r="E766" s="32">
        <v>2</v>
      </c>
      <c r="F766" s="55">
        <v>7</v>
      </c>
      <c r="G766" s="56">
        <v>0.1</v>
      </c>
      <c r="H766" s="32"/>
      <c r="I766" s="32"/>
      <c r="J766" s="32"/>
      <c r="K766" s="32" t="s">
        <v>947</v>
      </c>
      <c r="L766" s="54">
        <v>0.70000000000000007</v>
      </c>
    </row>
    <row r="767" spans="1:12" x14ac:dyDescent="0.15">
      <c r="A767" s="10">
        <v>269</v>
      </c>
      <c r="B767" s="48" t="s">
        <v>431</v>
      </c>
      <c r="C767" s="49" t="s">
        <v>375</v>
      </c>
      <c r="D767" s="32" t="s">
        <v>430</v>
      </c>
      <c r="E767" s="32">
        <v>1</v>
      </c>
      <c r="F767" s="55">
        <v>100</v>
      </c>
      <c r="G767" s="56">
        <v>1</v>
      </c>
      <c r="H767" s="32"/>
      <c r="I767" s="32"/>
      <c r="J767" s="32"/>
      <c r="K767" s="32" t="s">
        <v>947</v>
      </c>
      <c r="L767" s="54">
        <v>100</v>
      </c>
    </row>
    <row r="768" spans="1:12" x14ac:dyDescent="0.15">
      <c r="A768" s="10">
        <v>289</v>
      </c>
      <c r="B768" s="48" t="s">
        <v>431</v>
      </c>
      <c r="C768" s="49" t="s">
        <v>380</v>
      </c>
      <c r="D768" s="32" t="s">
        <v>430</v>
      </c>
      <c r="E768" s="32">
        <v>7</v>
      </c>
      <c r="F768" s="55">
        <v>60</v>
      </c>
      <c r="G768" s="56">
        <v>1</v>
      </c>
      <c r="H768" s="32"/>
      <c r="I768" s="32"/>
      <c r="J768" s="32"/>
      <c r="K768" s="32" t="s">
        <v>947</v>
      </c>
      <c r="L768" s="54">
        <v>60</v>
      </c>
    </row>
    <row r="769" spans="1:12" x14ac:dyDescent="0.15">
      <c r="A769" s="10">
        <v>377</v>
      </c>
      <c r="B769" s="48" t="s">
        <v>431</v>
      </c>
      <c r="C769" s="49" t="s">
        <v>22</v>
      </c>
      <c r="D769" s="32" t="s">
        <v>430</v>
      </c>
      <c r="E769" s="32">
        <v>2</v>
      </c>
      <c r="F769" s="55">
        <v>5</v>
      </c>
      <c r="G769" s="56">
        <v>0.3</v>
      </c>
      <c r="H769" s="32"/>
      <c r="I769" s="32"/>
      <c r="J769" s="32"/>
      <c r="K769" s="32" t="s">
        <v>947</v>
      </c>
      <c r="L769" s="54">
        <v>1.5</v>
      </c>
    </row>
    <row r="770" spans="1:12" x14ac:dyDescent="0.15">
      <c r="A770" s="10">
        <v>451</v>
      </c>
      <c r="B770" s="48" t="s">
        <v>431</v>
      </c>
      <c r="C770" s="49" t="s">
        <v>12</v>
      </c>
      <c r="D770" s="32" t="s">
        <v>430</v>
      </c>
      <c r="E770" s="32">
        <v>18</v>
      </c>
      <c r="F770" s="55">
        <v>40</v>
      </c>
      <c r="G770" s="56">
        <v>1</v>
      </c>
      <c r="H770" s="32"/>
      <c r="I770" s="32"/>
      <c r="J770" s="32"/>
      <c r="K770" s="32" t="s">
        <v>947</v>
      </c>
      <c r="L770" s="54">
        <v>40</v>
      </c>
    </row>
    <row r="771" spans="1:12" x14ac:dyDescent="0.15">
      <c r="A771" s="10">
        <v>477</v>
      </c>
      <c r="B771" s="48" t="s">
        <v>431</v>
      </c>
      <c r="C771" s="49" t="s">
        <v>957</v>
      </c>
      <c r="D771" s="32" t="s">
        <v>430</v>
      </c>
      <c r="E771" s="32">
        <v>4</v>
      </c>
      <c r="F771" s="55">
        <v>40</v>
      </c>
      <c r="G771" s="56">
        <v>0</v>
      </c>
      <c r="H771" s="32"/>
      <c r="I771" s="32"/>
      <c r="J771" s="32"/>
      <c r="K771" s="32" t="s">
        <v>947</v>
      </c>
      <c r="L771" s="54">
        <v>0</v>
      </c>
    </row>
    <row r="772" spans="1:12" x14ac:dyDescent="0.15">
      <c r="A772" s="10">
        <v>497</v>
      </c>
      <c r="B772" s="48" t="s">
        <v>431</v>
      </c>
      <c r="C772" s="49" t="s">
        <v>594</v>
      </c>
      <c r="D772" s="32" t="s">
        <v>958</v>
      </c>
      <c r="E772" s="32">
        <v>4</v>
      </c>
      <c r="F772" s="55">
        <v>36</v>
      </c>
      <c r="G772" s="56">
        <v>0.9</v>
      </c>
      <c r="H772" s="32"/>
      <c r="I772" s="32"/>
      <c r="J772" s="32"/>
      <c r="K772" s="32" t="s">
        <v>947</v>
      </c>
      <c r="L772" s="54">
        <v>32.4</v>
      </c>
    </row>
    <row r="773" spans="1:12" x14ac:dyDescent="0.15">
      <c r="A773" s="10">
        <v>497</v>
      </c>
      <c r="B773" s="48" t="s">
        <v>431</v>
      </c>
      <c r="C773" s="49" t="s">
        <v>594</v>
      </c>
      <c r="D773" s="32" t="s">
        <v>959</v>
      </c>
      <c r="E773" s="32">
        <v>2</v>
      </c>
      <c r="F773" s="55">
        <v>2</v>
      </c>
      <c r="G773" s="56">
        <v>0.1</v>
      </c>
      <c r="H773" s="32"/>
      <c r="I773" s="32"/>
      <c r="J773" s="32"/>
      <c r="K773" s="32" t="s">
        <v>947</v>
      </c>
      <c r="L773" s="54">
        <v>0.2</v>
      </c>
    </row>
    <row r="774" spans="1:12" x14ac:dyDescent="0.15">
      <c r="A774" s="10">
        <v>497</v>
      </c>
      <c r="B774" s="48" t="s">
        <v>431</v>
      </c>
      <c r="C774" s="49" t="s">
        <v>594</v>
      </c>
      <c r="D774" s="32" t="s">
        <v>960</v>
      </c>
      <c r="E774" s="32">
        <v>1</v>
      </c>
      <c r="F774" s="55">
        <v>20</v>
      </c>
      <c r="G774" s="56">
        <v>1</v>
      </c>
      <c r="H774" s="32"/>
      <c r="I774" s="32"/>
      <c r="J774" s="32"/>
      <c r="K774" s="32" t="s">
        <v>947</v>
      </c>
      <c r="L774" s="54">
        <v>20</v>
      </c>
    </row>
    <row r="775" spans="1:12" x14ac:dyDescent="0.15">
      <c r="A775" s="72">
        <v>112</v>
      </c>
      <c r="B775" s="73" t="s">
        <v>438</v>
      </c>
      <c r="C775" s="74" t="s">
        <v>466</v>
      </c>
      <c r="D775" s="75"/>
      <c r="E775" s="75">
        <v>1</v>
      </c>
      <c r="F775" s="76">
        <v>25</v>
      </c>
      <c r="G775" s="77"/>
      <c r="H775" s="75" t="s">
        <v>961</v>
      </c>
      <c r="I775" s="75" t="s">
        <v>733</v>
      </c>
      <c r="J775" s="32"/>
      <c r="K775" s="32" t="s">
        <v>963</v>
      </c>
      <c r="L775" s="54"/>
    </row>
    <row r="776" spans="1:12" x14ac:dyDescent="0.15">
      <c r="A776" s="10">
        <v>233</v>
      </c>
      <c r="B776" s="48" t="s">
        <v>431</v>
      </c>
      <c r="C776" s="49" t="s">
        <v>689</v>
      </c>
      <c r="D776" s="32"/>
      <c r="E776" s="32">
        <v>2</v>
      </c>
      <c r="F776" s="55">
        <v>60</v>
      </c>
      <c r="G776" s="56">
        <v>1</v>
      </c>
      <c r="H776" s="32"/>
      <c r="I776" s="32"/>
      <c r="J776" s="32"/>
      <c r="K776" s="32" t="s">
        <v>965</v>
      </c>
      <c r="L776" s="54">
        <v>60</v>
      </c>
    </row>
    <row r="777" spans="1:12" x14ac:dyDescent="0.15">
      <c r="A777" s="10">
        <v>396</v>
      </c>
      <c r="B777" s="48" t="s">
        <v>431</v>
      </c>
      <c r="C777" s="49" t="s">
        <v>397</v>
      </c>
      <c r="D777" s="32"/>
      <c r="E777" s="32">
        <v>1</v>
      </c>
      <c r="F777" s="55">
        <v>20</v>
      </c>
      <c r="G777" s="56">
        <v>0</v>
      </c>
      <c r="H777" s="32"/>
      <c r="I777" s="32"/>
      <c r="J777" s="32"/>
      <c r="K777" s="32" t="s">
        <v>965</v>
      </c>
      <c r="L777" s="54">
        <v>0</v>
      </c>
    </row>
    <row r="778" spans="1:12" x14ac:dyDescent="0.15">
      <c r="A778" s="72">
        <v>111</v>
      </c>
      <c r="B778" s="73" t="s">
        <v>438</v>
      </c>
      <c r="C778" s="74" t="s">
        <v>439</v>
      </c>
      <c r="D778" s="75"/>
      <c r="E778" s="75">
        <v>1</v>
      </c>
      <c r="F778" s="76">
        <v>15</v>
      </c>
      <c r="G778" s="77">
        <v>0.4</v>
      </c>
      <c r="H778" s="75" t="s">
        <v>966</v>
      </c>
      <c r="I778" s="75" t="s">
        <v>967</v>
      </c>
      <c r="J778" s="32"/>
      <c r="K778" s="32" t="s">
        <v>968</v>
      </c>
      <c r="L778" s="54"/>
    </row>
    <row r="779" spans="1:12" x14ac:dyDescent="0.15">
      <c r="A779" s="10">
        <v>413</v>
      </c>
      <c r="B779" s="48" t="s">
        <v>431</v>
      </c>
      <c r="C779" s="49" t="s">
        <v>25</v>
      </c>
      <c r="D779" s="32"/>
      <c r="E779" s="32">
        <v>1</v>
      </c>
      <c r="F779" s="55">
        <v>20</v>
      </c>
      <c r="G779" s="56">
        <v>0.2</v>
      </c>
      <c r="H779" s="32"/>
      <c r="I779" s="32"/>
      <c r="J779" s="32"/>
      <c r="K779" s="32" t="s">
        <v>968</v>
      </c>
      <c r="L779" s="54">
        <v>4</v>
      </c>
    </row>
    <row r="780" spans="1:12" x14ac:dyDescent="0.15">
      <c r="A780" s="72">
        <v>111</v>
      </c>
      <c r="B780" s="73" t="s">
        <v>438</v>
      </c>
      <c r="C780" s="74" t="s">
        <v>439</v>
      </c>
      <c r="D780" s="75"/>
      <c r="E780" s="75">
        <v>1</v>
      </c>
      <c r="F780" s="76">
        <v>38</v>
      </c>
      <c r="G780" s="77"/>
      <c r="H780" s="75" t="s">
        <v>969</v>
      </c>
      <c r="I780" s="75">
        <v>165</v>
      </c>
      <c r="J780" s="32"/>
      <c r="K780" s="32" t="s">
        <v>970</v>
      </c>
      <c r="L780" s="54"/>
    </row>
    <row r="781" spans="1:12" x14ac:dyDescent="0.15">
      <c r="A781" s="10">
        <v>44</v>
      </c>
      <c r="B781" s="48" t="s">
        <v>427</v>
      </c>
      <c r="C781" s="49" t="s">
        <v>356</v>
      </c>
      <c r="D781" s="32"/>
      <c r="E781" s="32">
        <v>1</v>
      </c>
      <c r="F781" s="55">
        <v>15</v>
      </c>
      <c r="G781" s="56">
        <v>0</v>
      </c>
      <c r="H781" s="32"/>
      <c r="I781" s="32"/>
      <c r="J781" s="32"/>
      <c r="K781" s="32" t="s">
        <v>970</v>
      </c>
      <c r="L781" s="54">
        <v>0</v>
      </c>
    </row>
    <row r="782" spans="1:12" x14ac:dyDescent="0.15">
      <c r="A782" s="10">
        <v>19</v>
      </c>
      <c r="B782" s="48" t="s">
        <v>427</v>
      </c>
      <c r="C782" s="49" t="s">
        <v>745</v>
      </c>
      <c r="D782" s="32" t="s">
        <v>971</v>
      </c>
      <c r="E782" s="32">
        <v>7</v>
      </c>
      <c r="F782" s="55">
        <v>35</v>
      </c>
      <c r="G782" s="56">
        <v>0</v>
      </c>
      <c r="H782" s="32"/>
      <c r="I782" s="32"/>
      <c r="J782" s="32"/>
      <c r="K782" s="32" t="s">
        <v>970</v>
      </c>
      <c r="L782" s="54">
        <v>0</v>
      </c>
    </row>
    <row r="783" spans="1:12" x14ac:dyDescent="0.15">
      <c r="A783" s="10">
        <v>179</v>
      </c>
      <c r="B783" s="48" t="s">
        <v>431</v>
      </c>
      <c r="C783" s="49" t="s">
        <v>392</v>
      </c>
      <c r="D783" s="32"/>
      <c r="E783" s="32">
        <v>2</v>
      </c>
      <c r="F783" s="55">
        <v>20</v>
      </c>
      <c r="G783" s="56">
        <v>0.5</v>
      </c>
      <c r="H783" s="32"/>
      <c r="I783" s="32"/>
      <c r="J783" s="32"/>
      <c r="K783" s="32" t="s">
        <v>970</v>
      </c>
      <c r="L783" s="54">
        <v>10</v>
      </c>
    </row>
    <row r="784" spans="1:12" x14ac:dyDescent="0.15">
      <c r="A784" s="10">
        <v>293</v>
      </c>
      <c r="B784" s="48" t="s">
        <v>431</v>
      </c>
      <c r="C784" s="49" t="s">
        <v>390</v>
      </c>
      <c r="D784" s="32"/>
      <c r="E784" s="32">
        <v>3</v>
      </c>
      <c r="F784" s="55">
        <v>12</v>
      </c>
      <c r="G784" s="56">
        <v>0</v>
      </c>
      <c r="H784" s="32"/>
      <c r="I784" s="32"/>
      <c r="J784" s="32"/>
      <c r="K784" s="32" t="s">
        <v>970</v>
      </c>
      <c r="L784" s="54">
        <v>0</v>
      </c>
    </row>
    <row r="785" spans="1:12" x14ac:dyDescent="0.15">
      <c r="A785" s="10">
        <v>170</v>
      </c>
      <c r="B785" s="48" t="s">
        <v>431</v>
      </c>
      <c r="C785" s="49" t="s">
        <v>536</v>
      </c>
      <c r="D785" s="32"/>
      <c r="E785" s="32">
        <v>1</v>
      </c>
      <c r="F785" s="55">
        <v>15</v>
      </c>
      <c r="G785" s="56">
        <v>0.6</v>
      </c>
      <c r="H785" s="32"/>
      <c r="I785" s="32"/>
      <c r="J785" s="32"/>
      <c r="K785" s="32" t="s">
        <v>970</v>
      </c>
      <c r="L785" s="54">
        <v>9</v>
      </c>
    </row>
    <row r="786" spans="1:12" x14ac:dyDescent="0.15">
      <c r="A786" s="10">
        <v>3</v>
      </c>
      <c r="B786" s="48" t="s">
        <v>427</v>
      </c>
      <c r="C786" s="49" t="s">
        <v>972</v>
      </c>
      <c r="D786" s="32"/>
      <c r="E786" s="32">
        <v>6</v>
      </c>
      <c r="F786" s="55">
        <v>60</v>
      </c>
      <c r="G786" s="56">
        <v>0</v>
      </c>
      <c r="H786" s="32"/>
      <c r="I786" s="32"/>
      <c r="J786" s="32"/>
      <c r="K786" s="32" t="s">
        <v>970</v>
      </c>
      <c r="L786" s="54">
        <v>0</v>
      </c>
    </row>
    <row r="787" spans="1:12" x14ac:dyDescent="0.15">
      <c r="A787" s="10">
        <v>4</v>
      </c>
      <c r="B787" s="48" t="s">
        <v>427</v>
      </c>
      <c r="C787" s="49" t="s">
        <v>511</v>
      </c>
      <c r="D787" s="32" t="s">
        <v>430</v>
      </c>
      <c r="E787" s="32">
        <v>16</v>
      </c>
      <c r="F787" s="55">
        <v>60</v>
      </c>
      <c r="G787" s="56">
        <v>0</v>
      </c>
      <c r="H787" s="32"/>
      <c r="I787" s="32"/>
      <c r="J787" s="32"/>
      <c r="K787" s="32" t="s">
        <v>973</v>
      </c>
      <c r="L787" s="54">
        <v>0</v>
      </c>
    </row>
    <row r="788" spans="1:12" x14ac:dyDescent="0.15">
      <c r="A788" s="10">
        <v>204</v>
      </c>
      <c r="B788" s="48" t="s">
        <v>431</v>
      </c>
      <c r="C788" s="49" t="s">
        <v>24</v>
      </c>
      <c r="D788" s="32" t="s">
        <v>430</v>
      </c>
      <c r="E788" s="32">
        <v>10</v>
      </c>
      <c r="F788" s="55">
        <v>50</v>
      </c>
      <c r="G788" s="60">
        <v>0.5</v>
      </c>
      <c r="H788" s="32"/>
      <c r="I788" s="32"/>
      <c r="J788" s="32"/>
      <c r="K788" s="32" t="s">
        <v>973</v>
      </c>
      <c r="L788" s="54">
        <v>25</v>
      </c>
    </row>
    <row r="789" spans="1:12" x14ac:dyDescent="0.15">
      <c r="A789" s="10">
        <v>212</v>
      </c>
      <c r="B789" s="48" t="s">
        <v>431</v>
      </c>
      <c r="C789" s="49" t="s">
        <v>10</v>
      </c>
      <c r="D789" s="32" t="s">
        <v>430</v>
      </c>
      <c r="E789" s="32">
        <v>1</v>
      </c>
      <c r="F789" s="55">
        <v>5</v>
      </c>
      <c r="G789" s="56">
        <v>0.1</v>
      </c>
      <c r="H789" s="32"/>
      <c r="I789" s="32"/>
      <c r="J789" s="32"/>
      <c r="K789" s="32" t="s">
        <v>973</v>
      </c>
      <c r="L789" s="54">
        <v>0.5</v>
      </c>
    </row>
    <row r="790" spans="1:12" x14ac:dyDescent="0.15">
      <c r="A790" s="10">
        <v>302</v>
      </c>
      <c r="B790" s="48" t="s">
        <v>431</v>
      </c>
      <c r="C790" s="49" t="s">
        <v>405</v>
      </c>
      <c r="D790" s="32" t="s">
        <v>974</v>
      </c>
      <c r="E790" s="32">
        <v>1</v>
      </c>
      <c r="F790" s="55">
        <v>5</v>
      </c>
      <c r="G790" s="56">
        <v>0</v>
      </c>
      <c r="H790" s="32"/>
      <c r="I790" s="32"/>
      <c r="J790" s="32"/>
      <c r="K790" s="32" t="s">
        <v>973</v>
      </c>
      <c r="L790" s="54">
        <v>0</v>
      </c>
    </row>
    <row r="791" spans="1:12" x14ac:dyDescent="0.15">
      <c r="A791" s="10">
        <v>376</v>
      </c>
      <c r="B791" s="48" t="s">
        <v>431</v>
      </c>
      <c r="C791" s="49" t="s">
        <v>21</v>
      </c>
      <c r="D791" s="32" t="s">
        <v>430</v>
      </c>
      <c r="E791" s="32">
        <v>25</v>
      </c>
      <c r="F791" s="55">
        <v>100</v>
      </c>
      <c r="G791" s="56">
        <v>0.6</v>
      </c>
      <c r="H791" s="32"/>
      <c r="I791" s="32"/>
      <c r="J791" s="32"/>
      <c r="K791" s="32" t="s">
        <v>973</v>
      </c>
      <c r="L791" s="54">
        <v>60</v>
      </c>
    </row>
    <row r="792" spans="1:12" x14ac:dyDescent="0.15">
      <c r="A792" s="10">
        <v>383</v>
      </c>
      <c r="B792" s="48" t="s">
        <v>431</v>
      </c>
      <c r="C792" s="49" t="s">
        <v>744</v>
      </c>
      <c r="D792" s="32" t="s">
        <v>430</v>
      </c>
      <c r="E792" s="32">
        <v>2</v>
      </c>
      <c r="F792" s="55">
        <v>5</v>
      </c>
      <c r="G792" s="56">
        <v>0.5</v>
      </c>
      <c r="H792" s="32"/>
      <c r="I792" s="32"/>
      <c r="J792" s="32"/>
      <c r="K792" s="32" t="s">
        <v>973</v>
      </c>
      <c r="L792" s="54">
        <v>2.5</v>
      </c>
    </row>
    <row r="793" spans="1:12" x14ac:dyDescent="0.15">
      <c r="A793" s="10">
        <v>477</v>
      </c>
      <c r="B793" s="48" t="s">
        <v>431</v>
      </c>
      <c r="C793" s="49" t="s">
        <v>957</v>
      </c>
      <c r="D793" s="32" t="s">
        <v>430</v>
      </c>
      <c r="E793" s="32">
        <v>1</v>
      </c>
      <c r="F793" s="55">
        <v>20</v>
      </c>
      <c r="G793" s="56">
        <v>0</v>
      </c>
      <c r="H793" s="32"/>
      <c r="I793" s="32"/>
      <c r="J793" s="32"/>
      <c r="K793" s="32" t="s">
        <v>973</v>
      </c>
      <c r="L793" s="54">
        <v>0</v>
      </c>
    </row>
    <row r="794" spans="1:12" x14ac:dyDescent="0.15">
      <c r="A794" s="10">
        <v>490</v>
      </c>
      <c r="B794" s="48" t="s">
        <v>431</v>
      </c>
      <c r="C794" s="49" t="s">
        <v>691</v>
      </c>
      <c r="D794" s="32" t="s">
        <v>430</v>
      </c>
      <c r="E794" s="32">
        <v>2</v>
      </c>
      <c r="F794" s="55">
        <v>20</v>
      </c>
      <c r="G794" s="56">
        <v>0.2</v>
      </c>
      <c r="H794" s="32"/>
      <c r="I794" s="32"/>
      <c r="J794" s="32"/>
      <c r="K794" s="32" t="s">
        <v>973</v>
      </c>
      <c r="L794" s="54">
        <v>4</v>
      </c>
    </row>
    <row r="795" spans="1:12" x14ac:dyDescent="0.15">
      <c r="A795" s="10">
        <v>497</v>
      </c>
      <c r="B795" s="48" t="s">
        <v>431</v>
      </c>
      <c r="C795" s="49" t="s">
        <v>594</v>
      </c>
      <c r="D795" s="32" t="s">
        <v>975</v>
      </c>
      <c r="E795" s="32">
        <v>2</v>
      </c>
      <c r="F795" s="55">
        <v>2</v>
      </c>
      <c r="G795" s="56">
        <v>0.5</v>
      </c>
      <c r="H795" s="32"/>
      <c r="I795" s="32"/>
      <c r="J795" s="32"/>
      <c r="K795" s="32" t="s">
        <v>973</v>
      </c>
      <c r="L795" s="54">
        <v>1</v>
      </c>
    </row>
    <row r="796" spans="1:12" x14ac:dyDescent="0.15">
      <c r="A796" s="10">
        <v>497</v>
      </c>
      <c r="B796" s="48" t="s">
        <v>431</v>
      </c>
      <c r="C796" s="49" t="s">
        <v>594</v>
      </c>
      <c r="D796" s="32" t="s">
        <v>976</v>
      </c>
      <c r="E796" s="32">
        <v>7</v>
      </c>
      <c r="F796" s="55">
        <v>10</v>
      </c>
      <c r="G796" s="56">
        <v>0.9</v>
      </c>
      <c r="H796" s="32"/>
      <c r="I796" s="32"/>
      <c r="J796" s="32"/>
      <c r="K796" s="32" t="s">
        <v>973</v>
      </c>
      <c r="L796" s="54">
        <v>9</v>
      </c>
    </row>
    <row r="797" spans="1:12" x14ac:dyDescent="0.15">
      <c r="A797" s="10">
        <v>31</v>
      </c>
      <c r="B797" s="48" t="s">
        <v>427</v>
      </c>
      <c r="C797" s="49" t="s">
        <v>783</v>
      </c>
      <c r="D797" s="32"/>
      <c r="E797" s="32">
        <v>1</v>
      </c>
      <c r="F797" s="55">
        <v>5</v>
      </c>
      <c r="G797" s="56">
        <v>0</v>
      </c>
      <c r="H797" s="32"/>
      <c r="I797" s="32"/>
      <c r="J797" s="32"/>
      <c r="K797" s="32" t="s">
        <v>977</v>
      </c>
      <c r="L797" s="54">
        <v>0</v>
      </c>
    </row>
    <row r="798" spans="1:12" x14ac:dyDescent="0.15">
      <c r="A798" s="10">
        <v>68</v>
      </c>
      <c r="B798" s="48" t="s">
        <v>427</v>
      </c>
      <c r="C798" s="49" t="s">
        <v>515</v>
      </c>
      <c r="D798" s="32" t="s">
        <v>978</v>
      </c>
      <c r="E798" s="32">
        <v>1</v>
      </c>
      <c r="F798" s="55">
        <v>2</v>
      </c>
      <c r="G798" s="56">
        <v>0</v>
      </c>
      <c r="H798" s="32"/>
      <c r="I798" s="32"/>
      <c r="J798" s="32"/>
      <c r="K798" s="32" t="s">
        <v>977</v>
      </c>
      <c r="L798" s="54">
        <v>0</v>
      </c>
    </row>
    <row r="799" spans="1:12" x14ac:dyDescent="0.15">
      <c r="A799" s="72">
        <v>111</v>
      </c>
      <c r="B799" s="73" t="s">
        <v>438</v>
      </c>
      <c r="C799" s="74" t="s">
        <v>439</v>
      </c>
      <c r="D799" s="75"/>
      <c r="E799" s="75">
        <v>1</v>
      </c>
      <c r="F799" s="76">
        <v>33</v>
      </c>
      <c r="G799" s="77"/>
      <c r="H799" s="75" t="s">
        <v>979</v>
      </c>
      <c r="I799" s="75">
        <v>135</v>
      </c>
      <c r="J799" s="32"/>
      <c r="K799" s="32" t="s">
        <v>977</v>
      </c>
      <c r="L799" s="54"/>
    </row>
    <row r="800" spans="1:12" x14ac:dyDescent="0.15">
      <c r="A800" s="72">
        <v>114</v>
      </c>
      <c r="B800" s="73" t="s">
        <v>438</v>
      </c>
      <c r="C800" s="74" t="s">
        <v>499</v>
      </c>
      <c r="D800" s="75"/>
      <c r="E800" s="75">
        <v>1</v>
      </c>
      <c r="F800" s="76">
        <v>5</v>
      </c>
      <c r="G800" s="77"/>
      <c r="H800" s="75" t="s">
        <v>980</v>
      </c>
      <c r="I800" s="75">
        <v>15</v>
      </c>
      <c r="J800" s="32"/>
      <c r="K800" s="32" t="s">
        <v>977</v>
      </c>
      <c r="L800" s="54"/>
    </row>
    <row r="801" spans="1:12" x14ac:dyDescent="0.15">
      <c r="A801" s="10">
        <v>123</v>
      </c>
      <c r="B801" s="48" t="s">
        <v>431</v>
      </c>
      <c r="C801" s="49" t="s">
        <v>981</v>
      </c>
      <c r="D801" s="32"/>
      <c r="E801" s="32">
        <v>2</v>
      </c>
      <c r="F801" s="55">
        <v>8</v>
      </c>
      <c r="G801" s="56">
        <v>0.9</v>
      </c>
      <c r="H801" s="32"/>
      <c r="I801" s="32"/>
      <c r="J801" s="32"/>
      <c r="K801" s="32" t="s">
        <v>977</v>
      </c>
      <c r="L801" s="54">
        <v>7.2</v>
      </c>
    </row>
    <row r="802" spans="1:12" x14ac:dyDescent="0.15">
      <c r="A802" s="10">
        <v>127</v>
      </c>
      <c r="B802" s="48" t="s">
        <v>431</v>
      </c>
      <c r="C802" s="49" t="s">
        <v>701</v>
      </c>
      <c r="D802" s="32" t="s">
        <v>982</v>
      </c>
      <c r="E802" s="32">
        <v>2</v>
      </c>
      <c r="F802" s="55">
        <v>40</v>
      </c>
      <c r="G802" s="56">
        <v>0.4</v>
      </c>
      <c r="H802" s="32"/>
      <c r="I802" s="32"/>
      <c r="J802" s="32"/>
      <c r="K802" s="32" t="s">
        <v>977</v>
      </c>
      <c r="L802" s="54">
        <v>16</v>
      </c>
    </row>
    <row r="803" spans="1:12" x14ac:dyDescent="0.15">
      <c r="A803" s="10">
        <v>151</v>
      </c>
      <c r="B803" s="48" t="s">
        <v>431</v>
      </c>
      <c r="C803" s="49" t="s">
        <v>19</v>
      </c>
      <c r="D803" s="32"/>
      <c r="E803" s="32">
        <v>1</v>
      </c>
      <c r="F803" s="55">
        <v>10</v>
      </c>
      <c r="G803" s="56">
        <v>0.3</v>
      </c>
      <c r="H803" s="32"/>
      <c r="I803" s="32"/>
      <c r="J803" s="32"/>
      <c r="K803" s="32" t="s">
        <v>977</v>
      </c>
      <c r="L803" s="54">
        <v>3</v>
      </c>
    </row>
    <row r="804" spans="1:12" x14ac:dyDescent="0.15">
      <c r="A804" s="10">
        <v>155</v>
      </c>
      <c r="B804" s="48" t="s">
        <v>431</v>
      </c>
      <c r="C804" s="49" t="s">
        <v>520</v>
      </c>
      <c r="D804" s="32"/>
      <c r="E804" s="32">
        <v>3</v>
      </c>
      <c r="F804" s="55">
        <v>9</v>
      </c>
      <c r="G804" s="56">
        <v>0</v>
      </c>
      <c r="H804" s="32"/>
      <c r="I804" s="32"/>
      <c r="J804" s="32"/>
      <c r="K804" s="32" t="s">
        <v>977</v>
      </c>
      <c r="L804" s="54">
        <v>0</v>
      </c>
    </row>
    <row r="805" spans="1:12" x14ac:dyDescent="0.15">
      <c r="A805" s="10">
        <v>168</v>
      </c>
      <c r="B805" s="48" t="s">
        <v>431</v>
      </c>
      <c r="C805" s="49" t="s">
        <v>8</v>
      </c>
      <c r="D805" s="32"/>
      <c r="E805" s="32">
        <v>4</v>
      </c>
      <c r="F805" s="55">
        <v>50</v>
      </c>
      <c r="G805" s="56">
        <v>0.9</v>
      </c>
      <c r="H805" s="32"/>
      <c r="I805" s="32"/>
      <c r="J805" s="32"/>
      <c r="K805" s="32" t="s">
        <v>977</v>
      </c>
      <c r="L805" s="54">
        <v>45</v>
      </c>
    </row>
    <row r="806" spans="1:12" x14ac:dyDescent="0.15">
      <c r="A806" s="10">
        <v>169</v>
      </c>
      <c r="B806" s="48" t="s">
        <v>431</v>
      </c>
      <c r="C806" s="49" t="s">
        <v>9</v>
      </c>
      <c r="D806" s="32" t="s">
        <v>983</v>
      </c>
      <c r="E806" s="32">
        <v>2</v>
      </c>
      <c r="F806" s="55">
        <v>5</v>
      </c>
      <c r="G806" s="56">
        <v>0.4</v>
      </c>
      <c r="H806" s="32"/>
      <c r="I806" s="32"/>
      <c r="J806" s="32" t="s">
        <v>984</v>
      </c>
      <c r="K806" s="32" t="s">
        <v>977</v>
      </c>
      <c r="L806" s="54">
        <v>2</v>
      </c>
    </row>
    <row r="807" spans="1:12" x14ac:dyDescent="0.15">
      <c r="A807" s="10">
        <v>179</v>
      </c>
      <c r="B807" s="48" t="s">
        <v>431</v>
      </c>
      <c r="C807" s="49" t="s">
        <v>392</v>
      </c>
      <c r="D807" s="32" t="s">
        <v>985</v>
      </c>
      <c r="E807" s="32">
        <v>1</v>
      </c>
      <c r="F807" s="55">
        <v>8</v>
      </c>
      <c r="G807" s="56">
        <v>0.3</v>
      </c>
      <c r="H807" s="32"/>
      <c r="I807" s="32"/>
      <c r="J807" s="32"/>
      <c r="K807" s="32" t="s">
        <v>977</v>
      </c>
      <c r="L807" s="54">
        <v>2.4</v>
      </c>
    </row>
    <row r="808" spans="1:12" x14ac:dyDescent="0.15">
      <c r="A808" s="10">
        <v>180</v>
      </c>
      <c r="B808" s="48" t="s">
        <v>431</v>
      </c>
      <c r="C808" s="49" t="s">
        <v>445</v>
      </c>
      <c r="D808" s="32"/>
      <c r="E808" s="32">
        <v>1</v>
      </c>
      <c r="F808" s="55">
        <v>3</v>
      </c>
      <c r="G808" s="56">
        <v>0.9</v>
      </c>
      <c r="H808" s="32"/>
      <c r="I808" s="32"/>
      <c r="J808" s="32"/>
      <c r="K808" s="32" t="s">
        <v>977</v>
      </c>
      <c r="L808" s="54">
        <v>2.7</v>
      </c>
    </row>
    <row r="809" spans="1:12" x14ac:dyDescent="0.15">
      <c r="A809" s="10">
        <v>186</v>
      </c>
      <c r="B809" s="48" t="s">
        <v>431</v>
      </c>
      <c r="C809" s="49" t="s">
        <v>362</v>
      </c>
      <c r="D809" s="32"/>
      <c r="E809" s="32">
        <v>5</v>
      </c>
      <c r="F809" s="55">
        <v>35</v>
      </c>
      <c r="G809" s="56">
        <v>0.95</v>
      </c>
      <c r="H809" s="32"/>
      <c r="I809" s="32"/>
      <c r="J809" s="32"/>
      <c r="K809" s="32" t="s">
        <v>977</v>
      </c>
      <c r="L809" s="54">
        <v>33.25</v>
      </c>
    </row>
    <row r="810" spans="1:12" x14ac:dyDescent="0.15">
      <c r="A810" s="10">
        <v>199</v>
      </c>
      <c r="B810" s="48" t="s">
        <v>431</v>
      </c>
      <c r="C810" s="49" t="s">
        <v>366</v>
      </c>
      <c r="D810" s="32"/>
      <c r="E810" s="32">
        <v>3</v>
      </c>
      <c r="F810" s="55">
        <v>15</v>
      </c>
      <c r="G810" s="56">
        <v>1</v>
      </c>
      <c r="H810" s="32"/>
      <c r="I810" s="32"/>
      <c r="J810" s="32"/>
      <c r="K810" s="32" t="s">
        <v>977</v>
      </c>
      <c r="L810" s="54">
        <v>15</v>
      </c>
    </row>
    <row r="811" spans="1:12" x14ac:dyDescent="0.15">
      <c r="A811" s="10">
        <v>206</v>
      </c>
      <c r="B811" s="48" t="s">
        <v>431</v>
      </c>
      <c r="C811" s="49" t="s">
        <v>450</v>
      </c>
      <c r="D811" s="32"/>
      <c r="E811" s="32">
        <v>2</v>
      </c>
      <c r="F811" s="55">
        <v>7</v>
      </c>
      <c r="G811" s="56">
        <v>0.5</v>
      </c>
      <c r="H811" s="32"/>
      <c r="I811" s="32"/>
      <c r="J811" s="32"/>
      <c r="K811" s="32" t="s">
        <v>977</v>
      </c>
      <c r="L811" s="54">
        <v>3.5</v>
      </c>
    </row>
    <row r="812" spans="1:12" x14ac:dyDescent="0.15">
      <c r="A812" s="10">
        <v>282</v>
      </c>
      <c r="B812" s="48" t="s">
        <v>431</v>
      </c>
      <c r="C812" s="49" t="s">
        <v>444</v>
      </c>
      <c r="D812" s="32" t="s">
        <v>986</v>
      </c>
      <c r="E812" s="32">
        <v>3</v>
      </c>
      <c r="F812" s="55">
        <v>7</v>
      </c>
      <c r="G812" s="56">
        <v>0.2</v>
      </c>
      <c r="H812" s="32"/>
      <c r="I812" s="32">
        <v>64</v>
      </c>
      <c r="J812" s="32"/>
      <c r="K812" s="32" t="s">
        <v>977</v>
      </c>
      <c r="L812" s="54">
        <v>1.4000000000000001</v>
      </c>
    </row>
    <row r="813" spans="1:12" x14ac:dyDescent="0.15">
      <c r="A813" s="10">
        <v>291</v>
      </c>
      <c r="B813" s="48" t="s">
        <v>431</v>
      </c>
      <c r="C813" s="49" t="s">
        <v>403</v>
      </c>
      <c r="D813" s="32" t="s">
        <v>987</v>
      </c>
      <c r="E813" s="32">
        <v>1</v>
      </c>
      <c r="F813" s="55">
        <v>5</v>
      </c>
      <c r="G813" s="56">
        <v>0.9</v>
      </c>
      <c r="H813" s="32"/>
      <c r="I813" s="32"/>
      <c r="J813" s="32"/>
      <c r="K813" s="32" t="s">
        <v>977</v>
      </c>
      <c r="L813" s="54">
        <v>4.5</v>
      </c>
    </row>
    <row r="814" spans="1:12" x14ac:dyDescent="0.15">
      <c r="A814" s="10">
        <v>293</v>
      </c>
      <c r="B814" s="48" t="s">
        <v>431</v>
      </c>
      <c r="C814" s="49" t="s">
        <v>390</v>
      </c>
      <c r="D814" s="32"/>
      <c r="E814" s="32">
        <v>1</v>
      </c>
      <c r="F814" s="55">
        <v>15</v>
      </c>
      <c r="G814" s="56">
        <v>0.8</v>
      </c>
      <c r="H814" s="32"/>
      <c r="I814" s="32"/>
      <c r="J814" s="32"/>
      <c r="K814" s="32" t="s">
        <v>977</v>
      </c>
      <c r="L814" s="54">
        <v>12</v>
      </c>
    </row>
    <row r="815" spans="1:12" x14ac:dyDescent="0.15">
      <c r="A815" s="10">
        <v>299</v>
      </c>
      <c r="B815" s="48" t="s">
        <v>431</v>
      </c>
      <c r="C815" s="49" t="s">
        <v>687</v>
      </c>
      <c r="D815" s="32"/>
      <c r="E815" s="32">
        <v>1</v>
      </c>
      <c r="F815" s="55">
        <v>8</v>
      </c>
      <c r="G815" s="56">
        <v>0.6</v>
      </c>
      <c r="H815" s="32"/>
      <c r="I815" s="32"/>
      <c r="J815" s="32"/>
      <c r="K815" s="32" t="s">
        <v>977</v>
      </c>
      <c r="L815" s="54">
        <v>4.8</v>
      </c>
    </row>
    <row r="816" spans="1:12" x14ac:dyDescent="0.15">
      <c r="A816" s="10">
        <v>318</v>
      </c>
      <c r="B816" s="48" t="s">
        <v>431</v>
      </c>
      <c r="C816" s="49" t="s">
        <v>529</v>
      </c>
      <c r="D816" s="32"/>
      <c r="E816" s="32">
        <v>1</v>
      </c>
      <c r="F816" s="55">
        <v>5</v>
      </c>
      <c r="G816" s="56">
        <v>1</v>
      </c>
      <c r="H816" s="32"/>
      <c r="I816" s="32"/>
      <c r="J816" s="32"/>
      <c r="K816" s="32" t="s">
        <v>977</v>
      </c>
      <c r="L816" s="54">
        <v>5</v>
      </c>
    </row>
    <row r="817" spans="1:12" x14ac:dyDescent="0.15">
      <c r="A817" s="10">
        <v>365</v>
      </c>
      <c r="B817" s="48" t="s">
        <v>431</v>
      </c>
      <c r="C817" s="49" t="s">
        <v>882</v>
      </c>
      <c r="D817" s="32"/>
      <c r="E817" s="32">
        <v>1</v>
      </c>
      <c r="F817" s="55">
        <v>4</v>
      </c>
      <c r="G817" s="56">
        <v>0.7</v>
      </c>
      <c r="H817" s="32"/>
      <c r="I817" s="32"/>
      <c r="J817" s="32"/>
      <c r="K817" s="32" t="s">
        <v>977</v>
      </c>
      <c r="L817" s="54">
        <v>2.8</v>
      </c>
    </row>
    <row r="818" spans="1:12" x14ac:dyDescent="0.15">
      <c r="A818" s="10">
        <v>370</v>
      </c>
      <c r="B818" s="48" t="s">
        <v>431</v>
      </c>
      <c r="C818" s="49" t="s">
        <v>435</v>
      </c>
      <c r="D818" s="32"/>
      <c r="E818" s="32">
        <v>1</v>
      </c>
      <c r="F818" s="55">
        <v>15</v>
      </c>
      <c r="G818" s="56">
        <v>0.9</v>
      </c>
      <c r="H818" s="32"/>
      <c r="I818" s="32"/>
      <c r="J818" s="32"/>
      <c r="K818" s="32" t="s">
        <v>977</v>
      </c>
      <c r="L818" s="54">
        <v>13.5</v>
      </c>
    </row>
    <row r="819" spans="1:12" x14ac:dyDescent="0.15">
      <c r="A819" s="10">
        <v>371</v>
      </c>
      <c r="B819" s="48" t="s">
        <v>431</v>
      </c>
      <c r="C819" s="49" t="s">
        <v>7</v>
      </c>
      <c r="D819" s="32"/>
      <c r="E819" s="32">
        <v>2</v>
      </c>
      <c r="F819" s="55">
        <v>40</v>
      </c>
      <c r="G819" s="56">
        <v>1</v>
      </c>
      <c r="H819" s="32"/>
      <c r="I819" s="32"/>
      <c r="J819" s="32" t="s">
        <v>989</v>
      </c>
      <c r="K819" s="32" t="s">
        <v>977</v>
      </c>
      <c r="L819" s="54">
        <v>40</v>
      </c>
    </row>
    <row r="820" spans="1:12" x14ac:dyDescent="0.15">
      <c r="A820" s="10">
        <v>377</v>
      </c>
      <c r="B820" s="48" t="s">
        <v>431</v>
      </c>
      <c r="C820" s="49" t="s">
        <v>22</v>
      </c>
      <c r="D820" s="32"/>
      <c r="E820" s="32">
        <v>2</v>
      </c>
      <c r="F820" s="55">
        <v>14</v>
      </c>
      <c r="G820" s="56">
        <v>0.9</v>
      </c>
      <c r="H820" s="32"/>
      <c r="I820" s="32"/>
      <c r="J820" s="32"/>
      <c r="K820" s="32" t="s">
        <v>977</v>
      </c>
      <c r="L820" s="54">
        <v>12.6</v>
      </c>
    </row>
    <row r="821" spans="1:12" x14ac:dyDescent="0.15">
      <c r="A821" s="10">
        <v>389</v>
      </c>
      <c r="B821" s="48" t="s">
        <v>431</v>
      </c>
      <c r="C821" s="49" t="s">
        <v>990</v>
      </c>
      <c r="D821" s="32"/>
      <c r="E821" s="32">
        <v>1</v>
      </c>
      <c r="F821" s="55">
        <v>40</v>
      </c>
      <c r="G821" s="56">
        <v>0.95</v>
      </c>
      <c r="H821" s="32"/>
      <c r="I821" s="32"/>
      <c r="J821" s="32"/>
      <c r="K821" s="32" t="s">
        <v>977</v>
      </c>
      <c r="L821" s="54">
        <v>38</v>
      </c>
    </row>
    <row r="822" spans="1:12" x14ac:dyDescent="0.15">
      <c r="A822" s="10">
        <v>422</v>
      </c>
      <c r="B822" s="48" t="s">
        <v>431</v>
      </c>
      <c r="C822" s="49" t="s">
        <v>991</v>
      </c>
      <c r="D822" s="32"/>
      <c r="E822" s="32">
        <v>1</v>
      </c>
      <c r="F822" s="55">
        <v>30</v>
      </c>
      <c r="G822" s="56">
        <v>0.9</v>
      </c>
      <c r="H822" s="32"/>
      <c r="I822" s="32"/>
      <c r="J822" s="32" t="s">
        <v>992</v>
      </c>
      <c r="K822" s="32" t="s">
        <v>977</v>
      </c>
      <c r="L822" s="54">
        <v>27</v>
      </c>
    </row>
    <row r="823" spans="1:12" x14ac:dyDescent="0.15">
      <c r="A823" s="72">
        <v>111</v>
      </c>
      <c r="B823" s="73" t="s">
        <v>438</v>
      </c>
      <c r="C823" s="74" t="s">
        <v>439</v>
      </c>
      <c r="D823" s="75"/>
      <c r="E823" s="75">
        <v>1</v>
      </c>
      <c r="F823" s="76">
        <v>26</v>
      </c>
      <c r="G823" s="77"/>
      <c r="H823" s="75" t="s">
        <v>993</v>
      </c>
      <c r="I823" s="75">
        <v>80</v>
      </c>
      <c r="J823" s="32"/>
      <c r="K823" s="32" t="s">
        <v>977</v>
      </c>
      <c r="L823" s="54"/>
    </row>
    <row r="824" spans="1:12" x14ac:dyDescent="0.15">
      <c r="A824" s="10">
        <v>356</v>
      </c>
      <c r="B824" s="48" t="s">
        <v>431</v>
      </c>
      <c r="C824" s="49" t="s">
        <v>886</v>
      </c>
      <c r="D824" s="32" t="s">
        <v>994</v>
      </c>
      <c r="E824" s="32">
        <v>1</v>
      </c>
      <c r="F824" s="55">
        <v>10</v>
      </c>
      <c r="G824" s="56">
        <v>0.8</v>
      </c>
      <c r="H824" s="32"/>
      <c r="I824" s="32"/>
      <c r="J824" s="32"/>
      <c r="K824" s="32" t="s">
        <v>977</v>
      </c>
      <c r="L824" s="54">
        <v>8</v>
      </c>
    </row>
    <row r="825" spans="1:12" x14ac:dyDescent="0.15">
      <c r="A825" s="10">
        <v>487</v>
      </c>
      <c r="B825" s="48" t="s">
        <v>431</v>
      </c>
      <c r="C825" s="49" t="s">
        <v>995</v>
      </c>
      <c r="D825" s="32" t="s">
        <v>996</v>
      </c>
      <c r="E825" s="32">
        <v>1</v>
      </c>
      <c r="F825" s="55">
        <v>4</v>
      </c>
      <c r="G825" s="56">
        <v>0.85</v>
      </c>
      <c r="H825" s="32"/>
      <c r="I825" s="32"/>
      <c r="J825" s="32"/>
      <c r="K825" s="32" t="s">
        <v>977</v>
      </c>
      <c r="L825" s="54">
        <v>3.4</v>
      </c>
    </row>
    <row r="826" spans="1:12" x14ac:dyDescent="0.15">
      <c r="A826" s="10">
        <v>30</v>
      </c>
      <c r="B826" s="48" t="s">
        <v>427</v>
      </c>
      <c r="C826" s="49" t="s">
        <v>318</v>
      </c>
      <c r="D826" s="32"/>
      <c r="E826" s="32">
        <v>3</v>
      </c>
      <c r="F826" s="55">
        <v>8</v>
      </c>
      <c r="G826" s="56">
        <v>1</v>
      </c>
      <c r="H826" s="32"/>
      <c r="I826" s="32"/>
      <c r="J826" s="32"/>
      <c r="K826" s="32" t="s">
        <v>997</v>
      </c>
      <c r="L826" s="54">
        <v>8</v>
      </c>
    </row>
    <row r="827" spans="1:12" x14ac:dyDescent="0.15">
      <c r="A827" s="10">
        <v>167</v>
      </c>
      <c r="B827" s="48" t="s">
        <v>431</v>
      </c>
      <c r="C827" s="49" t="s">
        <v>433</v>
      </c>
      <c r="D827" s="32"/>
      <c r="E827" s="32">
        <v>1</v>
      </c>
      <c r="F827" s="55">
        <v>12</v>
      </c>
      <c r="G827" s="56">
        <v>1</v>
      </c>
      <c r="H827" s="32"/>
      <c r="I827" s="32"/>
      <c r="J827" s="32"/>
      <c r="K827" s="32" t="s">
        <v>997</v>
      </c>
      <c r="L827" s="54">
        <v>12</v>
      </c>
    </row>
    <row r="828" spans="1:12" x14ac:dyDescent="0.15">
      <c r="A828" s="10">
        <v>170</v>
      </c>
      <c r="B828" s="48" t="s">
        <v>431</v>
      </c>
      <c r="C828" s="49" t="s">
        <v>536</v>
      </c>
      <c r="D828" s="32"/>
      <c r="E828" s="32">
        <v>2</v>
      </c>
      <c r="F828" s="55">
        <v>24</v>
      </c>
      <c r="G828" s="56">
        <v>0.65</v>
      </c>
      <c r="H828" s="32"/>
      <c r="I828" s="32"/>
      <c r="J828" s="32"/>
      <c r="K828" s="32" t="s">
        <v>997</v>
      </c>
      <c r="L828" s="54">
        <v>15.600000000000001</v>
      </c>
    </row>
    <row r="829" spans="1:12" x14ac:dyDescent="0.15">
      <c r="A829" s="10">
        <v>211</v>
      </c>
      <c r="B829" s="48" t="s">
        <v>431</v>
      </c>
      <c r="C829" s="49" t="s">
        <v>541</v>
      </c>
      <c r="D829" s="32"/>
      <c r="E829" s="32">
        <v>2</v>
      </c>
      <c r="F829" s="55">
        <v>10</v>
      </c>
      <c r="G829" s="56">
        <v>1</v>
      </c>
      <c r="H829" s="32"/>
      <c r="I829" s="32"/>
      <c r="J829" s="32"/>
      <c r="K829" s="32" t="s">
        <v>997</v>
      </c>
      <c r="L829" s="54">
        <v>10</v>
      </c>
    </row>
    <row r="830" spans="1:12" x14ac:dyDescent="0.15">
      <c r="A830" s="10">
        <v>233</v>
      </c>
      <c r="B830" s="48" t="s">
        <v>431</v>
      </c>
      <c r="C830" s="49" t="s">
        <v>689</v>
      </c>
      <c r="D830" s="32"/>
      <c r="E830" s="32">
        <v>2</v>
      </c>
      <c r="F830" s="55">
        <v>17</v>
      </c>
      <c r="G830" s="56">
        <v>1</v>
      </c>
      <c r="H830" s="32"/>
      <c r="I830" s="32"/>
      <c r="J830" s="32"/>
      <c r="K830" s="32" t="s">
        <v>997</v>
      </c>
      <c r="L830" s="54">
        <v>17</v>
      </c>
    </row>
    <row r="831" spans="1:12" x14ac:dyDescent="0.15">
      <c r="A831" s="10">
        <v>309</v>
      </c>
      <c r="B831" s="48" t="s">
        <v>431</v>
      </c>
      <c r="C831" s="49" t="s">
        <v>379</v>
      </c>
      <c r="D831" s="32"/>
      <c r="E831" s="32">
        <v>1</v>
      </c>
      <c r="F831" s="55">
        <v>4</v>
      </c>
      <c r="G831" s="56">
        <v>0.95</v>
      </c>
      <c r="H831" s="32"/>
      <c r="I831" s="32"/>
      <c r="J831" s="32"/>
      <c r="K831" s="32" t="s">
        <v>997</v>
      </c>
      <c r="L831" s="54">
        <v>3.8</v>
      </c>
    </row>
    <row r="832" spans="1:12" x14ac:dyDescent="0.15">
      <c r="A832" s="10">
        <v>375</v>
      </c>
      <c r="B832" s="48" t="s">
        <v>431</v>
      </c>
      <c r="C832" s="49" t="s">
        <v>23</v>
      </c>
      <c r="D832" s="32"/>
      <c r="E832" s="32">
        <v>1</v>
      </c>
      <c r="F832" s="55">
        <v>16</v>
      </c>
      <c r="G832" s="56">
        <v>0.85</v>
      </c>
      <c r="H832" s="32"/>
      <c r="I832" s="32"/>
      <c r="J832" s="32"/>
      <c r="K832" s="32" t="s">
        <v>997</v>
      </c>
      <c r="L832" s="54">
        <v>13.6</v>
      </c>
    </row>
    <row r="833" spans="1:12" x14ac:dyDescent="0.15">
      <c r="A833" s="10">
        <v>377</v>
      </c>
      <c r="B833" s="48" t="s">
        <v>431</v>
      </c>
      <c r="C833" s="49" t="s">
        <v>22</v>
      </c>
      <c r="D833" s="32"/>
      <c r="E833" s="32">
        <v>2</v>
      </c>
      <c r="F833" s="55">
        <v>12</v>
      </c>
      <c r="G833" s="56">
        <v>0.5</v>
      </c>
      <c r="H833" s="32"/>
      <c r="I833" s="32"/>
      <c r="J833" s="32"/>
      <c r="K833" s="32" t="s">
        <v>997</v>
      </c>
      <c r="L833" s="54">
        <v>6</v>
      </c>
    </row>
    <row r="834" spans="1:12" x14ac:dyDescent="0.15">
      <c r="A834" s="10">
        <v>382</v>
      </c>
      <c r="B834" s="48" t="s">
        <v>431</v>
      </c>
      <c r="C834" s="49" t="s">
        <v>378</v>
      </c>
      <c r="D834" s="32"/>
      <c r="E834" s="32">
        <v>1</v>
      </c>
      <c r="F834" s="55">
        <v>9</v>
      </c>
      <c r="G834" s="56">
        <v>0.5</v>
      </c>
      <c r="H834" s="32"/>
      <c r="I834" s="32"/>
      <c r="J834" s="32"/>
      <c r="K834" s="32" t="s">
        <v>997</v>
      </c>
      <c r="L834" s="54">
        <v>4.5</v>
      </c>
    </row>
    <row r="835" spans="1:12" x14ac:dyDescent="0.15">
      <c r="A835" s="10">
        <v>144</v>
      </c>
      <c r="B835" s="48" t="s">
        <v>431</v>
      </c>
      <c r="C835" s="49" t="s">
        <v>17</v>
      </c>
      <c r="D835" s="32"/>
      <c r="E835" s="32">
        <v>15</v>
      </c>
      <c r="F835" s="55">
        <v>60</v>
      </c>
      <c r="G835" s="56">
        <v>0.4</v>
      </c>
      <c r="H835" s="32"/>
      <c r="I835" s="32"/>
      <c r="J835" s="32"/>
      <c r="K835" s="32" t="s">
        <v>998</v>
      </c>
      <c r="L835" s="54">
        <v>24</v>
      </c>
    </row>
    <row r="836" spans="1:12" x14ac:dyDescent="0.15">
      <c r="A836" s="10">
        <v>159</v>
      </c>
      <c r="B836" s="48" t="s">
        <v>431</v>
      </c>
      <c r="C836" s="49" t="s">
        <v>684</v>
      </c>
      <c r="D836" s="32"/>
      <c r="E836" s="32">
        <v>1</v>
      </c>
      <c r="F836" s="55">
        <v>10</v>
      </c>
      <c r="G836" s="56">
        <v>0.4</v>
      </c>
      <c r="H836" s="32"/>
      <c r="I836" s="32"/>
      <c r="J836" s="32"/>
      <c r="K836" s="32" t="s">
        <v>998</v>
      </c>
      <c r="L836" s="54">
        <v>4</v>
      </c>
    </row>
    <row r="837" spans="1:12" x14ac:dyDescent="0.15">
      <c r="A837" s="10">
        <v>171</v>
      </c>
      <c r="B837" s="48" t="s">
        <v>431</v>
      </c>
      <c r="C837" s="49" t="s">
        <v>999</v>
      </c>
      <c r="D837" s="32"/>
      <c r="E837" s="32">
        <v>1</v>
      </c>
      <c r="F837" s="55">
        <v>13</v>
      </c>
      <c r="G837" s="56">
        <v>0.3</v>
      </c>
      <c r="H837" s="32"/>
      <c r="I837" s="32"/>
      <c r="J837" s="32"/>
      <c r="K837" s="32" t="s">
        <v>998</v>
      </c>
      <c r="L837" s="54">
        <v>3.9</v>
      </c>
    </row>
    <row r="838" spans="1:12" x14ac:dyDescent="0.15">
      <c r="A838" s="10">
        <v>211</v>
      </c>
      <c r="B838" s="48" t="s">
        <v>431</v>
      </c>
      <c r="C838" s="49" t="s">
        <v>541</v>
      </c>
      <c r="D838" s="32"/>
      <c r="E838" s="32">
        <v>6</v>
      </c>
      <c r="F838" s="55">
        <v>380</v>
      </c>
      <c r="G838" s="56">
        <v>0.8</v>
      </c>
      <c r="H838" s="32"/>
      <c r="I838" s="32"/>
      <c r="J838" s="32"/>
      <c r="K838" s="32" t="s">
        <v>998</v>
      </c>
      <c r="L838" s="54">
        <v>304</v>
      </c>
    </row>
    <row r="839" spans="1:12" x14ac:dyDescent="0.15">
      <c r="A839" s="10">
        <v>375</v>
      </c>
      <c r="B839" s="48" t="s">
        <v>431</v>
      </c>
      <c r="C839" s="49" t="s">
        <v>23</v>
      </c>
      <c r="D839" s="32"/>
      <c r="E839" s="32">
        <v>3</v>
      </c>
      <c r="F839" s="55">
        <v>60</v>
      </c>
      <c r="G839" s="56">
        <v>0.5</v>
      </c>
      <c r="H839" s="32"/>
      <c r="I839" s="32"/>
      <c r="J839" s="32"/>
      <c r="K839" s="32" t="s">
        <v>998</v>
      </c>
      <c r="L839" s="54">
        <v>30</v>
      </c>
    </row>
    <row r="840" spans="1:12" x14ac:dyDescent="0.15">
      <c r="A840" s="10">
        <v>395</v>
      </c>
      <c r="B840" s="48" t="s">
        <v>431</v>
      </c>
      <c r="C840" s="49" t="s">
        <v>1000</v>
      </c>
      <c r="D840" s="32"/>
      <c r="E840" s="32">
        <v>4</v>
      </c>
      <c r="F840" s="55">
        <v>120</v>
      </c>
      <c r="G840" s="56">
        <v>0.05</v>
      </c>
      <c r="H840" s="32"/>
      <c r="I840" s="32"/>
      <c r="J840" s="32"/>
      <c r="K840" s="32" t="s">
        <v>998</v>
      </c>
      <c r="L840" s="54">
        <v>6</v>
      </c>
    </row>
    <row r="841" spans="1:12" x14ac:dyDescent="0.15">
      <c r="A841" s="72">
        <v>114</v>
      </c>
      <c r="B841" s="73" t="s">
        <v>438</v>
      </c>
      <c r="C841" s="74" t="s">
        <v>499</v>
      </c>
      <c r="D841" s="75"/>
      <c r="E841" s="75">
        <v>1</v>
      </c>
      <c r="F841" s="76">
        <v>7</v>
      </c>
      <c r="G841" s="77"/>
      <c r="H841" s="75" t="s">
        <v>1001</v>
      </c>
      <c r="I841" s="75" t="s">
        <v>1002</v>
      </c>
      <c r="J841" s="32"/>
      <c r="K841" s="32" t="s">
        <v>1003</v>
      </c>
      <c r="L841" s="54"/>
    </row>
    <row r="842" spans="1:12" x14ac:dyDescent="0.15">
      <c r="A842" s="10">
        <v>371</v>
      </c>
      <c r="B842" s="48" t="s">
        <v>431</v>
      </c>
      <c r="C842" s="49" t="s">
        <v>7</v>
      </c>
      <c r="D842" s="32"/>
      <c r="E842" s="32">
        <v>1</v>
      </c>
      <c r="F842" s="55">
        <v>60</v>
      </c>
      <c r="G842" s="56">
        <v>0.95</v>
      </c>
      <c r="H842" s="32"/>
      <c r="I842" s="32"/>
      <c r="J842" s="32"/>
      <c r="K842" s="32" t="s">
        <v>1003</v>
      </c>
      <c r="L842" s="54">
        <v>57</v>
      </c>
    </row>
    <row r="843" spans="1:12" x14ac:dyDescent="0.15">
      <c r="A843" s="10">
        <v>244</v>
      </c>
      <c r="B843" s="48" t="s">
        <v>431</v>
      </c>
      <c r="C843" s="49" t="s">
        <v>1004</v>
      </c>
      <c r="D843" s="32"/>
      <c r="E843" s="32">
        <v>4</v>
      </c>
      <c r="F843" s="55">
        <v>40</v>
      </c>
      <c r="G843" s="56">
        <v>0.05</v>
      </c>
      <c r="H843" s="32"/>
      <c r="I843" s="32"/>
      <c r="J843" s="32"/>
      <c r="K843" s="32" t="s">
        <v>1003</v>
      </c>
      <c r="L843" s="54">
        <v>2</v>
      </c>
    </row>
    <row r="844" spans="1:12" x14ac:dyDescent="0.15">
      <c r="A844" s="10">
        <v>325</v>
      </c>
      <c r="B844" s="48" t="s">
        <v>431</v>
      </c>
      <c r="C844" s="49" t="s">
        <v>389</v>
      </c>
      <c r="D844" s="32"/>
      <c r="E844" s="32">
        <v>6</v>
      </c>
      <c r="F844" s="55">
        <v>12</v>
      </c>
      <c r="G844" s="56">
        <v>0</v>
      </c>
      <c r="H844" s="32"/>
      <c r="I844" s="32"/>
      <c r="J844" s="32"/>
      <c r="K844" s="32" t="s">
        <v>1003</v>
      </c>
      <c r="L844" s="54">
        <v>0</v>
      </c>
    </row>
    <row r="845" spans="1:12" x14ac:dyDescent="0.15">
      <c r="A845" s="10">
        <v>143</v>
      </c>
      <c r="B845" s="48" t="s">
        <v>431</v>
      </c>
      <c r="C845" s="49" t="s">
        <v>16</v>
      </c>
      <c r="D845" s="32"/>
      <c r="E845" s="32">
        <v>7</v>
      </c>
      <c r="F845" s="55">
        <v>70</v>
      </c>
      <c r="G845" s="56">
        <v>0.9</v>
      </c>
      <c r="H845" s="32"/>
      <c r="I845" s="32"/>
      <c r="J845" s="32"/>
      <c r="K845" s="32" t="s">
        <v>1003</v>
      </c>
      <c r="L845" s="54">
        <v>63</v>
      </c>
    </row>
    <row r="846" spans="1:12" x14ac:dyDescent="0.15">
      <c r="A846" s="10">
        <v>477</v>
      </c>
      <c r="B846" s="48" t="s">
        <v>431</v>
      </c>
      <c r="C846" s="49" t="s">
        <v>957</v>
      </c>
      <c r="D846" s="32"/>
      <c r="E846" s="32">
        <v>6</v>
      </c>
      <c r="F846" s="55">
        <v>120</v>
      </c>
      <c r="G846" s="56">
        <v>0</v>
      </c>
      <c r="H846" s="32"/>
      <c r="I846" s="32"/>
      <c r="J846" s="32"/>
      <c r="K846" s="32" t="s">
        <v>1003</v>
      </c>
      <c r="L846" s="54">
        <v>0</v>
      </c>
    </row>
    <row r="847" spans="1:12" x14ac:dyDescent="0.15">
      <c r="A847" s="10">
        <v>211</v>
      </c>
      <c r="B847" s="48" t="s">
        <v>431</v>
      </c>
      <c r="C847" s="49" t="s">
        <v>541</v>
      </c>
      <c r="D847" s="32"/>
      <c r="E847" s="32">
        <v>31</v>
      </c>
      <c r="F847" s="55">
        <v>40</v>
      </c>
      <c r="G847" s="56">
        <v>0.9</v>
      </c>
      <c r="H847" s="32"/>
      <c r="I847" s="32"/>
      <c r="J847" s="32"/>
      <c r="K847" s="32" t="s">
        <v>1003</v>
      </c>
      <c r="L847" s="54">
        <v>36</v>
      </c>
    </row>
    <row r="848" spans="1:12" x14ac:dyDescent="0.15">
      <c r="A848" s="10">
        <v>295</v>
      </c>
      <c r="B848" s="48" t="s">
        <v>431</v>
      </c>
      <c r="C848" s="49" t="s">
        <v>899</v>
      </c>
      <c r="D848" s="32"/>
      <c r="E848" s="32">
        <v>1</v>
      </c>
      <c r="F848" s="55">
        <v>40</v>
      </c>
      <c r="G848" s="56">
        <v>1</v>
      </c>
      <c r="H848" s="32"/>
      <c r="I848" s="32"/>
      <c r="J848" s="32"/>
      <c r="K848" s="32" t="s">
        <v>1003</v>
      </c>
      <c r="L848" s="54">
        <v>40</v>
      </c>
    </row>
    <row r="849" spans="1:12" x14ac:dyDescent="0.15">
      <c r="A849" s="10">
        <v>47</v>
      </c>
      <c r="B849" s="48" t="s">
        <v>427</v>
      </c>
      <c r="C849" s="49" t="s">
        <v>326</v>
      </c>
      <c r="D849" s="32"/>
      <c r="E849" s="32">
        <v>10</v>
      </c>
      <c r="F849" s="55">
        <v>120</v>
      </c>
      <c r="G849" s="56">
        <v>0</v>
      </c>
      <c r="H849" s="32"/>
      <c r="I849" s="32"/>
      <c r="J849" s="32"/>
      <c r="K849" s="32" t="s">
        <v>1003</v>
      </c>
      <c r="L849" s="54">
        <v>0</v>
      </c>
    </row>
    <row r="850" spans="1:12" x14ac:dyDescent="0.15">
      <c r="A850" s="10">
        <v>276</v>
      </c>
      <c r="B850" s="48" t="s">
        <v>431</v>
      </c>
      <c r="C850" s="49" t="s">
        <v>615</v>
      </c>
      <c r="D850" s="32"/>
      <c r="E850" s="32">
        <v>20</v>
      </c>
      <c r="F850" s="55">
        <v>40</v>
      </c>
      <c r="G850" s="56">
        <v>0</v>
      </c>
      <c r="H850" s="32"/>
      <c r="I850" s="32"/>
      <c r="J850" s="32"/>
      <c r="K850" s="32" t="s">
        <v>1003</v>
      </c>
      <c r="L850" s="54">
        <v>0</v>
      </c>
    </row>
    <row r="851" spans="1:12" x14ac:dyDescent="0.15">
      <c r="A851" s="10">
        <v>182</v>
      </c>
      <c r="B851" s="48" t="s">
        <v>431</v>
      </c>
      <c r="C851" s="49" t="s">
        <v>395</v>
      </c>
      <c r="D851" s="32"/>
      <c r="E851" s="32">
        <v>12</v>
      </c>
      <c r="F851" s="55">
        <v>36</v>
      </c>
      <c r="G851" s="56">
        <v>0</v>
      </c>
      <c r="H851" s="32"/>
      <c r="I851" s="32"/>
      <c r="J851" s="32"/>
      <c r="K851" s="32" t="s">
        <v>1003</v>
      </c>
      <c r="L851" s="54">
        <v>0</v>
      </c>
    </row>
    <row r="852" spans="1:12" x14ac:dyDescent="0.15">
      <c r="A852" s="10">
        <v>248</v>
      </c>
      <c r="B852" s="48" t="s">
        <v>431</v>
      </c>
      <c r="C852" s="49" t="s">
        <v>1005</v>
      </c>
      <c r="D852" s="32"/>
      <c r="E852" s="32">
        <v>1</v>
      </c>
      <c r="F852" s="55">
        <v>2</v>
      </c>
      <c r="G852" s="56">
        <v>1</v>
      </c>
      <c r="H852" s="32"/>
      <c r="I852" s="32"/>
      <c r="J852" s="32"/>
      <c r="K852" s="32" t="s">
        <v>1003</v>
      </c>
      <c r="L852" s="54">
        <v>2</v>
      </c>
    </row>
    <row r="853" spans="1:12" x14ac:dyDescent="0.15">
      <c r="A853" s="10">
        <v>224</v>
      </c>
      <c r="B853" s="48" t="s">
        <v>431</v>
      </c>
      <c r="C853" s="49" t="s">
        <v>787</v>
      </c>
      <c r="D853" s="32"/>
      <c r="E853" s="32">
        <v>2</v>
      </c>
      <c r="F853" s="55">
        <v>80</v>
      </c>
      <c r="G853" s="56">
        <v>0</v>
      </c>
      <c r="H853" s="32"/>
      <c r="I853" s="32"/>
      <c r="J853" s="32"/>
      <c r="K853" s="32" t="s">
        <v>1003</v>
      </c>
      <c r="L853" s="54">
        <v>0</v>
      </c>
    </row>
    <row r="854" spans="1:12" x14ac:dyDescent="0.15">
      <c r="A854" s="10">
        <v>223</v>
      </c>
      <c r="B854" s="48" t="s">
        <v>431</v>
      </c>
      <c r="C854" s="49" t="s">
        <v>786</v>
      </c>
      <c r="D854" s="32"/>
      <c r="E854" s="32">
        <v>2</v>
      </c>
      <c r="F854" s="55">
        <v>6</v>
      </c>
      <c r="G854" s="56">
        <v>1</v>
      </c>
      <c r="H854" s="32"/>
      <c r="I854" s="32"/>
      <c r="J854" s="32"/>
      <c r="K854" s="32" t="s">
        <v>1003</v>
      </c>
      <c r="L854" s="54">
        <v>6</v>
      </c>
    </row>
    <row r="855" spans="1:12" x14ac:dyDescent="0.15">
      <c r="A855" s="10">
        <v>182</v>
      </c>
      <c r="B855" s="48" t="s">
        <v>431</v>
      </c>
      <c r="C855" s="49" t="s">
        <v>395</v>
      </c>
      <c r="D855" s="32"/>
      <c r="E855" s="32">
        <v>6</v>
      </c>
      <c r="F855" s="55">
        <v>18</v>
      </c>
      <c r="G855" s="56">
        <v>0</v>
      </c>
      <c r="H855" s="32"/>
      <c r="I855" s="32"/>
      <c r="J855" s="32"/>
      <c r="K855" s="32" t="s">
        <v>1003</v>
      </c>
      <c r="L855" s="54">
        <v>0</v>
      </c>
    </row>
    <row r="856" spans="1:12" x14ac:dyDescent="0.15">
      <c r="A856" s="10">
        <v>377</v>
      </c>
      <c r="B856" s="48" t="s">
        <v>431</v>
      </c>
      <c r="C856" s="49" t="s">
        <v>22</v>
      </c>
      <c r="D856" s="32"/>
      <c r="E856" s="32">
        <v>7</v>
      </c>
      <c r="F856" s="55">
        <v>49</v>
      </c>
      <c r="G856" s="56">
        <v>0.7</v>
      </c>
      <c r="H856" s="32"/>
      <c r="I856" s="32"/>
      <c r="J856" s="32"/>
      <c r="K856" s="32" t="s">
        <v>1003</v>
      </c>
      <c r="L856" s="54">
        <v>34.299999999999997</v>
      </c>
    </row>
    <row r="857" spans="1:12" x14ac:dyDescent="0.15">
      <c r="A857" s="10">
        <v>227</v>
      </c>
      <c r="B857" s="48" t="s">
        <v>431</v>
      </c>
      <c r="C857" s="49" t="s">
        <v>396</v>
      </c>
      <c r="D857" s="32"/>
      <c r="E857" s="32">
        <v>1</v>
      </c>
      <c r="F857" s="55">
        <v>30</v>
      </c>
      <c r="G857" s="56">
        <v>1</v>
      </c>
      <c r="H857" s="32"/>
      <c r="I857" s="32"/>
      <c r="J857" s="32"/>
      <c r="K857" s="32" t="s">
        <v>1003</v>
      </c>
      <c r="L857" s="54">
        <v>30</v>
      </c>
    </row>
    <row r="858" spans="1:12" x14ac:dyDescent="0.15">
      <c r="A858" s="10">
        <v>51</v>
      </c>
      <c r="B858" s="48" t="s">
        <v>427</v>
      </c>
      <c r="C858" s="49" t="s">
        <v>2</v>
      </c>
      <c r="D858" s="32"/>
      <c r="E858" s="32">
        <v>1</v>
      </c>
      <c r="F858" s="55">
        <v>10</v>
      </c>
      <c r="G858" s="56">
        <v>0</v>
      </c>
      <c r="H858" s="32"/>
      <c r="I858" s="32"/>
      <c r="J858" s="32"/>
      <c r="K858" s="32" t="s">
        <v>1003</v>
      </c>
      <c r="L858" s="54">
        <v>0</v>
      </c>
    </row>
    <row r="859" spans="1:12" x14ac:dyDescent="0.15">
      <c r="A859" s="10">
        <v>231</v>
      </c>
      <c r="B859" s="48" t="s">
        <v>431</v>
      </c>
      <c r="C859" s="49" t="s">
        <v>932</v>
      </c>
      <c r="D859" s="32"/>
      <c r="E859" s="32">
        <v>3</v>
      </c>
      <c r="F859" s="55">
        <v>25</v>
      </c>
      <c r="G859" s="56">
        <v>1</v>
      </c>
      <c r="H859" s="32"/>
      <c r="I859" s="32"/>
      <c r="J859" s="32"/>
      <c r="K859" s="32" t="s">
        <v>1003</v>
      </c>
      <c r="L859" s="54">
        <v>25</v>
      </c>
    </row>
    <row r="860" spans="1:12" x14ac:dyDescent="0.15">
      <c r="A860" s="10">
        <v>212</v>
      </c>
      <c r="B860" s="48" t="s">
        <v>431</v>
      </c>
      <c r="C860" s="49" t="s">
        <v>10</v>
      </c>
      <c r="D860" s="32"/>
      <c r="E860" s="32">
        <v>2</v>
      </c>
      <c r="F860" s="55">
        <v>20</v>
      </c>
      <c r="G860" s="56">
        <v>0.5</v>
      </c>
      <c r="H860" s="32"/>
      <c r="I860" s="32"/>
      <c r="J860" s="32"/>
      <c r="K860" s="32" t="s">
        <v>1003</v>
      </c>
      <c r="L860" s="54">
        <v>10</v>
      </c>
    </row>
    <row r="861" spans="1:12" x14ac:dyDescent="0.15">
      <c r="A861" s="10">
        <v>318</v>
      </c>
      <c r="B861" s="48" t="s">
        <v>431</v>
      </c>
      <c r="C861" s="49" t="s">
        <v>529</v>
      </c>
      <c r="D861" s="32"/>
      <c r="E861" s="32">
        <v>1</v>
      </c>
      <c r="F861" s="55">
        <v>30</v>
      </c>
      <c r="G861" s="56">
        <v>1</v>
      </c>
      <c r="H861" s="32"/>
      <c r="I861" s="32"/>
      <c r="J861" s="32"/>
      <c r="K861" s="32" t="s">
        <v>1003</v>
      </c>
      <c r="L861" s="54">
        <v>30</v>
      </c>
    </row>
    <row r="862" spans="1:12" x14ac:dyDescent="0.15">
      <c r="A862" s="10">
        <v>274</v>
      </c>
      <c r="B862" s="48" t="s">
        <v>431</v>
      </c>
      <c r="C862" s="49" t="s">
        <v>1006</v>
      </c>
      <c r="D862" s="32"/>
      <c r="E862" s="32">
        <v>1</v>
      </c>
      <c r="F862" s="55">
        <v>20</v>
      </c>
      <c r="G862" s="56">
        <v>0</v>
      </c>
      <c r="H862" s="32"/>
      <c r="I862" s="32"/>
      <c r="J862" s="32"/>
      <c r="K862" s="32" t="s">
        <v>1003</v>
      </c>
      <c r="L862" s="54">
        <v>0</v>
      </c>
    </row>
    <row r="863" spans="1:12" x14ac:dyDescent="0.15">
      <c r="A863" s="10">
        <v>193</v>
      </c>
      <c r="B863" s="48" t="s">
        <v>431</v>
      </c>
      <c r="C863" s="49" t="s">
        <v>1007</v>
      </c>
      <c r="D863" s="32"/>
      <c r="E863" s="32">
        <v>2</v>
      </c>
      <c r="F863" s="55">
        <v>30</v>
      </c>
      <c r="G863" s="56">
        <v>1</v>
      </c>
      <c r="H863" s="32"/>
      <c r="I863" s="32"/>
      <c r="J863" s="32"/>
      <c r="K863" s="32" t="s">
        <v>1003</v>
      </c>
      <c r="L863" s="54">
        <v>30</v>
      </c>
    </row>
    <row r="864" spans="1:12" x14ac:dyDescent="0.15">
      <c r="A864" s="10">
        <v>436</v>
      </c>
      <c r="B864" s="48" t="s">
        <v>431</v>
      </c>
      <c r="C864" s="49" t="s">
        <v>363</v>
      </c>
      <c r="D864" s="32"/>
      <c r="E864" s="32">
        <v>1</v>
      </c>
      <c r="F864" s="55">
        <v>10</v>
      </c>
      <c r="G864" s="56">
        <v>0.05</v>
      </c>
      <c r="H864" s="32"/>
      <c r="I864" s="32"/>
      <c r="J864" s="32"/>
      <c r="K864" s="32" t="s">
        <v>1003</v>
      </c>
      <c r="L864" s="54">
        <v>0.5</v>
      </c>
    </row>
    <row r="865" spans="1:12" x14ac:dyDescent="0.15">
      <c r="A865" s="10">
        <v>497</v>
      </c>
      <c r="B865" s="48" t="s">
        <v>431</v>
      </c>
      <c r="C865" s="49" t="s">
        <v>594</v>
      </c>
      <c r="D865" s="32" t="s">
        <v>1008</v>
      </c>
      <c r="E865" s="32">
        <v>2</v>
      </c>
      <c r="F865" s="55">
        <v>10</v>
      </c>
      <c r="G865" s="56">
        <v>0.05</v>
      </c>
      <c r="H865" s="32"/>
      <c r="I865" s="32"/>
      <c r="J865" s="32"/>
      <c r="K865" s="32" t="s">
        <v>1003</v>
      </c>
      <c r="L865" s="54">
        <v>0.5</v>
      </c>
    </row>
    <row r="866" spans="1:12" x14ac:dyDescent="0.15">
      <c r="A866" s="10">
        <v>362</v>
      </c>
      <c r="B866" s="48" t="s">
        <v>431</v>
      </c>
      <c r="C866" s="49" t="s">
        <v>5</v>
      </c>
      <c r="D866" s="32"/>
      <c r="E866" s="32">
        <v>4</v>
      </c>
      <c r="F866" s="55">
        <v>20</v>
      </c>
      <c r="G866" s="56">
        <v>0.05</v>
      </c>
      <c r="H866" s="32"/>
      <c r="I866" s="32"/>
      <c r="J866" s="32"/>
      <c r="K866" s="32" t="s">
        <v>1003</v>
      </c>
      <c r="L866" s="54">
        <v>1</v>
      </c>
    </row>
    <row r="867" spans="1:12" x14ac:dyDescent="0.15">
      <c r="A867" s="10">
        <v>4</v>
      </c>
      <c r="B867" s="48" t="s">
        <v>427</v>
      </c>
      <c r="C867" s="49" t="s">
        <v>511</v>
      </c>
      <c r="D867" s="32"/>
      <c r="E867" s="32">
        <v>11</v>
      </c>
      <c r="F867" s="55">
        <v>77</v>
      </c>
      <c r="G867" s="56">
        <v>0</v>
      </c>
      <c r="H867" s="32"/>
      <c r="I867" s="32"/>
      <c r="J867" s="32"/>
      <c r="K867" s="32" t="s">
        <v>1003</v>
      </c>
      <c r="L867" s="54">
        <v>0</v>
      </c>
    </row>
    <row r="868" spans="1:12" x14ac:dyDescent="0.15">
      <c r="A868" s="10">
        <v>420</v>
      </c>
      <c r="B868" s="48" t="s">
        <v>431</v>
      </c>
      <c r="C868" s="49" t="s">
        <v>612</v>
      </c>
      <c r="D868" s="32"/>
      <c r="E868" s="32">
        <v>1</v>
      </c>
      <c r="F868" s="55">
        <v>5</v>
      </c>
      <c r="G868" s="56">
        <v>0</v>
      </c>
      <c r="H868" s="32"/>
      <c r="I868" s="32"/>
      <c r="J868" s="32"/>
      <c r="K868" s="32" t="s">
        <v>1003</v>
      </c>
      <c r="L868" s="54">
        <v>0</v>
      </c>
    </row>
    <row r="869" spans="1:12" x14ac:dyDescent="0.15">
      <c r="A869" s="10">
        <v>497</v>
      </c>
      <c r="B869" s="48" t="s">
        <v>431</v>
      </c>
      <c r="C869" s="49" t="s">
        <v>594</v>
      </c>
      <c r="D869" s="32" t="s">
        <v>1009</v>
      </c>
      <c r="E869" s="32">
        <v>1</v>
      </c>
      <c r="F869" s="55">
        <v>5</v>
      </c>
      <c r="G869" s="56">
        <v>0.1</v>
      </c>
      <c r="H869" s="32"/>
      <c r="I869" s="32"/>
      <c r="J869" s="32"/>
      <c r="K869" s="32" t="s">
        <v>1003</v>
      </c>
      <c r="L869" s="54">
        <v>0.5</v>
      </c>
    </row>
    <row r="870" spans="1:12" x14ac:dyDescent="0.15">
      <c r="A870" s="10">
        <v>289</v>
      </c>
      <c r="B870" s="48" t="s">
        <v>431</v>
      </c>
      <c r="C870" s="49" t="s">
        <v>380</v>
      </c>
      <c r="D870" s="32"/>
      <c r="E870" s="32">
        <v>3</v>
      </c>
      <c r="F870" s="55">
        <v>45</v>
      </c>
      <c r="G870" s="56">
        <v>1</v>
      </c>
      <c r="H870" s="32"/>
      <c r="I870" s="32"/>
      <c r="J870" s="32"/>
      <c r="K870" s="32" t="s">
        <v>1003</v>
      </c>
      <c r="L870" s="54">
        <v>45</v>
      </c>
    </row>
    <row r="871" spans="1:12" x14ac:dyDescent="0.15">
      <c r="A871" s="10">
        <v>263</v>
      </c>
      <c r="B871" s="48" t="s">
        <v>431</v>
      </c>
      <c r="C871" s="49" t="s">
        <v>504</v>
      </c>
      <c r="D871" s="32"/>
      <c r="E871" s="32">
        <v>1</v>
      </c>
      <c r="F871" s="55">
        <v>60</v>
      </c>
      <c r="G871" s="56">
        <v>1</v>
      </c>
      <c r="H871" s="32"/>
      <c r="I871" s="32"/>
      <c r="J871" s="32"/>
      <c r="K871" s="32" t="s">
        <v>1003</v>
      </c>
      <c r="L871" s="54">
        <v>60</v>
      </c>
    </row>
    <row r="872" spans="1:12" x14ac:dyDescent="0.15">
      <c r="A872" s="72">
        <v>112</v>
      </c>
      <c r="B872" s="73" t="s">
        <v>438</v>
      </c>
      <c r="C872" s="74" t="s">
        <v>466</v>
      </c>
      <c r="D872" s="75"/>
      <c r="E872" s="75">
        <v>1</v>
      </c>
      <c r="F872" s="76">
        <v>40</v>
      </c>
      <c r="G872" s="77"/>
      <c r="H872" s="75" t="s">
        <v>1010</v>
      </c>
      <c r="I872" s="75"/>
      <c r="J872" s="32"/>
      <c r="K872" s="32" t="s">
        <v>1003</v>
      </c>
      <c r="L872" s="54"/>
    </row>
    <row r="873" spans="1:12" x14ac:dyDescent="0.15">
      <c r="A873" s="10">
        <v>383</v>
      </c>
      <c r="B873" s="48" t="s">
        <v>431</v>
      </c>
      <c r="C873" s="49" t="s">
        <v>744</v>
      </c>
      <c r="D873" s="32"/>
      <c r="E873" s="32">
        <v>2</v>
      </c>
      <c r="F873" s="55">
        <v>10</v>
      </c>
      <c r="G873" s="56">
        <v>0</v>
      </c>
      <c r="H873" s="32"/>
      <c r="I873" s="32"/>
      <c r="J873" s="32"/>
      <c r="K873" s="32" t="s">
        <v>1003</v>
      </c>
      <c r="L873" s="54">
        <v>0</v>
      </c>
    </row>
    <row r="874" spans="1:12" x14ac:dyDescent="0.15">
      <c r="A874" s="10">
        <v>3</v>
      </c>
      <c r="B874" s="48" t="s">
        <v>427</v>
      </c>
      <c r="C874" s="49" t="s">
        <v>972</v>
      </c>
      <c r="D874" s="32"/>
      <c r="E874" s="32">
        <v>1</v>
      </c>
      <c r="F874" s="55">
        <v>10</v>
      </c>
      <c r="G874" s="56">
        <v>0</v>
      </c>
      <c r="H874" s="32"/>
      <c r="I874" s="32"/>
      <c r="J874" s="32"/>
      <c r="K874" s="32" t="s">
        <v>1003</v>
      </c>
      <c r="L874" s="54">
        <v>0</v>
      </c>
    </row>
    <row r="875" spans="1:12" x14ac:dyDescent="0.15">
      <c r="A875" s="10">
        <v>179</v>
      </c>
      <c r="B875" s="48" t="s">
        <v>431</v>
      </c>
      <c r="C875" s="49" t="s">
        <v>392</v>
      </c>
      <c r="D875" s="32"/>
      <c r="E875" s="32">
        <v>1</v>
      </c>
      <c r="F875" s="55">
        <v>10</v>
      </c>
      <c r="G875" s="56">
        <v>0.3</v>
      </c>
      <c r="H875" s="32"/>
      <c r="I875" s="32"/>
      <c r="J875" s="32"/>
      <c r="K875" s="32" t="s">
        <v>1003</v>
      </c>
      <c r="L875" s="54">
        <v>3</v>
      </c>
    </row>
    <row r="876" spans="1:12" x14ac:dyDescent="0.15">
      <c r="A876" s="10">
        <v>312</v>
      </c>
      <c r="B876" s="48" t="s">
        <v>431</v>
      </c>
      <c r="C876" s="49" t="s">
        <v>1011</v>
      </c>
      <c r="D876" s="32"/>
      <c r="E876" s="32">
        <v>4</v>
      </c>
      <c r="F876" s="55">
        <v>20</v>
      </c>
      <c r="G876" s="56">
        <v>0.02</v>
      </c>
      <c r="H876" s="32"/>
      <c r="I876" s="32"/>
      <c r="J876" s="32"/>
      <c r="K876" s="32" t="s">
        <v>1003</v>
      </c>
      <c r="L876" s="54">
        <v>0.4</v>
      </c>
    </row>
    <row r="877" spans="1:12" x14ac:dyDescent="0.15">
      <c r="A877" s="10">
        <v>9</v>
      </c>
      <c r="B877" s="48" t="s">
        <v>427</v>
      </c>
      <c r="C877" s="49" t="s">
        <v>357</v>
      </c>
      <c r="D877" s="32"/>
      <c r="E877" s="32">
        <v>1</v>
      </c>
      <c r="F877" s="55">
        <v>10</v>
      </c>
      <c r="G877" s="56">
        <v>0</v>
      </c>
      <c r="H877" s="32"/>
      <c r="I877" s="32"/>
      <c r="J877" s="32"/>
      <c r="K877" s="32" t="s">
        <v>1012</v>
      </c>
      <c r="L877" s="54">
        <v>0</v>
      </c>
    </row>
    <row r="878" spans="1:12" x14ac:dyDescent="0.15">
      <c r="A878" s="72">
        <v>114</v>
      </c>
      <c r="B878" s="73" t="s">
        <v>438</v>
      </c>
      <c r="C878" s="74" t="s">
        <v>499</v>
      </c>
      <c r="D878" s="75"/>
      <c r="E878" s="75">
        <v>1</v>
      </c>
      <c r="F878" s="76">
        <v>6</v>
      </c>
      <c r="G878" s="77"/>
      <c r="H878" s="75" t="s">
        <v>1013</v>
      </c>
      <c r="I878" s="75" t="s">
        <v>1014</v>
      </c>
      <c r="J878" s="32"/>
      <c r="K878" s="32" t="s">
        <v>1012</v>
      </c>
      <c r="L878" s="54"/>
    </row>
    <row r="879" spans="1:12" x14ac:dyDescent="0.15">
      <c r="A879" s="10">
        <v>136</v>
      </c>
      <c r="B879" s="48" t="s">
        <v>431</v>
      </c>
      <c r="C879" s="49" t="s">
        <v>1015</v>
      </c>
      <c r="D879" s="32"/>
      <c r="E879" s="32">
        <v>2</v>
      </c>
      <c r="F879" s="55">
        <v>5</v>
      </c>
      <c r="G879" s="56">
        <v>0.3</v>
      </c>
      <c r="H879" s="32"/>
      <c r="I879" s="32"/>
      <c r="J879" s="32"/>
      <c r="K879" s="32" t="s">
        <v>1012</v>
      </c>
      <c r="L879" s="54">
        <v>1.5</v>
      </c>
    </row>
    <row r="880" spans="1:12" x14ac:dyDescent="0.15">
      <c r="A880" s="10">
        <v>143</v>
      </c>
      <c r="B880" s="48" t="s">
        <v>431</v>
      </c>
      <c r="C880" s="49" t="s">
        <v>16</v>
      </c>
      <c r="D880" s="32"/>
      <c r="E880" s="32">
        <v>1</v>
      </c>
      <c r="F880" s="55">
        <v>10</v>
      </c>
      <c r="G880" s="56">
        <v>0.9</v>
      </c>
      <c r="H880" s="32"/>
      <c r="I880" s="32"/>
      <c r="J880" s="32"/>
      <c r="K880" s="32" t="s">
        <v>1012</v>
      </c>
      <c r="L880" s="54">
        <v>9</v>
      </c>
    </row>
    <row r="881" spans="1:12" x14ac:dyDescent="0.15">
      <c r="A881" s="10">
        <v>170</v>
      </c>
      <c r="B881" s="48" t="s">
        <v>431</v>
      </c>
      <c r="C881" s="49" t="s">
        <v>536</v>
      </c>
      <c r="D881" s="32"/>
      <c r="E881" s="32">
        <v>2</v>
      </c>
      <c r="F881" s="55">
        <v>30</v>
      </c>
      <c r="G881" s="56">
        <v>0.3</v>
      </c>
      <c r="H881" s="32"/>
      <c r="I881" s="32"/>
      <c r="J881" s="32"/>
      <c r="K881" s="32" t="s">
        <v>1012</v>
      </c>
      <c r="L881" s="54">
        <v>9</v>
      </c>
    </row>
    <row r="882" spans="1:12" x14ac:dyDescent="0.15">
      <c r="A882" s="10">
        <v>175</v>
      </c>
      <c r="B882" s="48" t="s">
        <v>431</v>
      </c>
      <c r="C882" s="49" t="s">
        <v>386</v>
      </c>
      <c r="D882" s="32"/>
      <c r="E882" s="32">
        <v>1</v>
      </c>
      <c r="F882" s="55">
        <v>2</v>
      </c>
      <c r="G882" s="56">
        <v>0.1</v>
      </c>
      <c r="H882" s="32"/>
      <c r="I882" s="32"/>
      <c r="J882" s="32"/>
      <c r="K882" s="32" t="s">
        <v>1012</v>
      </c>
      <c r="L882" s="54">
        <v>0.2</v>
      </c>
    </row>
    <row r="883" spans="1:12" x14ac:dyDescent="0.15">
      <c r="A883" s="10">
        <v>179</v>
      </c>
      <c r="B883" s="48" t="s">
        <v>431</v>
      </c>
      <c r="C883" s="49" t="s">
        <v>392</v>
      </c>
      <c r="D883" s="32"/>
      <c r="E883" s="32">
        <v>1</v>
      </c>
      <c r="F883" s="55">
        <v>5</v>
      </c>
      <c r="G883" s="56">
        <v>0.2</v>
      </c>
      <c r="H883" s="32"/>
      <c r="I883" s="32"/>
      <c r="J883" s="32"/>
      <c r="K883" s="32" t="s">
        <v>1012</v>
      </c>
      <c r="L883" s="54">
        <v>1</v>
      </c>
    </row>
    <row r="884" spans="1:12" x14ac:dyDescent="0.15">
      <c r="A884" s="10">
        <v>190</v>
      </c>
      <c r="B884" s="48" t="s">
        <v>431</v>
      </c>
      <c r="C884" s="49" t="s">
        <v>442</v>
      </c>
      <c r="D884" s="32"/>
      <c r="E884" s="32">
        <v>1</v>
      </c>
      <c r="F884" s="55">
        <v>10</v>
      </c>
      <c r="G884" s="56">
        <v>0.9</v>
      </c>
      <c r="H884" s="32"/>
      <c r="I884" s="32"/>
      <c r="J884" s="32"/>
      <c r="K884" s="32" t="s">
        <v>1012</v>
      </c>
      <c r="L884" s="54">
        <v>9</v>
      </c>
    </row>
    <row r="885" spans="1:12" x14ac:dyDescent="0.15">
      <c r="A885" s="10">
        <v>263</v>
      </c>
      <c r="B885" s="48" t="s">
        <v>431</v>
      </c>
      <c r="C885" s="49" t="s">
        <v>504</v>
      </c>
      <c r="D885" s="32"/>
      <c r="E885" s="32">
        <v>2</v>
      </c>
      <c r="F885" s="55">
        <v>40</v>
      </c>
      <c r="G885" s="56">
        <v>0.5</v>
      </c>
      <c r="H885" s="32"/>
      <c r="I885" s="32"/>
      <c r="J885" s="32"/>
      <c r="K885" s="32" t="s">
        <v>1012</v>
      </c>
      <c r="L885" s="54">
        <v>20</v>
      </c>
    </row>
    <row r="886" spans="1:12" x14ac:dyDescent="0.15">
      <c r="A886" s="10">
        <v>377</v>
      </c>
      <c r="B886" s="48" t="s">
        <v>431</v>
      </c>
      <c r="C886" s="49" t="s">
        <v>22</v>
      </c>
      <c r="D886" s="32"/>
      <c r="E886" s="32">
        <v>2</v>
      </c>
      <c r="F886" s="55">
        <v>20</v>
      </c>
      <c r="G886" s="56">
        <v>0.2</v>
      </c>
      <c r="H886" s="32"/>
      <c r="I886" s="32"/>
      <c r="J886" s="32"/>
      <c r="K886" s="32" t="s">
        <v>1012</v>
      </c>
      <c r="L886" s="54">
        <v>4</v>
      </c>
    </row>
    <row r="887" spans="1:12" x14ac:dyDescent="0.15">
      <c r="A887" s="10">
        <v>378</v>
      </c>
      <c r="B887" s="48" t="s">
        <v>431</v>
      </c>
      <c r="C887" s="49" t="s">
        <v>609</v>
      </c>
      <c r="D887" s="32"/>
      <c r="E887" s="32">
        <v>1</v>
      </c>
      <c r="F887" s="55">
        <v>10</v>
      </c>
      <c r="G887" s="56">
        <v>0.8</v>
      </c>
      <c r="H887" s="32"/>
      <c r="I887" s="32"/>
      <c r="J887" s="32"/>
      <c r="K887" s="32" t="s">
        <v>1012</v>
      </c>
      <c r="L887" s="54">
        <v>8</v>
      </c>
    </row>
    <row r="888" spans="1:12" x14ac:dyDescent="0.15">
      <c r="A888" s="10">
        <v>497</v>
      </c>
      <c r="B888" s="48" t="s">
        <v>431</v>
      </c>
      <c r="C888" s="49" t="s">
        <v>1016</v>
      </c>
      <c r="D888" s="32"/>
      <c r="E888" s="32">
        <v>1</v>
      </c>
      <c r="F888" s="55">
        <v>7</v>
      </c>
      <c r="G888" s="56">
        <v>0.9</v>
      </c>
      <c r="H888" s="32"/>
      <c r="I888" s="32"/>
      <c r="J888" s="32"/>
      <c r="K888" s="32" t="s">
        <v>1012</v>
      </c>
      <c r="L888" s="54">
        <v>6.3</v>
      </c>
    </row>
    <row r="889" spans="1:12" x14ac:dyDescent="0.15">
      <c r="A889" s="10">
        <v>9</v>
      </c>
      <c r="B889" s="48" t="s">
        <v>427</v>
      </c>
      <c r="C889" s="49" t="s">
        <v>357</v>
      </c>
      <c r="D889" s="32"/>
      <c r="E889" s="32">
        <v>3</v>
      </c>
      <c r="F889" s="55">
        <v>1</v>
      </c>
      <c r="G889" s="56">
        <v>0.05</v>
      </c>
      <c r="H889" s="32"/>
      <c r="I889" s="32"/>
      <c r="J889" s="32"/>
      <c r="K889" s="32" t="s">
        <v>1017</v>
      </c>
      <c r="L889" s="54">
        <v>0.05</v>
      </c>
    </row>
    <row r="890" spans="1:12" x14ac:dyDescent="0.15">
      <c r="A890" s="10">
        <v>46</v>
      </c>
      <c r="B890" s="48" t="s">
        <v>427</v>
      </c>
      <c r="C890" s="49" t="s">
        <v>323</v>
      </c>
      <c r="D890" s="32"/>
      <c r="E890" s="32">
        <v>1</v>
      </c>
      <c r="F890" s="55">
        <v>3</v>
      </c>
      <c r="G890" s="56">
        <v>0.01</v>
      </c>
      <c r="H890" s="32"/>
      <c r="I890" s="32"/>
      <c r="J890" s="32"/>
      <c r="K890" s="32" t="s">
        <v>1017</v>
      </c>
      <c r="L890" s="54">
        <v>0.03</v>
      </c>
    </row>
    <row r="891" spans="1:12" x14ac:dyDescent="0.15">
      <c r="A891" s="10">
        <v>48</v>
      </c>
      <c r="B891" s="48" t="s">
        <v>427</v>
      </c>
      <c r="C891" s="49" t="s">
        <v>753</v>
      </c>
      <c r="D891" s="32"/>
      <c r="E891" s="32">
        <v>2</v>
      </c>
      <c r="F891" s="55">
        <v>5</v>
      </c>
      <c r="G891" s="56">
        <v>0.01</v>
      </c>
      <c r="H891" s="32"/>
      <c r="I891" s="32"/>
      <c r="J891" s="32"/>
      <c r="K891" s="32" t="s">
        <v>1017</v>
      </c>
      <c r="L891" s="54">
        <v>0.05</v>
      </c>
    </row>
    <row r="892" spans="1:12" x14ac:dyDescent="0.15">
      <c r="A892" s="10">
        <v>123</v>
      </c>
      <c r="B892" s="48" t="s">
        <v>431</v>
      </c>
      <c r="C892" s="49" t="s">
        <v>981</v>
      </c>
      <c r="D892" s="32"/>
      <c r="E892" s="32">
        <v>2</v>
      </c>
      <c r="F892" s="55">
        <v>3</v>
      </c>
      <c r="G892" s="56">
        <v>1</v>
      </c>
      <c r="H892" s="32" t="s">
        <v>1018</v>
      </c>
      <c r="I892" s="32"/>
      <c r="J892" s="32"/>
      <c r="K892" s="32" t="s">
        <v>1017</v>
      </c>
      <c r="L892" s="54">
        <v>3</v>
      </c>
    </row>
    <row r="893" spans="1:12" x14ac:dyDescent="0.15">
      <c r="A893" s="10">
        <v>144</v>
      </c>
      <c r="B893" s="48" t="s">
        <v>431</v>
      </c>
      <c r="C893" s="49" t="s">
        <v>17</v>
      </c>
      <c r="D893" s="32"/>
      <c r="E893" s="32">
        <v>1</v>
      </c>
      <c r="F893" s="55">
        <v>6</v>
      </c>
      <c r="G893" s="56">
        <v>0.3</v>
      </c>
      <c r="H893" s="32"/>
      <c r="I893" s="32"/>
      <c r="J893" s="32"/>
      <c r="K893" s="32" t="s">
        <v>1017</v>
      </c>
      <c r="L893" s="54">
        <v>1.7999999999999998</v>
      </c>
    </row>
    <row r="894" spans="1:12" x14ac:dyDescent="0.15">
      <c r="A894" s="10">
        <v>166</v>
      </c>
      <c r="B894" s="48" t="s">
        <v>431</v>
      </c>
      <c r="C894" s="49" t="s">
        <v>524</v>
      </c>
      <c r="D894" s="32"/>
      <c r="E894" s="32">
        <v>2</v>
      </c>
      <c r="F894" s="55">
        <v>15</v>
      </c>
      <c r="G894" s="56">
        <v>1</v>
      </c>
      <c r="H894" s="32"/>
      <c r="I894" s="32"/>
      <c r="J894" s="32"/>
      <c r="K894" s="32" t="s">
        <v>1017</v>
      </c>
      <c r="L894" s="54">
        <v>15</v>
      </c>
    </row>
    <row r="895" spans="1:12" x14ac:dyDescent="0.15">
      <c r="A895" s="10">
        <v>168</v>
      </c>
      <c r="B895" s="48" t="s">
        <v>431</v>
      </c>
      <c r="C895" s="49" t="s">
        <v>8</v>
      </c>
      <c r="D895" s="32"/>
      <c r="E895" s="32">
        <v>1</v>
      </c>
      <c r="F895" s="55">
        <v>20</v>
      </c>
      <c r="G895" s="56">
        <v>1</v>
      </c>
      <c r="H895" s="32" t="s">
        <v>1019</v>
      </c>
      <c r="I895" s="32"/>
      <c r="J895" s="32"/>
      <c r="K895" s="32" t="s">
        <v>1017</v>
      </c>
      <c r="L895" s="54">
        <v>20</v>
      </c>
    </row>
    <row r="896" spans="1:12" x14ac:dyDescent="0.15">
      <c r="A896" s="10">
        <v>180</v>
      </c>
      <c r="B896" s="48" t="s">
        <v>431</v>
      </c>
      <c r="C896" s="49" t="s">
        <v>445</v>
      </c>
      <c r="D896" s="32"/>
      <c r="E896" s="32">
        <v>2</v>
      </c>
      <c r="F896" s="55">
        <v>7</v>
      </c>
      <c r="G896" s="56">
        <v>1</v>
      </c>
      <c r="H896" s="32" t="s">
        <v>1020</v>
      </c>
      <c r="I896" s="32"/>
      <c r="J896" s="32"/>
      <c r="K896" s="32" t="s">
        <v>1017</v>
      </c>
      <c r="L896" s="54">
        <v>7</v>
      </c>
    </row>
    <row r="897" spans="1:12" x14ac:dyDescent="0.15">
      <c r="A897" s="10">
        <v>186</v>
      </c>
      <c r="B897" s="48" t="s">
        <v>431</v>
      </c>
      <c r="C897" s="49" t="s">
        <v>362</v>
      </c>
      <c r="D897" s="32"/>
      <c r="E897" s="32">
        <v>3</v>
      </c>
      <c r="F897" s="55">
        <v>18</v>
      </c>
      <c r="G897" s="56">
        <v>0.95</v>
      </c>
      <c r="H897" s="32"/>
      <c r="I897" s="32"/>
      <c r="J897" s="32"/>
      <c r="K897" s="32" t="s">
        <v>1017</v>
      </c>
      <c r="L897" s="54">
        <v>17.099999999999998</v>
      </c>
    </row>
    <row r="898" spans="1:12" x14ac:dyDescent="0.15">
      <c r="A898" s="10">
        <v>204</v>
      </c>
      <c r="B898" s="48" t="s">
        <v>431</v>
      </c>
      <c r="C898" s="49" t="s">
        <v>24</v>
      </c>
      <c r="D898" s="32"/>
      <c r="E898" s="32">
        <v>3</v>
      </c>
      <c r="F898" s="55">
        <v>18</v>
      </c>
      <c r="G898" s="56">
        <v>0.8</v>
      </c>
      <c r="H898" s="32" t="s">
        <v>1021</v>
      </c>
      <c r="I898" s="32"/>
      <c r="J898" s="32"/>
      <c r="K898" s="32" t="s">
        <v>1017</v>
      </c>
      <c r="L898" s="54">
        <v>14.4</v>
      </c>
    </row>
    <row r="899" spans="1:12" x14ac:dyDescent="0.15">
      <c r="A899" s="10">
        <v>212</v>
      </c>
      <c r="B899" s="48" t="s">
        <v>431</v>
      </c>
      <c r="C899" s="49" t="s">
        <v>10</v>
      </c>
      <c r="D899" s="32"/>
      <c r="E899" s="32">
        <v>2</v>
      </c>
      <c r="F899" s="55">
        <v>5</v>
      </c>
      <c r="G899" s="56">
        <v>0.2</v>
      </c>
      <c r="H899" s="32"/>
      <c r="I899" s="32"/>
      <c r="J899" s="32"/>
      <c r="K899" s="32" t="s">
        <v>1017</v>
      </c>
      <c r="L899" s="54">
        <v>1</v>
      </c>
    </row>
    <row r="900" spans="1:12" x14ac:dyDescent="0.15">
      <c r="A900" s="10">
        <v>217</v>
      </c>
      <c r="B900" s="48" t="s">
        <v>431</v>
      </c>
      <c r="C900" s="49" t="s">
        <v>374</v>
      </c>
      <c r="D900" s="32"/>
      <c r="E900" s="32">
        <v>1</v>
      </c>
      <c r="F900" s="55">
        <v>4</v>
      </c>
      <c r="G900" s="56">
        <v>1</v>
      </c>
      <c r="H900" s="32" t="s">
        <v>1022</v>
      </c>
      <c r="I900" s="32"/>
      <c r="J900" s="32"/>
      <c r="K900" s="32" t="s">
        <v>1017</v>
      </c>
      <c r="L900" s="54">
        <v>4</v>
      </c>
    </row>
    <row r="901" spans="1:12" x14ac:dyDescent="0.15">
      <c r="A901" s="10">
        <v>334</v>
      </c>
      <c r="B901" s="48" t="s">
        <v>431</v>
      </c>
      <c r="C901" s="49" t="s">
        <v>549</v>
      </c>
      <c r="D901" s="32"/>
      <c r="E901" s="32">
        <v>2</v>
      </c>
      <c r="F901" s="55">
        <v>15</v>
      </c>
      <c r="G901" s="56">
        <v>0.4</v>
      </c>
      <c r="H901" s="32"/>
      <c r="I901" s="32"/>
      <c r="J901" s="32"/>
      <c r="K901" s="32" t="s">
        <v>1017</v>
      </c>
      <c r="L901" s="54">
        <v>6</v>
      </c>
    </row>
    <row r="902" spans="1:12" x14ac:dyDescent="0.15">
      <c r="A902" s="10">
        <v>369</v>
      </c>
      <c r="B902" s="48" t="s">
        <v>431</v>
      </c>
      <c r="C902" s="49" t="s">
        <v>617</v>
      </c>
      <c r="D902" s="32"/>
      <c r="E902" s="32">
        <v>1</v>
      </c>
      <c r="F902" s="55">
        <v>40</v>
      </c>
      <c r="G902" s="56">
        <v>0.5</v>
      </c>
      <c r="H902" s="32"/>
      <c r="I902" s="32"/>
      <c r="J902" s="32"/>
      <c r="K902" s="32" t="s">
        <v>1017</v>
      </c>
      <c r="L902" s="54">
        <v>20</v>
      </c>
    </row>
    <row r="903" spans="1:12" x14ac:dyDescent="0.15">
      <c r="A903" s="10">
        <v>374</v>
      </c>
      <c r="B903" s="48" t="s">
        <v>431</v>
      </c>
      <c r="C903" s="49" t="s">
        <v>368</v>
      </c>
      <c r="D903" s="32"/>
      <c r="E903" s="32">
        <v>1</v>
      </c>
      <c r="F903" s="55">
        <v>10</v>
      </c>
      <c r="G903" s="56">
        <v>0.03</v>
      </c>
      <c r="H903" s="32"/>
      <c r="I903" s="32"/>
      <c r="J903" s="32"/>
      <c r="K903" s="32" t="s">
        <v>1017</v>
      </c>
      <c r="L903" s="54">
        <v>0.3</v>
      </c>
    </row>
    <row r="904" spans="1:12" x14ac:dyDescent="0.15">
      <c r="A904" s="10">
        <v>376</v>
      </c>
      <c r="B904" s="48" t="s">
        <v>431</v>
      </c>
      <c r="C904" s="49" t="s">
        <v>21</v>
      </c>
      <c r="D904" s="32"/>
      <c r="E904" s="32">
        <v>2</v>
      </c>
      <c r="F904" s="55">
        <v>5</v>
      </c>
      <c r="G904" s="56">
        <v>1</v>
      </c>
      <c r="H904" s="32"/>
      <c r="I904" s="32"/>
      <c r="J904" s="32" t="s">
        <v>1023</v>
      </c>
      <c r="K904" s="32" t="s">
        <v>1017</v>
      </c>
      <c r="L904" s="54">
        <v>5</v>
      </c>
    </row>
    <row r="905" spans="1:12" x14ac:dyDescent="0.15">
      <c r="A905" s="10">
        <v>394</v>
      </c>
      <c r="B905" s="48" t="s">
        <v>431</v>
      </c>
      <c r="C905" s="49" t="s">
        <v>391</v>
      </c>
      <c r="D905" s="32"/>
      <c r="E905" s="32">
        <v>30</v>
      </c>
      <c r="F905" s="55">
        <v>75</v>
      </c>
      <c r="G905" s="56">
        <v>0.95</v>
      </c>
      <c r="H905" s="32"/>
      <c r="I905" s="32"/>
      <c r="J905" s="32"/>
      <c r="K905" s="32" t="s">
        <v>1017</v>
      </c>
      <c r="L905" s="54">
        <v>71.25</v>
      </c>
    </row>
    <row r="906" spans="1:12" x14ac:dyDescent="0.15">
      <c r="A906" s="10">
        <v>418</v>
      </c>
      <c r="B906" s="48" t="s">
        <v>431</v>
      </c>
      <c r="C906" s="49" t="s">
        <v>693</v>
      </c>
      <c r="D906" s="32"/>
      <c r="E906" s="32">
        <v>4</v>
      </c>
      <c r="F906" s="55">
        <v>72</v>
      </c>
      <c r="G906" s="56">
        <v>0.05</v>
      </c>
      <c r="H906" s="32"/>
      <c r="I906" s="32"/>
      <c r="J906" s="32"/>
      <c r="K906" s="32" t="s">
        <v>1017</v>
      </c>
      <c r="L906" s="54">
        <v>3.6</v>
      </c>
    </row>
    <row r="907" spans="1:12" x14ac:dyDescent="0.15">
      <c r="A907" s="10">
        <v>476</v>
      </c>
      <c r="B907" s="48" t="s">
        <v>431</v>
      </c>
      <c r="C907" s="49" t="s">
        <v>692</v>
      </c>
      <c r="D907" s="32"/>
      <c r="E907" s="32">
        <v>1</v>
      </c>
      <c r="F907" s="55">
        <v>2</v>
      </c>
      <c r="G907" s="56">
        <v>0.8</v>
      </c>
      <c r="H907" s="32"/>
      <c r="I907" s="32"/>
      <c r="J907" s="32"/>
      <c r="K907" s="32" t="s">
        <v>1017</v>
      </c>
      <c r="L907" s="54">
        <v>1.6</v>
      </c>
    </row>
    <row r="908" spans="1:12" x14ac:dyDescent="0.15">
      <c r="A908" s="10">
        <v>497</v>
      </c>
      <c r="B908" s="48" t="s">
        <v>431</v>
      </c>
      <c r="C908" s="49" t="s">
        <v>594</v>
      </c>
      <c r="D908" s="32"/>
      <c r="E908" s="32">
        <v>1</v>
      </c>
      <c r="F908" s="55">
        <v>5</v>
      </c>
      <c r="G908" s="56">
        <v>0.98</v>
      </c>
      <c r="H908" s="32"/>
      <c r="I908" s="32"/>
      <c r="J908" s="32" t="s">
        <v>1024</v>
      </c>
      <c r="K908" s="32" t="s">
        <v>1017</v>
      </c>
      <c r="L908" s="54">
        <v>4.9000000000000004</v>
      </c>
    </row>
    <row r="909" spans="1:12" x14ac:dyDescent="0.15">
      <c r="A909" s="10">
        <v>497</v>
      </c>
      <c r="B909" s="48" t="s">
        <v>431</v>
      </c>
      <c r="C909" s="49" t="s">
        <v>594</v>
      </c>
      <c r="D909" s="32"/>
      <c r="E909" s="32">
        <v>2</v>
      </c>
      <c r="F909" s="55">
        <v>5</v>
      </c>
      <c r="G909" s="56">
        <v>0.9</v>
      </c>
      <c r="H909" s="32"/>
      <c r="I909" s="32"/>
      <c r="J909" s="32" t="s">
        <v>1025</v>
      </c>
      <c r="K909" s="32" t="s">
        <v>1017</v>
      </c>
      <c r="L909" s="54">
        <v>4.5</v>
      </c>
    </row>
    <row r="910" spans="1:12" x14ac:dyDescent="0.15">
      <c r="A910" s="10">
        <v>497</v>
      </c>
      <c r="B910" s="48" t="s">
        <v>431</v>
      </c>
      <c r="C910" s="49" t="s">
        <v>594</v>
      </c>
      <c r="D910" s="32"/>
      <c r="E910" s="32">
        <v>1</v>
      </c>
      <c r="F910" s="55">
        <v>3</v>
      </c>
      <c r="G910" s="56">
        <v>0.3</v>
      </c>
      <c r="H910" s="32"/>
      <c r="I910" s="32"/>
      <c r="J910" s="32" t="s">
        <v>1026</v>
      </c>
      <c r="K910" s="32" t="s">
        <v>1017</v>
      </c>
      <c r="L910" s="54">
        <v>0.89999999999999991</v>
      </c>
    </row>
    <row r="911" spans="1:12" x14ac:dyDescent="0.15">
      <c r="A911" s="10">
        <v>497</v>
      </c>
      <c r="B911" s="48" t="s">
        <v>431</v>
      </c>
      <c r="C911" s="49" t="s">
        <v>594</v>
      </c>
      <c r="D911" s="32"/>
      <c r="E911" s="32">
        <v>1</v>
      </c>
      <c r="F911" s="55">
        <v>30</v>
      </c>
      <c r="G911" s="56">
        <v>0.98</v>
      </c>
      <c r="H911" s="32"/>
      <c r="I911" s="32"/>
      <c r="J911" s="32" t="s">
        <v>1027</v>
      </c>
      <c r="K911" s="32" t="s">
        <v>1017</v>
      </c>
      <c r="L911" s="54">
        <v>29.4</v>
      </c>
    </row>
    <row r="912" spans="1:12" x14ac:dyDescent="0.15">
      <c r="A912" s="10">
        <v>371</v>
      </c>
      <c r="B912" s="48" t="s">
        <v>431</v>
      </c>
      <c r="C912" s="49" t="s">
        <v>7</v>
      </c>
      <c r="D912" s="32"/>
      <c r="E912" s="32">
        <v>2</v>
      </c>
      <c r="F912" s="55">
        <v>300</v>
      </c>
      <c r="G912" s="56">
        <v>1</v>
      </c>
      <c r="H912" s="32"/>
      <c r="I912" s="32"/>
      <c r="J912" s="32"/>
      <c r="K912" s="32" t="s">
        <v>1028</v>
      </c>
      <c r="L912" s="54">
        <v>300</v>
      </c>
    </row>
    <row r="913" spans="1:12" x14ac:dyDescent="0.15">
      <c r="A913" s="10">
        <v>190</v>
      </c>
      <c r="B913" s="48" t="s">
        <v>431</v>
      </c>
      <c r="C913" s="49" t="s">
        <v>442</v>
      </c>
      <c r="D913" s="32"/>
      <c r="E913" s="32">
        <v>2</v>
      </c>
      <c r="F913" s="55">
        <v>15</v>
      </c>
      <c r="G913" s="56">
        <v>0.9</v>
      </c>
      <c r="H913" s="32"/>
      <c r="I913" s="32"/>
      <c r="J913" s="32"/>
      <c r="K913" s="32" t="s">
        <v>1028</v>
      </c>
      <c r="L913" s="54">
        <v>13.5</v>
      </c>
    </row>
    <row r="914" spans="1:12" x14ac:dyDescent="0.15">
      <c r="A914" s="10">
        <v>212</v>
      </c>
      <c r="B914" s="48" t="s">
        <v>431</v>
      </c>
      <c r="C914" s="49" t="s">
        <v>10</v>
      </c>
      <c r="D914" s="32"/>
      <c r="E914" s="32">
        <v>3</v>
      </c>
      <c r="F914" s="55">
        <v>10</v>
      </c>
      <c r="G914" s="56">
        <v>0.6</v>
      </c>
      <c r="H914" s="32"/>
      <c r="I914" s="32"/>
      <c r="J914" s="32"/>
      <c r="K914" s="32" t="s">
        <v>1028</v>
      </c>
      <c r="L914" s="54">
        <v>6</v>
      </c>
    </row>
    <row r="915" spans="1:12" x14ac:dyDescent="0.15">
      <c r="A915" s="10">
        <v>332</v>
      </c>
      <c r="B915" s="48" t="s">
        <v>431</v>
      </c>
      <c r="C915" s="49" t="s">
        <v>896</v>
      </c>
      <c r="D915" s="32"/>
      <c r="E915" s="32">
        <v>1</v>
      </c>
      <c r="F915" s="55">
        <v>5</v>
      </c>
      <c r="G915" s="56">
        <v>0.5</v>
      </c>
      <c r="H915" s="32"/>
      <c r="I915" s="32"/>
      <c r="J915" s="32"/>
      <c r="K915" s="32" t="s">
        <v>1028</v>
      </c>
      <c r="L915" s="54">
        <v>2.5</v>
      </c>
    </row>
    <row r="916" spans="1:12" x14ac:dyDescent="0.15">
      <c r="A916" s="10">
        <v>204</v>
      </c>
      <c r="B916" s="48" t="s">
        <v>431</v>
      </c>
      <c r="C916" s="49" t="s">
        <v>24</v>
      </c>
      <c r="D916" s="32"/>
      <c r="E916" s="32">
        <v>1</v>
      </c>
      <c r="F916" s="55">
        <v>5</v>
      </c>
      <c r="G916" s="56">
        <v>0.5</v>
      </c>
      <c r="H916" s="32"/>
      <c r="I916" s="32"/>
      <c r="J916" s="32"/>
      <c r="K916" s="32" t="s">
        <v>1028</v>
      </c>
      <c r="L916" s="54">
        <v>2.5</v>
      </c>
    </row>
    <row r="917" spans="1:12" x14ac:dyDescent="0.15">
      <c r="A917" s="10">
        <v>341</v>
      </c>
      <c r="B917" s="48" t="s">
        <v>431</v>
      </c>
      <c r="C917" s="49" t="s">
        <v>740</v>
      </c>
      <c r="D917" s="32"/>
      <c r="E917" s="32">
        <v>1</v>
      </c>
      <c r="F917" s="55">
        <v>15</v>
      </c>
      <c r="G917" s="56">
        <v>0.9</v>
      </c>
      <c r="H917" s="32"/>
      <c r="I917" s="32"/>
      <c r="J917" s="32"/>
      <c r="K917" s="32" t="s">
        <v>1028</v>
      </c>
      <c r="L917" s="54">
        <v>13.5</v>
      </c>
    </row>
    <row r="918" spans="1:12" x14ac:dyDescent="0.15">
      <c r="A918" s="10">
        <v>186</v>
      </c>
      <c r="B918" s="48" t="s">
        <v>431</v>
      </c>
      <c r="C918" s="49" t="s">
        <v>362</v>
      </c>
      <c r="D918" s="32"/>
      <c r="E918" s="32">
        <v>4</v>
      </c>
      <c r="F918" s="55">
        <v>10</v>
      </c>
      <c r="G918" s="56">
        <v>0.95</v>
      </c>
      <c r="H918" s="32"/>
      <c r="I918" s="32"/>
      <c r="J918" s="32"/>
      <c r="K918" s="32" t="s">
        <v>1028</v>
      </c>
      <c r="L918" s="54">
        <v>9.5</v>
      </c>
    </row>
    <row r="919" spans="1:12" x14ac:dyDescent="0.15">
      <c r="A919" s="10">
        <v>409</v>
      </c>
      <c r="B919" s="48" t="s">
        <v>431</v>
      </c>
      <c r="C919" s="49" t="s">
        <v>372</v>
      </c>
      <c r="D919" s="32"/>
      <c r="E919" s="32">
        <v>1</v>
      </c>
      <c r="F919" s="55">
        <v>5</v>
      </c>
      <c r="G919" s="56">
        <v>0</v>
      </c>
      <c r="H919" s="32"/>
      <c r="I919" s="32"/>
      <c r="J919" s="32"/>
      <c r="K919" s="32" t="s">
        <v>1028</v>
      </c>
      <c r="L919" s="54">
        <v>0</v>
      </c>
    </row>
    <row r="920" spans="1:12" x14ac:dyDescent="0.15">
      <c r="A920" s="10">
        <v>253</v>
      </c>
      <c r="B920" s="48" t="s">
        <v>431</v>
      </c>
      <c r="C920" s="49" t="s">
        <v>750</v>
      </c>
      <c r="D920" s="32"/>
      <c r="E920" s="32">
        <v>1</v>
      </c>
      <c r="F920" s="55">
        <v>20</v>
      </c>
      <c r="G920" s="56">
        <v>1</v>
      </c>
      <c r="H920" s="32"/>
      <c r="I920" s="32"/>
      <c r="J920" s="32"/>
      <c r="K920" s="32" t="s">
        <v>1028</v>
      </c>
      <c r="L920" s="54">
        <v>20</v>
      </c>
    </row>
    <row r="921" spans="1:12" x14ac:dyDescent="0.15">
      <c r="A921" s="10">
        <v>431</v>
      </c>
      <c r="B921" s="48" t="s">
        <v>431</v>
      </c>
      <c r="C921" s="49" t="s">
        <v>1031</v>
      </c>
      <c r="D921" s="32"/>
      <c r="E921" s="32">
        <v>1</v>
      </c>
      <c r="F921" s="55">
        <v>30</v>
      </c>
      <c r="G921" s="56">
        <v>0.99</v>
      </c>
      <c r="H921" s="32"/>
      <c r="I921" s="32"/>
      <c r="J921" s="32"/>
      <c r="K921" s="32" t="s">
        <v>1028</v>
      </c>
      <c r="L921" s="54">
        <v>29.7</v>
      </c>
    </row>
    <row r="922" spans="1:12" x14ac:dyDescent="0.15">
      <c r="A922" s="10">
        <v>497</v>
      </c>
      <c r="B922" s="48" t="s">
        <v>431</v>
      </c>
      <c r="C922" s="49" t="s">
        <v>594</v>
      </c>
      <c r="D922" s="32" t="s">
        <v>1032</v>
      </c>
      <c r="E922" s="32">
        <v>1</v>
      </c>
      <c r="F922" s="55">
        <v>30</v>
      </c>
      <c r="G922" s="56">
        <v>0.95</v>
      </c>
      <c r="H922" s="32"/>
      <c r="I922" s="32"/>
      <c r="J922" s="32"/>
      <c r="K922" s="32" t="s">
        <v>1028</v>
      </c>
      <c r="L922" s="54">
        <v>28.5</v>
      </c>
    </row>
    <row r="923" spans="1:12" x14ac:dyDescent="0.15">
      <c r="A923" s="10">
        <v>46</v>
      </c>
      <c r="B923" s="48" t="s">
        <v>427</v>
      </c>
      <c r="C923" s="49" t="s">
        <v>323</v>
      </c>
      <c r="D923" s="32"/>
      <c r="E923" s="32">
        <v>6</v>
      </c>
      <c r="F923" s="55">
        <v>18</v>
      </c>
      <c r="G923" s="56">
        <v>0</v>
      </c>
      <c r="H923" s="32"/>
      <c r="I923" s="32"/>
      <c r="J923" s="32"/>
      <c r="K923" s="32" t="s">
        <v>1034</v>
      </c>
      <c r="L923" s="54">
        <v>0</v>
      </c>
    </row>
    <row r="924" spans="1:12" x14ac:dyDescent="0.15">
      <c r="A924" s="10">
        <v>57</v>
      </c>
      <c r="B924" s="48" t="s">
        <v>427</v>
      </c>
      <c r="C924" s="49" t="s">
        <v>354</v>
      </c>
      <c r="D924" s="32"/>
      <c r="E924" s="32">
        <v>1</v>
      </c>
      <c r="F924" s="55">
        <v>30</v>
      </c>
      <c r="G924" s="56">
        <v>0</v>
      </c>
      <c r="H924" s="32"/>
      <c r="I924" s="32"/>
      <c r="J924" s="32"/>
      <c r="K924" s="32" t="s">
        <v>1034</v>
      </c>
      <c r="L924" s="54">
        <v>0</v>
      </c>
    </row>
    <row r="925" spans="1:12" x14ac:dyDescent="0.15">
      <c r="A925" s="10">
        <v>497</v>
      </c>
      <c r="B925" s="48" t="s">
        <v>431</v>
      </c>
      <c r="C925" s="49" t="s">
        <v>594</v>
      </c>
      <c r="D925" s="32" t="s">
        <v>1035</v>
      </c>
      <c r="E925" s="32">
        <v>1</v>
      </c>
      <c r="F925" s="55">
        <v>5</v>
      </c>
      <c r="G925" s="56">
        <v>1</v>
      </c>
      <c r="H925" s="32"/>
      <c r="I925" s="32"/>
      <c r="J925" s="32"/>
      <c r="K925" s="32" t="s">
        <v>1034</v>
      </c>
      <c r="L925" s="54">
        <v>5</v>
      </c>
    </row>
    <row r="926" spans="1:12" x14ac:dyDescent="0.15">
      <c r="A926" s="10">
        <v>147</v>
      </c>
      <c r="B926" s="48" t="s">
        <v>431</v>
      </c>
      <c r="C926" s="49" t="s">
        <v>683</v>
      </c>
      <c r="D926" s="32"/>
      <c r="E926" s="32">
        <v>2</v>
      </c>
      <c r="F926" s="55">
        <v>6</v>
      </c>
      <c r="G926" s="56">
        <v>0.8</v>
      </c>
      <c r="H926" s="32"/>
      <c r="I926" s="32"/>
      <c r="J926" s="32"/>
      <c r="K926" s="32" t="s">
        <v>1034</v>
      </c>
      <c r="L926" s="54">
        <v>4.8000000000000007</v>
      </c>
    </row>
    <row r="927" spans="1:12" x14ac:dyDescent="0.15">
      <c r="A927" s="10">
        <v>151</v>
      </c>
      <c r="B927" s="48" t="s">
        <v>431</v>
      </c>
      <c r="C927" s="49" t="s">
        <v>19</v>
      </c>
      <c r="D927" s="32"/>
      <c r="E927" s="32">
        <v>9</v>
      </c>
      <c r="F927" s="55">
        <v>70</v>
      </c>
      <c r="G927" s="56">
        <v>0.8</v>
      </c>
      <c r="H927" s="32"/>
      <c r="I927" s="32"/>
      <c r="J927" s="32"/>
      <c r="K927" s="32" t="s">
        <v>1034</v>
      </c>
      <c r="L927" s="54">
        <v>56</v>
      </c>
    </row>
    <row r="928" spans="1:12" x14ac:dyDescent="0.15">
      <c r="A928" s="10">
        <v>179</v>
      </c>
      <c r="B928" s="48" t="s">
        <v>431</v>
      </c>
      <c r="C928" s="49" t="s">
        <v>392</v>
      </c>
      <c r="D928" s="32"/>
      <c r="E928" s="32">
        <v>4</v>
      </c>
      <c r="F928" s="55">
        <v>50</v>
      </c>
      <c r="G928" s="56">
        <v>0.4</v>
      </c>
      <c r="H928" s="32"/>
      <c r="I928" s="32"/>
      <c r="J928" s="32"/>
      <c r="K928" s="32" t="s">
        <v>1034</v>
      </c>
      <c r="L928" s="54">
        <v>20</v>
      </c>
    </row>
    <row r="929" spans="1:12" x14ac:dyDescent="0.15">
      <c r="A929" s="10">
        <v>186</v>
      </c>
      <c r="B929" s="48" t="s">
        <v>431</v>
      </c>
      <c r="C929" s="49" t="s">
        <v>362</v>
      </c>
      <c r="D929" s="32"/>
      <c r="E929" s="32">
        <v>1</v>
      </c>
      <c r="F929" s="55">
        <v>6</v>
      </c>
      <c r="G929" s="56">
        <v>1</v>
      </c>
      <c r="H929" s="32"/>
      <c r="I929" s="32"/>
      <c r="J929" s="32"/>
      <c r="K929" s="32" t="s">
        <v>1034</v>
      </c>
      <c r="L929" s="54">
        <v>6</v>
      </c>
    </row>
    <row r="930" spans="1:12" x14ac:dyDescent="0.15">
      <c r="A930" s="10">
        <v>210</v>
      </c>
      <c r="B930" s="48" t="s">
        <v>431</v>
      </c>
      <c r="C930" s="49" t="s">
        <v>451</v>
      </c>
      <c r="D930" s="32" t="s">
        <v>1036</v>
      </c>
      <c r="E930" s="32">
        <v>3</v>
      </c>
      <c r="F930" s="55">
        <v>60</v>
      </c>
      <c r="G930" s="56">
        <v>1</v>
      </c>
      <c r="H930" s="32"/>
      <c r="I930" s="32"/>
      <c r="J930" s="32"/>
      <c r="K930" s="32" t="s">
        <v>1034</v>
      </c>
      <c r="L930" s="54">
        <v>60</v>
      </c>
    </row>
    <row r="931" spans="1:12" x14ac:dyDescent="0.15">
      <c r="A931" s="10">
        <v>212</v>
      </c>
      <c r="B931" s="48" t="s">
        <v>431</v>
      </c>
      <c r="C931" s="49" t="s">
        <v>10</v>
      </c>
      <c r="D931" s="32"/>
      <c r="E931" s="32">
        <v>50</v>
      </c>
      <c r="F931" s="55">
        <v>100</v>
      </c>
      <c r="G931" s="56">
        <v>0</v>
      </c>
      <c r="H931" s="32"/>
      <c r="I931" s="32"/>
      <c r="J931" s="32"/>
      <c r="K931" s="32" t="s">
        <v>1034</v>
      </c>
      <c r="L931" s="54">
        <v>0</v>
      </c>
    </row>
    <row r="932" spans="1:12" x14ac:dyDescent="0.15">
      <c r="A932" s="10">
        <v>213</v>
      </c>
      <c r="B932" s="48" t="s">
        <v>431</v>
      </c>
      <c r="C932" s="49" t="s">
        <v>11</v>
      </c>
      <c r="D932" s="32"/>
      <c r="E932" s="32">
        <v>10</v>
      </c>
      <c r="F932" s="55">
        <v>30</v>
      </c>
      <c r="G932" s="56">
        <v>0</v>
      </c>
      <c r="H932" s="32"/>
      <c r="I932" s="32"/>
      <c r="J932" s="32"/>
      <c r="K932" s="32" t="s">
        <v>1034</v>
      </c>
      <c r="L932" s="54">
        <v>0</v>
      </c>
    </row>
    <row r="933" spans="1:12" x14ac:dyDescent="0.15">
      <c r="A933" s="10">
        <v>214</v>
      </c>
      <c r="B933" s="48" t="s">
        <v>431</v>
      </c>
      <c r="C933" s="49" t="s">
        <v>371</v>
      </c>
      <c r="D933" s="32"/>
      <c r="E933" s="32">
        <v>3</v>
      </c>
      <c r="F933" s="55">
        <v>60</v>
      </c>
      <c r="G933" s="56">
        <v>1</v>
      </c>
      <c r="H933" s="32"/>
      <c r="I933" s="32"/>
      <c r="J933" s="32"/>
      <c r="K933" s="32" t="s">
        <v>1034</v>
      </c>
      <c r="L933" s="54">
        <v>60</v>
      </c>
    </row>
    <row r="934" spans="1:12" x14ac:dyDescent="0.15">
      <c r="A934" s="10">
        <v>243</v>
      </c>
      <c r="B934" s="48" t="s">
        <v>431</v>
      </c>
      <c r="C934" s="49" t="s">
        <v>365</v>
      </c>
      <c r="D934" s="32"/>
      <c r="E934" s="32">
        <v>1</v>
      </c>
      <c r="F934" s="55">
        <v>20</v>
      </c>
      <c r="G934" s="56">
        <v>0.8</v>
      </c>
      <c r="H934" s="32"/>
      <c r="I934" s="32"/>
      <c r="J934" s="32"/>
      <c r="K934" s="32" t="s">
        <v>1034</v>
      </c>
      <c r="L934" s="54">
        <v>16</v>
      </c>
    </row>
    <row r="935" spans="1:12" x14ac:dyDescent="0.15">
      <c r="A935" s="10">
        <v>309</v>
      </c>
      <c r="B935" s="48" t="s">
        <v>431</v>
      </c>
      <c r="C935" s="49" t="s">
        <v>379</v>
      </c>
      <c r="D935" s="32"/>
      <c r="E935" s="32">
        <v>10</v>
      </c>
      <c r="F935" s="55">
        <v>50</v>
      </c>
      <c r="G935" s="56">
        <v>0.8</v>
      </c>
      <c r="H935" s="32"/>
      <c r="I935" s="32"/>
      <c r="J935" s="32"/>
      <c r="K935" s="32" t="s">
        <v>1034</v>
      </c>
      <c r="L935" s="54">
        <v>40</v>
      </c>
    </row>
    <row r="936" spans="1:12" x14ac:dyDescent="0.15">
      <c r="A936" s="10">
        <v>352</v>
      </c>
      <c r="B936" s="48" t="s">
        <v>431</v>
      </c>
      <c r="C936" s="49" t="s">
        <v>1037</v>
      </c>
      <c r="D936" s="32"/>
      <c r="E936" s="32">
        <v>1</v>
      </c>
      <c r="F936" s="55">
        <v>8</v>
      </c>
      <c r="G936" s="56">
        <v>0.1</v>
      </c>
      <c r="H936" s="32"/>
      <c r="I936" s="32"/>
      <c r="J936" s="32"/>
      <c r="K936" s="32" t="s">
        <v>1034</v>
      </c>
      <c r="L936" s="54">
        <v>0.8</v>
      </c>
    </row>
    <row r="937" spans="1:12" x14ac:dyDescent="0.15">
      <c r="A937" s="10">
        <v>376</v>
      </c>
      <c r="B937" s="48" t="s">
        <v>431</v>
      </c>
      <c r="C937" s="49" t="s">
        <v>21</v>
      </c>
      <c r="D937" s="32"/>
      <c r="E937" s="32">
        <v>6</v>
      </c>
      <c r="F937" s="55">
        <v>12</v>
      </c>
      <c r="G937" s="56">
        <v>0.4</v>
      </c>
      <c r="H937" s="32"/>
      <c r="I937" s="32"/>
      <c r="J937" s="32"/>
      <c r="K937" s="32" t="s">
        <v>1034</v>
      </c>
      <c r="L937" s="54">
        <v>4.8000000000000007</v>
      </c>
    </row>
    <row r="938" spans="1:12" x14ac:dyDescent="0.15">
      <c r="A938" s="10">
        <v>377</v>
      </c>
      <c r="B938" s="48" t="s">
        <v>431</v>
      </c>
      <c r="C938" s="49" t="s">
        <v>22</v>
      </c>
      <c r="D938" s="32"/>
      <c r="E938" s="32">
        <v>4</v>
      </c>
      <c r="F938" s="55">
        <v>24</v>
      </c>
      <c r="G938" s="56">
        <v>0.4</v>
      </c>
      <c r="H938" s="32"/>
      <c r="I938" s="32"/>
      <c r="J938" s="32"/>
      <c r="K938" s="32" t="s">
        <v>1034</v>
      </c>
      <c r="L938" s="54">
        <v>9.6000000000000014</v>
      </c>
    </row>
    <row r="939" spans="1:12" x14ac:dyDescent="0.15">
      <c r="A939" s="10">
        <v>409</v>
      </c>
      <c r="B939" s="48" t="s">
        <v>431</v>
      </c>
      <c r="C939" s="49" t="s">
        <v>372</v>
      </c>
      <c r="D939" s="32"/>
      <c r="E939" s="32">
        <v>5</v>
      </c>
      <c r="F939" s="55">
        <v>150</v>
      </c>
      <c r="G939" s="56">
        <v>0</v>
      </c>
      <c r="H939" s="32"/>
      <c r="I939" s="32"/>
      <c r="J939" s="32"/>
      <c r="K939" s="32" t="s">
        <v>1034</v>
      </c>
      <c r="L939" s="54">
        <v>0</v>
      </c>
    </row>
    <row r="940" spans="1:12" x14ac:dyDescent="0.15">
      <c r="A940" s="10">
        <v>431</v>
      </c>
      <c r="B940" s="48" t="s">
        <v>431</v>
      </c>
      <c r="C940" s="49" t="s">
        <v>1031</v>
      </c>
      <c r="D940" s="32"/>
      <c r="E940" s="32">
        <v>1</v>
      </c>
      <c r="F940" s="55">
        <v>40</v>
      </c>
      <c r="G940" s="56">
        <v>1</v>
      </c>
      <c r="H940" s="32"/>
      <c r="I940" s="32"/>
      <c r="J940" s="32"/>
      <c r="K940" s="32" t="s">
        <v>1034</v>
      </c>
      <c r="L940" s="54">
        <v>40</v>
      </c>
    </row>
    <row r="941" spans="1:12" x14ac:dyDescent="0.15">
      <c r="A941" s="10">
        <v>168</v>
      </c>
      <c r="B941" s="48" t="s">
        <v>431</v>
      </c>
      <c r="C941" s="49" t="s">
        <v>8</v>
      </c>
      <c r="D941" s="32"/>
      <c r="E941" s="32">
        <v>1</v>
      </c>
      <c r="F941" s="55">
        <v>17</v>
      </c>
      <c r="G941" s="56">
        <v>0.95</v>
      </c>
      <c r="H941" s="32"/>
      <c r="I941" s="32"/>
      <c r="J941" s="32"/>
      <c r="K941" s="32" t="s">
        <v>1038</v>
      </c>
      <c r="L941" s="54">
        <v>16.149999999999999</v>
      </c>
    </row>
    <row r="942" spans="1:12" x14ac:dyDescent="0.15">
      <c r="A942" s="10">
        <v>170</v>
      </c>
      <c r="B942" s="48" t="s">
        <v>431</v>
      </c>
      <c r="C942" s="49" t="s">
        <v>536</v>
      </c>
      <c r="D942" s="32"/>
      <c r="E942" s="32">
        <v>3</v>
      </c>
      <c r="F942" s="55">
        <v>40</v>
      </c>
      <c r="G942" s="56">
        <v>0.5</v>
      </c>
      <c r="H942" s="32"/>
      <c r="I942" s="32"/>
      <c r="J942" s="32"/>
      <c r="K942" s="32" t="s">
        <v>1038</v>
      </c>
      <c r="L942" s="54">
        <v>20</v>
      </c>
    </row>
    <row r="943" spans="1:12" x14ac:dyDescent="0.15">
      <c r="A943" s="10">
        <v>172</v>
      </c>
      <c r="B943" s="48" t="s">
        <v>431</v>
      </c>
      <c r="C943" s="49" t="s">
        <v>361</v>
      </c>
      <c r="D943" s="32"/>
      <c r="E943" s="32">
        <v>1</v>
      </c>
      <c r="F943" s="55">
        <v>17</v>
      </c>
      <c r="G943" s="56">
        <v>0.5</v>
      </c>
      <c r="H943" s="32"/>
      <c r="I943" s="32"/>
      <c r="J943" s="32"/>
      <c r="K943" s="32" t="s">
        <v>1038</v>
      </c>
      <c r="L943" s="54">
        <v>8.5</v>
      </c>
    </row>
    <row r="944" spans="1:12" x14ac:dyDescent="0.15">
      <c r="A944" s="10">
        <v>229</v>
      </c>
      <c r="B944" s="48" t="s">
        <v>431</v>
      </c>
      <c r="C944" s="49" t="s">
        <v>18</v>
      </c>
      <c r="D944" s="32"/>
      <c r="E944" s="32">
        <v>2</v>
      </c>
      <c r="F944" s="55">
        <v>100</v>
      </c>
      <c r="G944" s="56">
        <v>1</v>
      </c>
      <c r="H944" s="32"/>
      <c r="I944" s="32"/>
      <c r="J944" s="32"/>
      <c r="K944" s="32" t="s">
        <v>1038</v>
      </c>
      <c r="L944" s="54">
        <v>100</v>
      </c>
    </row>
    <row r="945" spans="1:12" x14ac:dyDescent="0.15">
      <c r="A945" s="10">
        <v>243</v>
      </c>
      <c r="B945" s="48" t="s">
        <v>431</v>
      </c>
      <c r="C945" s="49" t="s">
        <v>365</v>
      </c>
      <c r="D945" s="32"/>
      <c r="E945" s="32">
        <v>1</v>
      </c>
      <c r="F945" s="55">
        <v>20</v>
      </c>
      <c r="G945" s="56">
        <v>0.6</v>
      </c>
      <c r="H945" s="32"/>
      <c r="I945" s="32"/>
      <c r="J945" s="32"/>
      <c r="K945" s="32" t="s">
        <v>1038</v>
      </c>
      <c r="L945" s="54">
        <v>12</v>
      </c>
    </row>
    <row r="946" spans="1:12" x14ac:dyDescent="0.15">
      <c r="A946" s="10">
        <v>335</v>
      </c>
      <c r="B946" s="48" t="s">
        <v>431</v>
      </c>
      <c r="C946" s="49" t="s">
        <v>933</v>
      </c>
      <c r="D946" s="32"/>
      <c r="E946" s="32">
        <v>2</v>
      </c>
      <c r="F946" s="55">
        <v>33</v>
      </c>
      <c r="G946" s="56">
        <v>0.95</v>
      </c>
      <c r="H946" s="32"/>
      <c r="I946" s="32"/>
      <c r="J946" s="32"/>
      <c r="K946" s="32" t="s">
        <v>1038</v>
      </c>
      <c r="L946" s="54">
        <v>31.349999999999998</v>
      </c>
    </row>
    <row r="947" spans="1:12" x14ac:dyDescent="0.15">
      <c r="A947" s="10">
        <v>427</v>
      </c>
      <c r="B947" s="48" t="s">
        <v>431</v>
      </c>
      <c r="C947" s="49" t="s">
        <v>15</v>
      </c>
      <c r="D947" s="32"/>
      <c r="E947" s="32">
        <v>5</v>
      </c>
      <c r="F947" s="55">
        <v>28</v>
      </c>
      <c r="G947" s="56">
        <v>0.8</v>
      </c>
      <c r="H947" s="32"/>
      <c r="I947" s="32"/>
      <c r="J947" s="32"/>
      <c r="K947" s="32" t="s">
        <v>1038</v>
      </c>
      <c r="L947" s="54">
        <v>22.400000000000002</v>
      </c>
    </row>
    <row r="948" spans="1:12" x14ac:dyDescent="0.15">
      <c r="A948" s="10">
        <v>18</v>
      </c>
      <c r="B948" s="48" t="s">
        <v>427</v>
      </c>
      <c r="C948" s="49" t="s">
        <v>674</v>
      </c>
      <c r="D948" s="32"/>
      <c r="E948" s="32">
        <v>1</v>
      </c>
      <c r="F948" s="55">
        <v>100</v>
      </c>
      <c r="G948" s="56">
        <v>0.1</v>
      </c>
      <c r="H948" s="32"/>
      <c r="I948" s="32"/>
      <c r="J948" s="32"/>
      <c r="K948" s="32" t="s">
        <v>1039</v>
      </c>
      <c r="L948" s="54">
        <v>10</v>
      </c>
    </row>
    <row r="949" spans="1:12" x14ac:dyDescent="0.15">
      <c r="A949" s="10">
        <v>36</v>
      </c>
      <c r="B949" s="48" t="s">
        <v>427</v>
      </c>
      <c r="C949" s="49" t="s">
        <v>1040</v>
      </c>
      <c r="D949" s="32"/>
      <c r="E949" s="32">
        <v>1</v>
      </c>
      <c r="F949" s="55">
        <v>5</v>
      </c>
      <c r="G949" s="56">
        <v>0</v>
      </c>
      <c r="H949" s="32"/>
      <c r="I949" s="32"/>
      <c r="J949" s="32"/>
      <c r="K949" s="32" t="s">
        <v>1039</v>
      </c>
      <c r="L949" s="54">
        <v>0</v>
      </c>
    </row>
    <row r="950" spans="1:12" x14ac:dyDescent="0.15">
      <c r="A950" s="10">
        <v>148</v>
      </c>
      <c r="B950" s="48" t="s">
        <v>431</v>
      </c>
      <c r="C950" s="49" t="s">
        <v>432</v>
      </c>
      <c r="D950" s="32"/>
      <c r="E950" s="32">
        <v>1</v>
      </c>
      <c r="F950" s="55">
        <v>7</v>
      </c>
      <c r="G950" s="56">
        <v>0.8</v>
      </c>
      <c r="H950" s="32"/>
      <c r="I950" s="32"/>
      <c r="J950" s="32"/>
      <c r="K950" s="32" t="s">
        <v>1039</v>
      </c>
      <c r="L950" s="54">
        <v>5.6000000000000005</v>
      </c>
    </row>
    <row r="951" spans="1:12" x14ac:dyDescent="0.15">
      <c r="A951" s="10">
        <v>151</v>
      </c>
      <c r="B951" s="48" t="s">
        <v>431</v>
      </c>
      <c r="C951" s="49" t="s">
        <v>19</v>
      </c>
      <c r="D951" s="32"/>
      <c r="E951" s="32">
        <v>1</v>
      </c>
      <c r="F951" s="55">
        <v>5</v>
      </c>
      <c r="G951" s="56">
        <v>0.85</v>
      </c>
      <c r="H951" s="32"/>
      <c r="I951" s="32"/>
      <c r="J951" s="32"/>
      <c r="K951" s="32" t="s">
        <v>1039</v>
      </c>
      <c r="L951" s="54">
        <v>4.25</v>
      </c>
    </row>
    <row r="952" spans="1:12" x14ac:dyDescent="0.15">
      <c r="A952" s="10">
        <v>152</v>
      </c>
      <c r="B952" s="48" t="s">
        <v>431</v>
      </c>
      <c r="C952" s="49" t="s">
        <v>20</v>
      </c>
      <c r="D952" s="32"/>
      <c r="E952" s="32">
        <v>1</v>
      </c>
      <c r="F952" s="55">
        <v>20</v>
      </c>
      <c r="G952" s="56">
        <v>0.85</v>
      </c>
      <c r="H952" s="32"/>
      <c r="I952" s="32"/>
      <c r="J952" s="32"/>
      <c r="K952" s="32" t="s">
        <v>1039</v>
      </c>
      <c r="L952" s="54">
        <v>17</v>
      </c>
    </row>
    <row r="953" spans="1:12" x14ac:dyDescent="0.15">
      <c r="A953" s="10">
        <v>179</v>
      </c>
      <c r="B953" s="48" t="s">
        <v>431</v>
      </c>
      <c r="C953" s="49" t="s">
        <v>392</v>
      </c>
      <c r="D953" s="32"/>
      <c r="E953" s="32">
        <v>1</v>
      </c>
      <c r="F953" s="55">
        <v>10</v>
      </c>
      <c r="G953" s="56">
        <v>0.5</v>
      </c>
      <c r="H953" s="32"/>
      <c r="I953" s="32"/>
      <c r="J953" s="32"/>
      <c r="K953" s="32" t="s">
        <v>1039</v>
      </c>
      <c r="L953" s="54">
        <v>5</v>
      </c>
    </row>
    <row r="954" spans="1:12" x14ac:dyDescent="0.15">
      <c r="A954" s="10">
        <v>206</v>
      </c>
      <c r="B954" s="48" t="s">
        <v>431</v>
      </c>
      <c r="C954" s="49" t="s">
        <v>450</v>
      </c>
      <c r="D954" s="32"/>
      <c r="E954" s="32">
        <v>1</v>
      </c>
      <c r="F954" s="55">
        <v>6</v>
      </c>
      <c r="G954" s="56">
        <v>0.3</v>
      </c>
      <c r="H954" s="32"/>
      <c r="I954" s="32"/>
      <c r="J954" s="32"/>
      <c r="K954" s="32" t="s">
        <v>1039</v>
      </c>
      <c r="L954" s="54">
        <v>1.7999999999999998</v>
      </c>
    </row>
    <row r="955" spans="1:12" x14ac:dyDescent="0.15">
      <c r="A955" s="10">
        <v>210</v>
      </c>
      <c r="B955" s="48" t="s">
        <v>431</v>
      </c>
      <c r="C955" s="49" t="s">
        <v>451</v>
      </c>
      <c r="D955" s="32"/>
      <c r="E955" s="32">
        <v>8</v>
      </c>
      <c r="F955" s="55">
        <v>24</v>
      </c>
      <c r="G955" s="56">
        <v>1</v>
      </c>
      <c r="H955" s="32"/>
      <c r="I955" s="32"/>
      <c r="J955" s="32"/>
      <c r="K955" s="32" t="s">
        <v>1039</v>
      </c>
      <c r="L955" s="54">
        <v>24</v>
      </c>
    </row>
    <row r="956" spans="1:12" x14ac:dyDescent="0.15">
      <c r="A956" s="10">
        <v>212</v>
      </c>
      <c r="B956" s="48" t="s">
        <v>431</v>
      </c>
      <c r="C956" s="49" t="s">
        <v>10</v>
      </c>
      <c r="D956" s="32"/>
      <c r="E956" s="32">
        <v>3</v>
      </c>
      <c r="F956" s="55">
        <v>5</v>
      </c>
      <c r="G956" s="56">
        <v>0.95</v>
      </c>
      <c r="H956" s="32"/>
      <c r="I956" s="32"/>
      <c r="J956" s="32"/>
      <c r="K956" s="32" t="s">
        <v>1039</v>
      </c>
      <c r="L956" s="54">
        <v>4.75</v>
      </c>
    </row>
    <row r="957" spans="1:12" x14ac:dyDescent="0.15">
      <c r="A957" s="10">
        <v>227</v>
      </c>
      <c r="B957" s="48" t="s">
        <v>431</v>
      </c>
      <c r="C957" s="49" t="s">
        <v>396</v>
      </c>
      <c r="D957" s="32"/>
      <c r="E957" s="32">
        <v>1</v>
      </c>
      <c r="F957" s="55">
        <v>5</v>
      </c>
      <c r="G957" s="56">
        <v>1</v>
      </c>
      <c r="H957" s="32"/>
      <c r="I957" s="32"/>
      <c r="J957" s="32"/>
      <c r="K957" s="32" t="s">
        <v>1039</v>
      </c>
      <c r="L957" s="54">
        <v>5</v>
      </c>
    </row>
    <row r="958" spans="1:12" x14ac:dyDescent="0.15">
      <c r="A958" s="10">
        <v>271</v>
      </c>
      <c r="B958" s="48" t="s">
        <v>431</v>
      </c>
      <c r="C958" s="49" t="s">
        <v>376</v>
      </c>
      <c r="D958" s="32"/>
      <c r="E958" s="32">
        <v>1</v>
      </c>
      <c r="F958" s="55">
        <v>8</v>
      </c>
      <c r="G958" s="56">
        <v>0.8</v>
      </c>
      <c r="H958" s="32"/>
      <c r="I958" s="32"/>
      <c r="J958" s="32"/>
      <c r="K958" s="32" t="s">
        <v>1039</v>
      </c>
      <c r="L958" s="54">
        <v>6.4</v>
      </c>
    </row>
    <row r="959" spans="1:12" x14ac:dyDescent="0.15">
      <c r="A959" s="10">
        <v>287</v>
      </c>
      <c r="B959" s="48" t="s">
        <v>431</v>
      </c>
      <c r="C959" s="49" t="s">
        <v>1041</v>
      </c>
      <c r="D959" s="32"/>
      <c r="E959" s="32">
        <v>1</v>
      </c>
      <c r="F959" s="55">
        <v>1</v>
      </c>
      <c r="G959" s="56">
        <v>0.8</v>
      </c>
      <c r="H959" s="32"/>
      <c r="I959" s="32"/>
      <c r="J959" s="32"/>
      <c r="K959" s="32" t="s">
        <v>1039</v>
      </c>
      <c r="L959" s="54">
        <v>0.8</v>
      </c>
    </row>
    <row r="960" spans="1:12" x14ac:dyDescent="0.15">
      <c r="A960" s="10">
        <v>290</v>
      </c>
      <c r="B960" s="48" t="s">
        <v>431</v>
      </c>
      <c r="C960" s="49" t="s">
        <v>402</v>
      </c>
      <c r="D960" s="32"/>
      <c r="E960" s="32">
        <v>4</v>
      </c>
      <c r="F960" s="55">
        <v>5</v>
      </c>
      <c r="G960" s="56">
        <v>0.9</v>
      </c>
      <c r="H960" s="32"/>
      <c r="I960" s="32"/>
      <c r="J960" s="32"/>
      <c r="K960" s="32" t="s">
        <v>1039</v>
      </c>
      <c r="L960" s="54">
        <v>4.5</v>
      </c>
    </row>
    <row r="961" spans="1:12" x14ac:dyDescent="0.15">
      <c r="A961" s="10">
        <v>335</v>
      </c>
      <c r="B961" s="48" t="s">
        <v>431</v>
      </c>
      <c r="C961" s="49" t="s">
        <v>933</v>
      </c>
      <c r="D961" s="32"/>
      <c r="E961" s="32">
        <v>3</v>
      </c>
      <c r="F961" s="55">
        <v>30</v>
      </c>
      <c r="G961" s="56">
        <v>0.2</v>
      </c>
      <c r="H961" s="32"/>
      <c r="I961" s="32"/>
      <c r="J961" s="32"/>
      <c r="K961" s="32" t="s">
        <v>1039</v>
      </c>
      <c r="L961" s="54">
        <v>6</v>
      </c>
    </row>
    <row r="962" spans="1:12" x14ac:dyDescent="0.15">
      <c r="A962" s="10">
        <v>346</v>
      </c>
      <c r="B962" s="48" t="s">
        <v>431</v>
      </c>
      <c r="C962" s="49" t="s">
        <v>688</v>
      </c>
      <c r="D962" s="32"/>
      <c r="E962" s="32">
        <v>1</v>
      </c>
      <c r="F962" s="55">
        <v>20</v>
      </c>
      <c r="G962" s="56">
        <v>0.8</v>
      </c>
      <c r="H962" s="32"/>
      <c r="I962" s="32"/>
      <c r="J962" s="32"/>
      <c r="K962" s="32" t="s">
        <v>1039</v>
      </c>
      <c r="L962" s="54">
        <v>16</v>
      </c>
    </row>
    <row r="963" spans="1:12" x14ac:dyDescent="0.15">
      <c r="A963" s="10">
        <v>369</v>
      </c>
      <c r="B963" s="48" t="s">
        <v>431</v>
      </c>
      <c r="C963" s="49" t="s">
        <v>617</v>
      </c>
      <c r="D963" s="32"/>
      <c r="E963" s="32">
        <v>1</v>
      </c>
      <c r="F963" s="55">
        <v>30</v>
      </c>
      <c r="G963" s="56">
        <v>0.5</v>
      </c>
      <c r="H963" s="32"/>
      <c r="I963" s="32"/>
      <c r="J963" s="32"/>
      <c r="K963" s="32" t="s">
        <v>1039</v>
      </c>
      <c r="L963" s="54">
        <v>15</v>
      </c>
    </row>
    <row r="964" spans="1:12" x14ac:dyDescent="0.15">
      <c r="A964" s="10">
        <v>376</v>
      </c>
      <c r="B964" s="48" t="s">
        <v>431</v>
      </c>
      <c r="C964" s="49" t="s">
        <v>21</v>
      </c>
      <c r="D964" s="32"/>
      <c r="E964" s="32">
        <v>15</v>
      </c>
      <c r="F964" s="55">
        <v>90</v>
      </c>
      <c r="G964" s="56">
        <v>0.6</v>
      </c>
      <c r="H964" s="32"/>
      <c r="I964" s="32"/>
      <c r="J964" s="32"/>
      <c r="K964" s="32" t="s">
        <v>1039</v>
      </c>
      <c r="L964" s="54">
        <v>54</v>
      </c>
    </row>
    <row r="965" spans="1:12" x14ac:dyDescent="0.15">
      <c r="A965" s="10">
        <v>377</v>
      </c>
      <c r="B965" s="48" t="s">
        <v>431</v>
      </c>
      <c r="C965" s="49" t="s">
        <v>22</v>
      </c>
      <c r="D965" s="32"/>
      <c r="E965" s="32">
        <v>15</v>
      </c>
      <c r="F965" s="55">
        <v>120</v>
      </c>
      <c r="G965" s="56">
        <v>0.7</v>
      </c>
      <c r="H965" s="32"/>
      <c r="I965" s="32"/>
      <c r="J965" s="32"/>
      <c r="K965" s="32" t="s">
        <v>1039</v>
      </c>
      <c r="L965" s="54">
        <v>84</v>
      </c>
    </row>
    <row r="966" spans="1:12" x14ac:dyDescent="0.15">
      <c r="A966" s="10">
        <v>68</v>
      </c>
      <c r="B966" s="48" t="s">
        <v>427</v>
      </c>
      <c r="C966" s="49" t="s">
        <v>515</v>
      </c>
      <c r="D966" s="32" t="s">
        <v>1042</v>
      </c>
      <c r="E966" s="32">
        <v>1</v>
      </c>
      <c r="F966" s="55">
        <v>3</v>
      </c>
      <c r="G966" s="56">
        <v>0</v>
      </c>
      <c r="H966" s="32"/>
      <c r="I966" s="32"/>
      <c r="J966" s="32"/>
      <c r="K966" s="32" t="s">
        <v>1039</v>
      </c>
      <c r="L966" s="54">
        <v>0</v>
      </c>
    </row>
    <row r="967" spans="1:12" x14ac:dyDescent="0.15">
      <c r="A967" s="10">
        <v>33</v>
      </c>
      <c r="B967" s="48" t="s">
        <v>427</v>
      </c>
      <c r="C967" s="49" t="s">
        <v>752</v>
      </c>
      <c r="D967" s="32"/>
      <c r="E967" s="32">
        <v>1</v>
      </c>
      <c r="F967" s="55">
        <v>2</v>
      </c>
      <c r="G967" s="56">
        <v>0</v>
      </c>
      <c r="H967" s="32"/>
      <c r="I967" s="32"/>
      <c r="J967" s="32"/>
      <c r="K967" s="32" t="s">
        <v>1043</v>
      </c>
      <c r="L967" s="54">
        <v>0</v>
      </c>
    </row>
    <row r="968" spans="1:12" x14ac:dyDescent="0.15">
      <c r="A968" s="10">
        <v>147</v>
      </c>
      <c r="B968" s="48" t="s">
        <v>431</v>
      </c>
      <c r="C968" s="49" t="s">
        <v>683</v>
      </c>
      <c r="D968" s="32"/>
      <c r="E968" s="32">
        <v>5</v>
      </c>
      <c r="F968" s="55">
        <v>25</v>
      </c>
      <c r="G968" s="56">
        <v>0.5</v>
      </c>
      <c r="H968" s="32"/>
      <c r="I968" s="32"/>
      <c r="J968" s="32"/>
      <c r="K968" s="32" t="s">
        <v>1043</v>
      </c>
      <c r="L968" s="54">
        <v>12.5</v>
      </c>
    </row>
    <row r="969" spans="1:12" x14ac:dyDescent="0.15">
      <c r="A969" s="10">
        <v>151</v>
      </c>
      <c r="B969" s="48" t="s">
        <v>431</v>
      </c>
      <c r="C969" s="49" t="s">
        <v>19</v>
      </c>
      <c r="D969" s="32"/>
      <c r="E969" s="32">
        <v>9</v>
      </c>
      <c r="F969" s="55">
        <v>59</v>
      </c>
      <c r="G969" s="56">
        <v>0.6</v>
      </c>
      <c r="H969" s="32"/>
      <c r="I969" s="32"/>
      <c r="J969" s="32"/>
      <c r="K969" s="32" t="s">
        <v>1043</v>
      </c>
      <c r="L969" s="54">
        <v>35.4</v>
      </c>
    </row>
    <row r="970" spans="1:12" x14ac:dyDescent="0.15">
      <c r="A970" s="10">
        <v>164</v>
      </c>
      <c r="B970" s="48" t="s">
        <v>431</v>
      </c>
      <c r="C970" s="49" t="s">
        <v>522</v>
      </c>
      <c r="D970" s="32"/>
      <c r="E970" s="32">
        <v>7</v>
      </c>
      <c r="F970" s="55">
        <v>21</v>
      </c>
      <c r="G970" s="56">
        <v>0.9</v>
      </c>
      <c r="H970" s="32"/>
      <c r="I970" s="32"/>
      <c r="J970" s="32"/>
      <c r="K970" s="32" t="s">
        <v>1043</v>
      </c>
      <c r="L970" s="54">
        <v>18.900000000000002</v>
      </c>
    </row>
    <row r="971" spans="1:12" x14ac:dyDescent="0.15">
      <c r="A971" s="10">
        <v>200</v>
      </c>
      <c r="B971" s="48" t="s">
        <v>431</v>
      </c>
      <c r="C971" s="49" t="s">
        <v>1044</v>
      </c>
      <c r="D971" s="32"/>
      <c r="E971" s="32">
        <v>7</v>
      </c>
      <c r="F971" s="55">
        <v>16</v>
      </c>
      <c r="G971" s="56">
        <v>0.85</v>
      </c>
      <c r="H971" s="32"/>
      <c r="I971" s="32"/>
      <c r="J971" s="32"/>
      <c r="K971" s="32" t="s">
        <v>1043</v>
      </c>
      <c r="L971" s="54">
        <v>13.6</v>
      </c>
    </row>
    <row r="972" spans="1:12" x14ac:dyDescent="0.15">
      <c r="A972" s="10">
        <v>362</v>
      </c>
      <c r="B972" s="48" t="s">
        <v>431</v>
      </c>
      <c r="C972" s="49" t="s">
        <v>5</v>
      </c>
      <c r="D972" s="32"/>
      <c r="E972" s="32">
        <v>11</v>
      </c>
      <c r="F972" s="55">
        <v>55</v>
      </c>
      <c r="G972" s="56">
        <v>0.3</v>
      </c>
      <c r="H972" s="32"/>
      <c r="I972" s="32"/>
      <c r="J972" s="32"/>
      <c r="K972" s="32" t="s">
        <v>1043</v>
      </c>
      <c r="L972" s="54">
        <v>16.5</v>
      </c>
    </row>
    <row r="973" spans="1:12" x14ac:dyDescent="0.15">
      <c r="A973" s="10">
        <v>376</v>
      </c>
      <c r="B973" s="48" t="s">
        <v>431</v>
      </c>
      <c r="C973" s="49" t="s">
        <v>21</v>
      </c>
      <c r="D973" s="32"/>
      <c r="E973" s="32">
        <v>30</v>
      </c>
      <c r="F973" s="55">
        <v>120</v>
      </c>
      <c r="G973" s="56">
        <v>0.7</v>
      </c>
      <c r="H973" s="32"/>
      <c r="I973" s="32"/>
      <c r="J973" s="32"/>
      <c r="K973" s="32" t="s">
        <v>1043</v>
      </c>
      <c r="L973" s="54">
        <v>84</v>
      </c>
    </row>
    <row r="974" spans="1:12" x14ac:dyDescent="0.15">
      <c r="A974" s="10">
        <v>377</v>
      </c>
      <c r="B974" s="48" t="s">
        <v>431</v>
      </c>
      <c r="C974" s="49" t="s">
        <v>22</v>
      </c>
      <c r="D974" s="32"/>
      <c r="E974" s="32">
        <v>20</v>
      </c>
      <c r="F974" s="55">
        <v>160</v>
      </c>
      <c r="G974" s="56">
        <v>0.8</v>
      </c>
      <c r="H974" s="32"/>
      <c r="I974" s="32"/>
      <c r="J974" s="32"/>
      <c r="K974" s="32" t="s">
        <v>1043</v>
      </c>
      <c r="L974" s="54">
        <v>128</v>
      </c>
    </row>
    <row r="975" spans="1:12" x14ac:dyDescent="0.15">
      <c r="A975" s="10">
        <v>404</v>
      </c>
      <c r="B975" s="48" t="s">
        <v>431</v>
      </c>
      <c r="C975" s="49" t="s">
        <v>756</v>
      </c>
      <c r="D975" s="32"/>
      <c r="E975" s="32">
        <v>2</v>
      </c>
      <c r="F975" s="55">
        <v>14</v>
      </c>
      <c r="G975" s="56">
        <v>0.1</v>
      </c>
      <c r="H975" s="32"/>
      <c r="I975" s="32"/>
      <c r="J975" s="32"/>
      <c r="K975" s="32" t="s">
        <v>1043</v>
      </c>
      <c r="L975" s="54">
        <v>1.4000000000000001</v>
      </c>
    </row>
    <row r="976" spans="1:12" x14ac:dyDescent="0.15">
      <c r="A976" s="10">
        <v>424</v>
      </c>
      <c r="B976" s="48" t="s">
        <v>431</v>
      </c>
      <c r="C976" s="49" t="s">
        <v>14</v>
      </c>
      <c r="D976" s="32"/>
      <c r="E976" s="32">
        <v>1</v>
      </c>
      <c r="F976" s="55">
        <v>7</v>
      </c>
      <c r="G976" s="56">
        <v>0.1</v>
      </c>
      <c r="H976" s="32"/>
      <c r="I976" s="32"/>
      <c r="J976" s="32"/>
      <c r="K976" s="32" t="s">
        <v>1043</v>
      </c>
      <c r="L976" s="54">
        <v>0.70000000000000007</v>
      </c>
    </row>
    <row r="977" spans="1:12" x14ac:dyDescent="0.15">
      <c r="A977" s="10">
        <v>444</v>
      </c>
      <c r="B977" s="48" t="s">
        <v>431</v>
      </c>
      <c r="C977" s="49" t="s">
        <v>785</v>
      </c>
      <c r="D977" s="32"/>
      <c r="E977" s="32">
        <v>1</v>
      </c>
      <c r="F977" s="55">
        <v>35</v>
      </c>
      <c r="G977" s="56">
        <v>0.8</v>
      </c>
      <c r="H977" s="32"/>
      <c r="I977" s="32"/>
      <c r="J977" s="32"/>
      <c r="K977" s="32" t="s">
        <v>1043</v>
      </c>
      <c r="L977" s="54">
        <v>28</v>
      </c>
    </row>
    <row r="978" spans="1:12" x14ac:dyDescent="0.15">
      <c r="A978" s="10">
        <v>445</v>
      </c>
      <c r="B978" s="48" t="s">
        <v>431</v>
      </c>
      <c r="C978" s="49" t="s">
        <v>26</v>
      </c>
      <c r="D978" s="32"/>
      <c r="E978" s="32">
        <v>4</v>
      </c>
      <c r="F978" s="55">
        <v>26</v>
      </c>
      <c r="G978" s="56">
        <v>1</v>
      </c>
      <c r="H978" s="32"/>
      <c r="I978" s="32"/>
      <c r="J978" s="32" t="s">
        <v>1045</v>
      </c>
      <c r="K978" s="32" t="s">
        <v>1043</v>
      </c>
      <c r="L978" s="54">
        <v>26</v>
      </c>
    </row>
    <row r="979" spans="1:12" x14ac:dyDescent="0.15">
      <c r="A979" s="10">
        <v>459</v>
      </c>
      <c r="B979" s="48" t="s">
        <v>431</v>
      </c>
      <c r="C979" s="49" t="s">
        <v>627</v>
      </c>
      <c r="D979" s="32"/>
      <c r="E979" s="32">
        <v>5</v>
      </c>
      <c r="F979" s="55">
        <v>19</v>
      </c>
      <c r="G979" s="56">
        <v>0.9</v>
      </c>
      <c r="H979" s="32"/>
      <c r="I979" s="32"/>
      <c r="J979" s="32"/>
      <c r="K979" s="32" t="s">
        <v>1043</v>
      </c>
      <c r="L979" s="54">
        <v>17.100000000000001</v>
      </c>
    </row>
    <row r="980" spans="1:12" x14ac:dyDescent="0.15">
      <c r="A980" s="10">
        <v>478</v>
      </c>
      <c r="B980" s="48" t="s">
        <v>431</v>
      </c>
      <c r="C980" s="49" t="s">
        <v>646</v>
      </c>
      <c r="D980" s="32"/>
      <c r="E980" s="32">
        <v>2</v>
      </c>
      <c r="F980" s="55">
        <v>36</v>
      </c>
      <c r="G980" s="56">
        <v>0.5</v>
      </c>
      <c r="H980" s="32"/>
      <c r="I980" s="32"/>
      <c r="J980" s="32"/>
      <c r="K980" s="32" t="s">
        <v>1043</v>
      </c>
      <c r="L980" s="54">
        <v>18</v>
      </c>
    </row>
    <row r="981" spans="1:12" x14ac:dyDescent="0.15">
      <c r="A981" s="10">
        <v>490</v>
      </c>
      <c r="B981" s="48" t="s">
        <v>431</v>
      </c>
      <c r="C981" s="49" t="s">
        <v>691</v>
      </c>
      <c r="D981" s="32"/>
      <c r="E981" s="32">
        <v>7</v>
      </c>
      <c r="F981" s="55">
        <v>28</v>
      </c>
      <c r="G981" s="56">
        <v>0.47</v>
      </c>
      <c r="H981" s="32"/>
      <c r="I981" s="32"/>
      <c r="J981" s="32"/>
      <c r="K981" s="32" t="s">
        <v>1043</v>
      </c>
      <c r="L981" s="54">
        <v>13.16</v>
      </c>
    </row>
    <row r="982" spans="1:12" x14ac:dyDescent="0.15">
      <c r="A982" s="10">
        <v>212</v>
      </c>
      <c r="B982" s="48" t="s">
        <v>431</v>
      </c>
      <c r="C982" s="49" t="s">
        <v>10</v>
      </c>
      <c r="D982" s="32"/>
      <c r="E982" s="32">
        <v>1</v>
      </c>
      <c r="F982" s="55">
        <v>20</v>
      </c>
      <c r="G982" s="56">
        <v>0.25</v>
      </c>
      <c r="H982" s="32"/>
      <c r="I982" s="32"/>
      <c r="J982" s="32"/>
      <c r="K982" s="32" t="s">
        <v>1043</v>
      </c>
      <c r="L982" s="54">
        <v>5</v>
      </c>
    </row>
    <row r="983" spans="1:12" x14ac:dyDescent="0.15">
      <c r="A983" s="72">
        <v>114</v>
      </c>
      <c r="B983" s="73" t="s">
        <v>438</v>
      </c>
      <c r="C983" s="74" t="s">
        <v>499</v>
      </c>
      <c r="D983" s="75" t="s">
        <v>430</v>
      </c>
      <c r="E983" s="75">
        <v>5</v>
      </c>
      <c r="F983" s="76">
        <v>125</v>
      </c>
      <c r="G983" s="77"/>
      <c r="H983" s="75" t="s">
        <v>1046</v>
      </c>
      <c r="I983" s="75" t="s">
        <v>1047</v>
      </c>
      <c r="J983" s="32"/>
      <c r="K983" s="32" t="s">
        <v>1049</v>
      </c>
      <c r="L983" s="54"/>
    </row>
    <row r="984" spans="1:12" x14ac:dyDescent="0.15">
      <c r="A984" s="10">
        <v>179</v>
      </c>
      <c r="B984" s="48" t="s">
        <v>431</v>
      </c>
      <c r="C984" s="49" t="s">
        <v>392</v>
      </c>
      <c r="D984" s="32" t="s">
        <v>430</v>
      </c>
      <c r="E984" s="32">
        <v>2</v>
      </c>
      <c r="F984" s="55">
        <v>15</v>
      </c>
      <c r="G984" s="56">
        <v>0.1</v>
      </c>
      <c r="H984" s="32"/>
      <c r="I984" s="32"/>
      <c r="J984" s="32"/>
      <c r="K984" s="32" t="s">
        <v>1049</v>
      </c>
      <c r="L984" s="54">
        <v>1.5</v>
      </c>
    </row>
    <row r="985" spans="1:12" x14ac:dyDescent="0.15">
      <c r="A985" s="10">
        <v>263</v>
      </c>
      <c r="B985" s="48" t="s">
        <v>431</v>
      </c>
      <c r="C985" s="49" t="s">
        <v>504</v>
      </c>
      <c r="D985" s="32" t="s">
        <v>430</v>
      </c>
      <c r="E985" s="32">
        <v>6</v>
      </c>
      <c r="F985" s="55">
        <v>90</v>
      </c>
      <c r="G985" s="56">
        <v>1</v>
      </c>
      <c r="H985" s="32"/>
      <c r="I985" s="32"/>
      <c r="J985" s="32"/>
      <c r="K985" s="32" t="s">
        <v>1049</v>
      </c>
      <c r="L985" s="54">
        <v>90</v>
      </c>
    </row>
    <row r="986" spans="1:12" x14ac:dyDescent="0.15">
      <c r="A986" s="10">
        <v>265</v>
      </c>
      <c r="B986" s="48" t="s">
        <v>431</v>
      </c>
      <c r="C986" s="49" t="s">
        <v>1050</v>
      </c>
      <c r="D986" s="32" t="s">
        <v>430</v>
      </c>
      <c r="E986" s="32">
        <v>1</v>
      </c>
      <c r="F986" s="55">
        <v>10</v>
      </c>
      <c r="G986" s="56">
        <v>0.1</v>
      </c>
      <c r="H986" s="32"/>
      <c r="I986" s="32"/>
      <c r="J986" s="32"/>
      <c r="K986" s="32" t="s">
        <v>1049</v>
      </c>
      <c r="L986" s="54">
        <v>1</v>
      </c>
    </row>
    <row r="987" spans="1:12" x14ac:dyDescent="0.15">
      <c r="A987" s="10">
        <v>376</v>
      </c>
      <c r="B987" s="48" t="s">
        <v>431</v>
      </c>
      <c r="C987" s="49" t="s">
        <v>21</v>
      </c>
      <c r="D987" s="32" t="s">
        <v>430</v>
      </c>
      <c r="E987" s="32">
        <v>7</v>
      </c>
      <c r="F987" s="55">
        <v>21</v>
      </c>
      <c r="G987" s="56">
        <v>0.1</v>
      </c>
      <c r="H987" s="32"/>
      <c r="I987" s="32"/>
      <c r="J987" s="32"/>
      <c r="K987" s="32" t="s">
        <v>1049</v>
      </c>
      <c r="L987" s="54">
        <v>2.1</v>
      </c>
    </row>
    <row r="988" spans="1:12" x14ac:dyDescent="0.15">
      <c r="A988" s="10">
        <v>377</v>
      </c>
      <c r="B988" s="48" t="s">
        <v>431</v>
      </c>
      <c r="C988" s="49" t="s">
        <v>22</v>
      </c>
      <c r="D988" s="32" t="s">
        <v>430</v>
      </c>
      <c r="E988" s="32">
        <v>8</v>
      </c>
      <c r="F988" s="55">
        <v>40</v>
      </c>
      <c r="G988" s="56">
        <v>0.1</v>
      </c>
      <c r="H988" s="32"/>
      <c r="I988" s="32"/>
      <c r="J988" s="32"/>
      <c r="K988" s="32" t="s">
        <v>1049</v>
      </c>
      <c r="L988" s="54">
        <v>4</v>
      </c>
    </row>
    <row r="989" spans="1:12" x14ac:dyDescent="0.15">
      <c r="A989" s="10">
        <v>497</v>
      </c>
      <c r="B989" s="48" t="s">
        <v>431</v>
      </c>
      <c r="C989" s="49" t="s">
        <v>594</v>
      </c>
      <c r="D989" s="32" t="s">
        <v>1051</v>
      </c>
      <c r="E989" s="32">
        <v>2</v>
      </c>
      <c r="F989" s="55">
        <v>30</v>
      </c>
      <c r="G989" s="56">
        <v>1</v>
      </c>
      <c r="H989" s="32"/>
      <c r="I989" s="32"/>
      <c r="J989" s="32"/>
      <c r="K989" s="32" t="s">
        <v>1049</v>
      </c>
      <c r="L989" s="54">
        <v>30</v>
      </c>
    </row>
    <row r="990" spans="1:12" x14ac:dyDescent="0.15">
      <c r="A990" s="10">
        <v>17</v>
      </c>
      <c r="B990" s="48" t="s">
        <v>427</v>
      </c>
      <c r="C990" s="49" t="s">
        <v>460</v>
      </c>
      <c r="D990" s="32"/>
      <c r="E990" s="32">
        <v>11</v>
      </c>
      <c r="F990" s="55">
        <v>7</v>
      </c>
      <c r="G990" s="56">
        <v>0</v>
      </c>
      <c r="H990" s="32"/>
      <c r="I990" s="32"/>
      <c r="J990" s="32"/>
      <c r="K990" s="32" t="s">
        <v>1053</v>
      </c>
      <c r="L990" s="54">
        <v>0</v>
      </c>
    </row>
    <row r="991" spans="1:12" x14ac:dyDescent="0.15">
      <c r="A991" s="10">
        <v>23</v>
      </c>
      <c r="B991" s="48" t="s">
        <v>427</v>
      </c>
      <c r="C991" s="49" t="s">
        <v>884</v>
      </c>
      <c r="D991" s="32"/>
      <c r="E991" s="32">
        <v>4</v>
      </c>
      <c r="F991" s="55">
        <v>250</v>
      </c>
      <c r="G991" s="56">
        <v>0</v>
      </c>
      <c r="H991" s="32"/>
      <c r="I991" s="32"/>
      <c r="J991" s="32"/>
      <c r="K991" s="32" t="s">
        <v>1053</v>
      </c>
      <c r="L991" s="54">
        <v>0</v>
      </c>
    </row>
    <row r="992" spans="1:12" x14ac:dyDescent="0.15">
      <c r="A992" s="10">
        <v>30</v>
      </c>
      <c r="B992" s="48" t="s">
        <v>427</v>
      </c>
      <c r="C992" s="49" t="s">
        <v>318</v>
      </c>
      <c r="D992" s="32"/>
      <c r="E992" s="32">
        <v>1</v>
      </c>
      <c r="F992" s="55">
        <v>80</v>
      </c>
      <c r="G992" s="56">
        <v>0</v>
      </c>
      <c r="H992" s="32"/>
      <c r="I992" s="32"/>
      <c r="J992" s="32"/>
      <c r="K992" s="32" t="s">
        <v>1053</v>
      </c>
      <c r="L992" s="54">
        <v>0</v>
      </c>
    </row>
    <row r="993" spans="1:12" x14ac:dyDescent="0.15">
      <c r="A993" s="10">
        <v>68</v>
      </c>
      <c r="B993" s="48" t="s">
        <v>427</v>
      </c>
      <c r="C993" s="49" t="s">
        <v>1056</v>
      </c>
      <c r="D993" s="32"/>
      <c r="E993" s="32">
        <v>2</v>
      </c>
      <c r="F993" s="55">
        <v>8</v>
      </c>
      <c r="G993" s="56">
        <v>0</v>
      </c>
      <c r="H993" s="32"/>
      <c r="I993" s="32"/>
      <c r="J993" s="32"/>
      <c r="K993" s="32" t="s">
        <v>1053</v>
      </c>
      <c r="L993" s="54">
        <v>0</v>
      </c>
    </row>
    <row r="994" spans="1:12" x14ac:dyDescent="0.15">
      <c r="A994" s="72">
        <v>111</v>
      </c>
      <c r="B994" s="73" t="s">
        <v>438</v>
      </c>
      <c r="C994" s="74" t="s">
        <v>439</v>
      </c>
      <c r="D994" s="75"/>
      <c r="E994" s="75">
        <v>1</v>
      </c>
      <c r="F994" s="76">
        <v>46</v>
      </c>
      <c r="G994" s="77"/>
      <c r="H994" s="75" t="s">
        <v>1057</v>
      </c>
      <c r="I994" s="75" t="s">
        <v>1058</v>
      </c>
      <c r="J994" s="32"/>
      <c r="K994" s="32" t="s">
        <v>1053</v>
      </c>
      <c r="L994" s="54"/>
    </row>
    <row r="995" spans="1:12" x14ac:dyDescent="0.15">
      <c r="A995" s="10">
        <v>332</v>
      </c>
      <c r="B995" s="48" t="s">
        <v>431</v>
      </c>
      <c r="C995" s="49" t="s">
        <v>896</v>
      </c>
      <c r="D995" s="32"/>
      <c r="E995" s="32">
        <v>12</v>
      </c>
      <c r="F995" s="55">
        <v>42</v>
      </c>
      <c r="G995" s="56">
        <v>0.85</v>
      </c>
      <c r="H995" s="32"/>
      <c r="I995" s="32"/>
      <c r="J995" s="32"/>
      <c r="K995" s="32" t="s">
        <v>1053</v>
      </c>
      <c r="L995" s="54">
        <v>35.699999999999996</v>
      </c>
    </row>
    <row r="996" spans="1:12" x14ac:dyDescent="0.15">
      <c r="A996" s="10">
        <v>424</v>
      </c>
      <c r="B996" s="48" t="s">
        <v>431</v>
      </c>
      <c r="C996" s="49" t="s">
        <v>14</v>
      </c>
      <c r="D996" s="32"/>
      <c r="E996" s="32">
        <v>1</v>
      </c>
      <c r="F996" s="55">
        <v>20</v>
      </c>
      <c r="G996" s="56">
        <v>1</v>
      </c>
      <c r="H996" s="32"/>
      <c r="I996" s="32"/>
      <c r="J996" s="32"/>
      <c r="K996" s="32" t="s">
        <v>1053</v>
      </c>
      <c r="L996" s="54">
        <v>20</v>
      </c>
    </row>
    <row r="997" spans="1:12" x14ac:dyDescent="0.15">
      <c r="A997" s="10">
        <v>141</v>
      </c>
      <c r="B997" s="48" t="s">
        <v>431</v>
      </c>
      <c r="C997" s="49" t="s">
        <v>695</v>
      </c>
      <c r="D997" s="32"/>
      <c r="E997" s="32">
        <v>1</v>
      </c>
      <c r="F997" s="55">
        <v>40</v>
      </c>
      <c r="G997" s="56">
        <v>0</v>
      </c>
      <c r="H997" s="32"/>
      <c r="I997" s="32"/>
      <c r="J997" s="32"/>
      <c r="K997" s="32" t="s">
        <v>1062</v>
      </c>
      <c r="L997" s="54">
        <v>0</v>
      </c>
    </row>
    <row r="998" spans="1:12" x14ac:dyDescent="0.15">
      <c r="A998" s="10">
        <v>150</v>
      </c>
      <c r="B998" s="48" t="s">
        <v>431</v>
      </c>
      <c r="C998" s="49" t="s">
        <v>1063</v>
      </c>
      <c r="D998" s="32"/>
      <c r="E998" s="32">
        <v>1</v>
      </c>
      <c r="F998" s="55">
        <v>0.5</v>
      </c>
      <c r="G998" s="56">
        <v>0.9</v>
      </c>
      <c r="H998" s="32"/>
      <c r="I998" s="32"/>
      <c r="J998" s="32"/>
      <c r="K998" s="32" t="s">
        <v>1062</v>
      </c>
      <c r="L998" s="54">
        <v>0.45</v>
      </c>
    </row>
    <row r="999" spans="1:12" x14ac:dyDescent="0.15">
      <c r="A999" s="10">
        <v>159</v>
      </c>
      <c r="B999" s="48" t="s">
        <v>431</v>
      </c>
      <c r="C999" s="49" t="s">
        <v>684</v>
      </c>
      <c r="D999" s="32"/>
      <c r="E999" s="32">
        <v>1</v>
      </c>
      <c r="F999" s="55">
        <v>4.5</v>
      </c>
      <c r="G999" s="56">
        <v>0.8</v>
      </c>
      <c r="H999" s="32"/>
      <c r="I999" s="32"/>
      <c r="J999" s="32"/>
      <c r="K999" s="32" t="s">
        <v>1062</v>
      </c>
      <c r="L999" s="54">
        <v>3.6</v>
      </c>
    </row>
    <row r="1000" spans="1:12" x14ac:dyDescent="0.15">
      <c r="A1000" s="10">
        <v>405</v>
      </c>
      <c r="B1000" s="48" t="s">
        <v>431</v>
      </c>
      <c r="C1000" s="49" t="s">
        <v>741</v>
      </c>
      <c r="D1000" s="32"/>
      <c r="E1000" s="32">
        <v>1</v>
      </c>
      <c r="F1000" s="55">
        <v>2</v>
      </c>
      <c r="G1000" s="56">
        <v>0.4</v>
      </c>
      <c r="H1000" s="32"/>
      <c r="I1000" s="32"/>
      <c r="J1000" s="32"/>
      <c r="K1000" s="32" t="s">
        <v>1062</v>
      </c>
      <c r="L1000" s="54">
        <v>0.8</v>
      </c>
    </row>
    <row r="1001" spans="1:12" x14ac:dyDescent="0.15">
      <c r="A1001" s="10">
        <v>415</v>
      </c>
      <c r="B1001" s="48" t="s">
        <v>431</v>
      </c>
      <c r="C1001" s="49" t="s">
        <v>726</v>
      </c>
      <c r="D1001" s="32"/>
      <c r="E1001" s="32">
        <v>2</v>
      </c>
      <c r="F1001" s="55">
        <v>2</v>
      </c>
      <c r="G1001" s="56">
        <v>0.8</v>
      </c>
      <c r="H1001" s="32"/>
      <c r="I1001" s="32"/>
      <c r="J1001" s="32"/>
      <c r="K1001" s="32" t="s">
        <v>1062</v>
      </c>
      <c r="L1001" s="54">
        <v>1.6</v>
      </c>
    </row>
    <row r="1002" spans="1:12" x14ac:dyDescent="0.15">
      <c r="A1002" s="10">
        <v>433</v>
      </c>
      <c r="B1002" s="48" t="s">
        <v>431</v>
      </c>
      <c r="C1002" s="49" t="s">
        <v>393</v>
      </c>
      <c r="D1002" s="32"/>
      <c r="E1002" s="32">
        <v>1</v>
      </c>
      <c r="F1002" s="55">
        <v>2</v>
      </c>
      <c r="G1002" s="56">
        <v>0.8</v>
      </c>
      <c r="H1002" s="32"/>
      <c r="I1002" s="32"/>
      <c r="J1002" s="32"/>
      <c r="K1002" s="32" t="s">
        <v>1062</v>
      </c>
      <c r="L1002" s="54">
        <v>1.6</v>
      </c>
    </row>
    <row r="1003" spans="1:12" x14ac:dyDescent="0.15">
      <c r="A1003" s="10">
        <v>465</v>
      </c>
      <c r="B1003" s="48" t="s">
        <v>431</v>
      </c>
      <c r="C1003" s="49" t="s">
        <v>1065</v>
      </c>
      <c r="D1003" s="32"/>
      <c r="E1003" s="32">
        <v>1</v>
      </c>
      <c r="F1003" s="55">
        <v>2</v>
      </c>
      <c r="G1003" s="56">
        <v>0.4</v>
      </c>
      <c r="H1003" s="32"/>
      <c r="I1003" s="32"/>
      <c r="J1003" s="32"/>
      <c r="K1003" s="32" t="s">
        <v>1062</v>
      </c>
      <c r="L1003" s="54">
        <v>0.8</v>
      </c>
    </row>
    <row r="1004" spans="1:12" x14ac:dyDescent="0.15">
      <c r="A1004" s="10">
        <v>486</v>
      </c>
      <c r="B1004" s="48" t="s">
        <v>431</v>
      </c>
      <c r="C1004" s="49" t="s">
        <v>1066</v>
      </c>
      <c r="D1004" s="32"/>
      <c r="E1004" s="32">
        <v>1</v>
      </c>
      <c r="F1004" s="55">
        <v>70</v>
      </c>
      <c r="G1004" s="56">
        <v>0.9</v>
      </c>
      <c r="H1004" s="32"/>
      <c r="I1004" s="32"/>
      <c r="J1004" s="32"/>
      <c r="K1004" s="32" t="s">
        <v>1062</v>
      </c>
      <c r="L1004" s="54">
        <v>63</v>
      </c>
    </row>
    <row r="1005" spans="1:12" x14ac:dyDescent="0.15">
      <c r="A1005" s="10">
        <v>490</v>
      </c>
      <c r="B1005" s="48" t="s">
        <v>431</v>
      </c>
      <c r="C1005" s="49" t="s">
        <v>691</v>
      </c>
      <c r="D1005" s="32"/>
      <c r="E1005" s="32">
        <v>1</v>
      </c>
      <c r="F1005" s="55">
        <v>8</v>
      </c>
      <c r="G1005" s="56">
        <v>0.8</v>
      </c>
      <c r="H1005" s="32"/>
      <c r="I1005" s="32"/>
      <c r="J1005" s="32"/>
      <c r="K1005" s="32" t="s">
        <v>1062</v>
      </c>
      <c r="L1005" s="54">
        <v>6.4</v>
      </c>
    </row>
    <row r="1006" spans="1:12" x14ac:dyDescent="0.15">
      <c r="A1006" s="106">
        <v>493</v>
      </c>
      <c r="B1006" s="107" t="s">
        <v>431</v>
      </c>
      <c r="C1006" s="108" t="s">
        <v>1069</v>
      </c>
      <c r="D1006" s="109"/>
      <c r="E1006" s="109">
        <v>1</v>
      </c>
      <c r="F1006" s="110">
        <v>1</v>
      </c>
      <c r="G1006" s="111">
        <v>0.7</v>
      </c>
      <c r="H1006" s="109"/>
      <c r="I1006" s="109"/>
      <c r="J1006" s="109" t="s">
        <v>1070</v>
      </c>
      <c r="K1006" s="109" t="s">
        <v>1062</v>
      </c>
      <c r="L1006" s="112">
        <v>0.7</v>
      </c>
    </row>
    <row r="1007" spans="1:12" x14ac:dyDescent="0.15">
      <c r="A1007" s="113">
        <v>493</v>
      </c>
      <c r="B1007" s="114" t="s">
        <v>431</v>
      </c>
      <c r="C1007" s="94" t="s">
        <v>1069</v>
      </c>
      <c r="D1007" s="63"/>
      <c r="E1007" s="63">
        <v>1</v>
      </c>
      <c r="F1007" s="115">
        <v>1</v>
      </c>
      <c r="G1007" s="116">
        <v>0.7</v>
      </c>
      <c r="H1007" s="63"/>
      <c r="I1007" s="63"/>
      <c r="J1007" s="63" t="s">
        <v>1071</v>
      </c>
      <c r="K1007" s="63" t="s">
        <v>1062</v>
      </c>
      <c r="L1007" s="112">
        <v>0.7</v>
      </c>
    </row>
    <row r="1008" spans="1:12" x14ac:dyDescent="0.15">
      <c r="A1008" s="10">
        <v>497</v>
      </c>
      <c r="B1008" s="48" t="s">
        <v>431</v>
      </c>
      <c r="C1008" s="49" t="s">
        <v>594</v>
      </c>
      <c r="D1008" s="32" t="s">
        <v>1072</v>
      </c>
      <c r="E1008" s="32">
        <v>1</v>
      </c>
      <c r="F1008" s="55">
        <v>0.5</v>
      </c>
      <c r="G1008" s="56">
        <v>0.4</v>
      </c>
      <c r="H1008" s="32"/>
      <c r="I1008" s="32"/>
      <c r="J1008" s="32"/>
      <c r="K1008" s="32" t="s">
        <v>1062</v>
      </c>
      <c r="L1008" s="54">
        <v>0.2</v>
      </c>
    </row>
    <row r="1009" spans="1:12" x14ac:dyDescent="0.15">
      <c r="A1009" s="10">
        <v>497</v>
      </c>
      <c r="B1009" s="48" t="s">
        <v>431</v>
      </c>
      <c r="C1009" s="49" t="s">
        <v>594</v>
      </c>
      <c r="D1009" s="32" t="s">
        <v>1073</v>
      </c>
      <c r="E1009" s="32">
        <v>1</v>
      </c>
      <c r="F1009" s="55">
        <v>0.5</v>
      </c>
      <c r="G1009" s="56">
        <v>0.4</v>
      </c>
      <c r="H1009" s="32"/>
      <c r="I1009" s="32"/>
      <c r="J1009" s="32"/>
      <c r="K1009" s="32" t="s">
        <v>1062</v>
      </c>
      <c r="L1009" s="54">
        <v>0.2</v>
      </c>
    </row>
    <row r="1010" spans="1:12" x14ac:dyDescent="0.15">
      <c r="A1010" s="10">
        <v>497</v>
      </c>
      <c r="B1010" s="48" t="s">
        <v>431</v>
      </c>
      <c r="C1010" s="49" t="s">
        <v>594</v>
      </c>
      <c r="D1010" s="32" t="s">
        <v>1074</v>
      </c>
      <c r="E1010" s="32">
        <v>2</v>
      </c>
      <c r="F1010" s="55">
        <v>1</v>
      </c>
      <c r="G1010" s="56">
        <v>1</v>
      </c>
      <c r="H1010" s="32"/>
      <c r="I1010" s="32"/>
      <c r="J1010" s="32"/>
      <c r="K1010" s="32" t="s">
        <v>1062</v>
      </c>
      <c r="L1010" s="54">
        <v>1</v>
      </c>
    </row>
    <row r="1011" spans="1:12" x14ac:dyDescent="0.15">
      <c r="A1011" s="10">
        <v>434</v>
      </c>
      <c r="B1011" s="48" t="s">
        <v>431</v>
      </c>
      <c r="C1011" s="49" t="s">
        <v>773</v>
      </c>
      <c r="D1011" s="32" t="s">
        <v>1076</v>
      </c>
      <c r="E1011" s="32">
        <v>1</v>
      </c>
      <c r="F1011" s="55">
        <v>1</v>
      </c>
      <c r="G1011" s="56">
        <v>0.5</v>
      </c>
      <c r="H1011" s="32"/>
      <c r="I1011" s="32"/>
      <c r="J1011" s="32" t="s">
        <v>1077</v>
      </c>
      <c r="K1011" s="32" t="s">
        <v>1062</v>
      </c>
      <c r="L1011" s="54">
        <v>0.5</v>
      </c>
    </row>
    <row r="1012" spans="1:12" x14ac:dyDescent="0.15">
      <c r="A1012" s="10">
        <v>186</v>
      </c>
      <c r="B1012" s="48" t="s">
        <v>431</v>
      </c>
      <c r="C1012" s="49" t="s">
        <v>362</v>
      </c>
      <c r="D1012" s="32"/>
      <c r="E1012" s="32">
        <v>1</v>
      </c>
      <c r="F1012" s="55">
        <v>1.8</v>
      </c>
      <c r="G1012" s="56">
        <v>0.7</v>
      </c>
      <c r="H1012" s="32"/>
      <c r="I1012" s="32"/>
      <c r="J1012" s="32"/>
      <c r="K1012" s="32" t="s">
        <v>1062</v>
      </c>
      <c r="L1012" s="54">
        <v>1.26</v>
      </c>
    </row>
    <row r="1013" spans="1:12" x14ac:dyDescent="0.15">
      <c r="A1013" s="10">
        <v>497</v>
      </c>
      <c r="B1013" s="48" t="s">
        <v>431</v>
      </c>
      <c r="C1013" s="49" t="s">
        <v>594</v>
      </c>
      <c r="D1013" s="32" t="s">
        <v>1078</v>
      </c>
      <c r="E1013" s="32">
        <v>1</v>
      </c>
      <c r="F1013" s="55">
        <v>4</v>
      </c>
      <c r="G1013" s="56">
        <v>0.9</v>
      </c>
      <c r="H1013" s="32"/>
      <c r="I1013" s="32"/>
      <c r="J1013" s="32"/>
      <c r="K1013" s="32" t="s">
        <v>1062</v>
      </c>
      <c r="L1013" s="54">
        <v>3.6</v>
      </c>
    </row>
    <row r="1014" spans="1:12" x14ac:dyDescent="0.15">
      <c r="A1014" s="10">
        <v>497</v>
      </c>
      <c r="B1014" s="48" t="s">
        <v>431</v>
      </c>
      <c r="C1014" s="49" t="s">
        <v>594</v>
      </c>
      <c r="D1014" s="32" t="s">
        <v>1078</v>
      </c>
      <c r="E1014" s="32">
        <v>1</v>
      </c>
      <c r="F1014" s="55">
        <v>8</v>
      </c>
      <c r="G1014" s="56">
        <v>0.9</v>
      </c>
      <c r="H1014" s="32"/>
      <c r="I1014" s="32"/>
      <c r="J1014" s="32"/>
      <c r="K1014" s="32" t="s">
        <v>1062</v>
      </c>
      <c r="L1014" s="54">
        <v>7.2</v>
      </c>
    </row>
    <row r="1015" spans="1:12" x14ac:dyDescent="0.15">
      <c r="A1015" s="10">
        <v>30</v>
      </c>
      <c r="B1015" s="48" t="s">
        <v>427</v>
      </c>
      <c r="C1015" s="49" t="s">
        <v>318</v>
      </c>
      <c r="D1015" s="32"/>
      <c r="E1015" s="32">
        <v>5</v>
      </c>
      <c r="F1015" s="55">
        <v>125</v>
      </c>
      <c r="G1015" s="56">
        <v>0</v>
      </c>
      <c r="H1015" s="32"/>
      <c r="I1015" s="32"/>
      <c r="J1015" s="32"/>
      <c r="K1015" s="32" t="s">
        <v>1080</v>
      </c>
      <c r="L1015" s="54">
        <v>0</v>
      </c>
    </row>
    <row r="1016" spans="1:12" x14ac:dyDescent="0.15">
      <c r="A1016" s="10">
        <v>206</v>
      </c>
      <c r="B1016" s="48" t="s">
        <v>431</v>
      </c>
      <c r="C1016" s="49" t="s">
        <v>450</v>
      </c>
      <c r="D1016" s="32"/>
      <c r="E1016" s="32">
        <v>1</v>
      </c>
      <c r="F1016" s="55">
        <v>8</v>
      </c>
      <c r="G1016" s="56">
        <v>0.2</v>
      </c>
      <c r="H1016" s="32"/>
      <c r="I1016" s="32"/>
      <c r="J1016" s="32"/>
      <c r="K1016" s="32" t="s">
        <v>1080</v>
      </c>
      <c r="L1016" s="54">
        <v>1.6</v>
      </c>
    </row>
    <row r="1017" spans="1:12" x14ac:dyDescent="0.15">
      <c r="A1017" s="10">
        <v>409</v>
      </c>
      <c r="B1017" s="48" t="s">
        <v>431</v>
      </c>
      <c r="C1017" s="49" t="s">
        <v>372</v>
      </c>
      <c r="D1017" s="32"/>
      <c r="E1017" s="32">
        <v>40</v>
      </c>
      <c r="F1017" s="55">
        <v>320</v>
      </c>
      <c r="G1017" s="56">
        <v>0</v>
      </c>
      <c r="H1017" s="32"/>
      <c r="I1017" s="32"/>
      <c r="J1017" s="32"/>
      <c r="K1017" s="32" t="s">
        <v>1080</v>
      </c>
      <c r="L1017" s="54">
        <v>0</v>
      </c>
    </row>
    <row r="1018" spans="1:12" x14ac:dyDescent="0.15">
      <c r="A1018" s="10">
        <v>51</v>
      </c>
      <c r="B1018" s="48" t="s">
        <v>427</v>
      </c>
      <c r="C1018" s="49" t="s">
        <v>2</v>
      </c>
      <c r="D1018" s="32"/>
      <c r="E1018" s="32">
        <v>2</v>
      </c>
      <c r="F1018" s="55">
        <v>40</v>
      </c>
      <c r="G1018" s="56">
        <v>0</v>
      </c>
      <c r="H1018" s="32"/>
      <c r="I1018" s="32"/>
      <c r="J1018" s="32"/>
      <c r="K1018" s="32" t="s">
        <v>1080</v>
      </c>
      <c r="L1018" s="54">
        <v>0</v>
      </c>
    </row>
    <row r="1019" spans="1:12" x14ac:dyDescent="0.15">
      <c r="A1019" s="10">
        <v>16</v>
      </c>
      <c r="B1019" s="48" t="s">
        <v>427</v>
      </c>
      <c r="C1019" s="49" t="s">
        <v>638</v>
      </c>
      <c r="D1019" s="32"/>
      <c r="E1019" s="32">
        <v>20</v>
      </c>
      <c r="F1019" s="55">
        <v>60</v>
      </c>
      <c r="G1019" s="56">
        <v>0</v>
      </c>
      <c r="H1019" s="32"/>
      <c r="I1019" s="32"/>
      <c r="J1019" s="32"/>
      <c r="K1019" s="32" t="s">
        <v>1080</v>
      </c>
      <c r="L1019" s="54">
        <v>0</v>
      </c>
    </row>
    <row r="1020" spans="1:12" x14ac:dyDescent="0.15">
      <c r="A1020" s="10">
        <v>37</v>
      </c>
      <c r="B1020" s="48" t="s">
        <v>427</v>
      </c>
      <c r="C1020" s="49" t="s">
        <v>1082</v>
      </c>
      <c r="D1020" s="32"/>
      <c r="E1020" s="32">
        <v>6</v>
      </c>
      <c r="F1020" s="55">
        <v>18</v>
      </c>
      <c r="G1020" s="56">
        <v>0</v>
      </c>
      <c r="H1020" s="32"/>
      <c r="I1020" s="32"/>
      <c r="J1020" s="32"/>
      <c r="K1020" s="32" t="s">
        <v>1080</v>
      </c>
      <c r="L1020" s="54">
        <v>0</v>
      </c>
    </row>
    <row r="1021" spans="1:12" x14ac:dyDescent="0.15">
      <c r="A1021" s="10">
        <v>23</v>
      </c>
      <c r="B1021" s="48" t="s">
        <v>427</v>
      </c>
      <c r="C1021" s="49" t="s">
        <v>884</v>
      </c>
      <c r="D1021" s="32"/>
      <c r="E1021" s="32">
        <v>1</v>
      </c>
      <c r="F1021" s="55">
        <v>80</v>
      </c>
      <c r="G1021" s="56">
        <v>0</v>
      </c>
      <c r="H1021" s="32"/>
      <c r="I1021" s="32"/>
      <c r="J1021" s="32"/>
      <c r="K1021" s="32" t="s">
        <v>1080</v>
      </c>
      <c r="L1021" s="54">
        <v>0</v>
      </c>
    </row>
    <row r="1022" spans="1:12" x14ac:dyDescent="0.15">
      <c r="A1022" s="10">
        <v>44</v>
      </c>
      <c r="B1022" s="48" t="s">
        <v>427</v>
      </c>
      <c r="C1022" s="49" t="s">
        <v>356</v>
      </c>
      <c r="D1022" s="32"/>
      <c r="E1022" s="32">
        <v>4</v>
      </c>
      <c r="F1022" s="55">
        <v>120</v>
      </c>
      <c r="G1022" s="56">
        <v>0</v>
      </c>
      <c r="H1022" s="32"/>
      <c r="I1022" s="32" t="s">
        <v>1160</v>
      </c>
      <c r="J1022" s="32"/>
      <c r="K1022" s="32" t="s">
        <v>1162</v>
      </c>
      <c r="L1022" s="54">
        <v>0</v>
      </c>
    </row>
    <row r="1023" spans="1:12" x14ac:dyDescent="0.15">
      <c r="A1023" s="10">
        <v>148</v>
      </c>
      <c r="B1023" s="48" t="s">
        <v>431</v>
      </c>
      <c r="C1023" s="49" t="s">
        <v>432</v>
      </c>
      <c r="D1023" s="32"/>
      <c r="E1023" s="32">
        <v>1</v>
      </c>
      <c r="F1023" s="55">
        <v>4</v>
      </c>
      <c r="G1023" s="56">
        <v>0.9</v>
      </c>
      <c r="H1023" s="32"/>
      <c r="I1023" s="32"/>
      <c r="J1023" s="32"/>
      <c r="K1023" s="32" t="s">
        <v>1162</v>
      </c>
      <c r="L1023" s="54">
        <v>3.6</v>
      </c>
    </row>
    <row r="1024" spans="1:12" x14ac:dyDescent="0.15">
      <c r="A1024" s="10">
        <v>151</v>
      </c>
      <c r="B1024" s="48" t="s">
        <v>431</v>
      </c>
      <c r="C1024" s="49" t="s">
        <v>19</v>
      </c>
      <c r="D1024" s="32"/>
      <c r="E1024" s="32">
        <v>1</v>
      </c>
      <c r="F1024" s="55">
        <v>20</v>
      </c>
      <c r="G1024" s="56">
        <v>0.2</v>
      </c>
      <c r="H1024" s="32"/>
      <c r="I1024" s="32"/>
      <c r="J1024" s="32"/>
      <c r="K1024" s="32" t="s">
        <v>1162</v>
      </c>
      <c r="L1024" s="54">
        <v>4</v>
      </c>
    </row>
    <row r="1025" spans="1:12" x14ac:dyDescent="0.15">
      <c r="A1025" s="10">
        <v>213</v>
      </c>
      <c r="B1025" s="48" t="s">
        <v>431</v>
      </c>
      <c r="C1025" s="49" t="s">
        <v>11</v>
      </c>
      <c r="D1025" s="32"/>
      <c r="E1025" s="32">
        <v>1</v>
      </c>
      <c r="F1025" s="55">
        <v>5</v>
      </c>
      <c r="G1025" s="56">
        <v>0.7</v>
      </c>
      <c r="H1025" s="32"/>
      <c r="I1025" s="32"/>
      <c r="J1025" s="32"/>
      <c r="K1025" s="32" t="s">
        <v>1162</v>
      </c>
      <c r="L1025" s="54">
        <v>3.5</v>
      </c>
    </row>
    <row r="1026" spans="1:12" x14ac:dyDescent="0.15">
      <c r="A1026" s="10">
        <v>370</v>
      </c>
      <c r="B1026" s="48" t="s">
        <v>431</v>
      </c>
      <c r="C1026" s="49" t="s">
        <v>435</v>
      </c>
      <c r="D1026" s="32"/>
      <c r="E1026" s="32">
        <v>1</v>
      </c>
      <c r="F1026" s="55">
        <v>10</v>
      </c>
      <c r="G1026" s="56">
        <v>0.8</v>
      </c>
      <c r="H1026" s="32"/>
      <c r="I1026" s="32" t="s">
        <v>1163</v>
      </c>
      <c r="J1026" s="32"/>
      <c r="K1026" s="32" t="s">
        <v>1162</v>
      </c>
      <c r="L1026" s="54">
        <v>8</v>
      </c>
    </row>
    <row r="1027" spans="1:12" x14ac:dyDescent="0.15">
      <c r="A1027" s="10">
        <v>378</v>
      </c>
      <c r="B1027" s="48" t="s">
        <v>431</v>
      </c>
      <c r="C1027" s="49" t="s">
        <v>609</v>
      </c>
      <c r="D1027" s="32"/>
      <c r="E1027" s="32">
        <v>1</v>
      </c>
      <c r="F1027" s="55">
        <v>7</v>
      </c>
      <c r="G1027" s="56">
        <v>0.98</v>
      </c>
      <c r="H1027" s="32"/>
      <c r="I1027" s="32" t="s">
        <v>1164</v>
      </c>
      <c r="J1027" s="32"/>
      <c r="K1027" s="32" t="s">
        <v>1162</v>
      </c>
      <c r="L1027" s="54">
        <v>6.8599999999999994</v>
      </c>
    </row>
    <row r="1028" spans="1:12" x14ac:dyDescent="0.15">
      <c r="A1028" s="10">
        <v>30</v>
      </c>
      <c r="B1028" s="48" t="s">
        <v>427</v>
      </c>
      <c r="C1028" s="49" t="s">
        <v>318</v>
      </c>
      <c r="D1028" s="32"/>
      <c r="E1028" s="32">
        <v>1</v>
      </c>
      <c r="F1028" s="55">
        <v>15</v>
      </c>
      <c r="G1028" s="56">
        <v>0</v>
      </c>
      <c r="H1028" s="32"/>
      <c r="I1028" s="32"/>
      <c r="J1028" s="32"/>
      <c r="K1028" s="32" t="s">
        <v>1083</v>
      </c>
      <c r="L1028" s="54">
        <v>0</v>
      </c>
    </row>
    <row r="1029" spans="1:12" x14ac:dyDescent="0.15">
      <c r="A1029" s="10">
        <v>167</v>
      </c>
      <c r="B1029" s="48" t="s">
        <v>431</v>
      </c>
      <c r="C1029" s="49" t="s">
        <v>433</v>
      </c>
      <c r="D1029" s="32"/>
      <c r="E1029" s="32">
        <v>4</v>
      </c>
      <c r="F1029" s="55">
        <v>60</v>
      </c>
      <c r="G1029" s="56">
        <v>1</v>
      </c>
      <c r="H1029" s="32"/>
      <c r="I1029" s="32"/>
      <c r="J1029" s="32"/>
      <c r="K1029" s="32" t="s">
        <v>1083</v>
      </c>
      <c r="L1029" s="54">
        <v>60</v>
      </c>
    </row>
    <row r="1030" spans="1:12" x14ac:dyDescent="0.15">
      <c r="A1030" s="10">
        <v>170</v>
      </c>
      <c r="B1030" s="48" t="s">
        <v>431</v>
      </c>
      <c r="C1030" s="49" t="s">
        <v>536</v>
      </c>
      <c r="D1030" s="32"/>
      <c r="E1030" s="32">
        <v>8</v>
      </c>
      <c r="F1030" s="55">
        <v>200</v>
      </c>
      <c r="G1030" s="56">
        <v>0.5</v>
      </c>
      <c r="H1030" s="32"/>
      <c r="I1030" s="32"/>
      <c r="J1030" s="32"/>
      <c r="K1030" s="32" t="s">
        <v>1083</v>
      </c>
      <c r="L1030" s="54">
        <v>100</v>
      </c>
    </row>
    <row r="1031" spans="1:12" x14ac:dyDescent="0.15">
      <c r="A1031" s="10">
        <v>369</v>
      </c>
      <c r="B1031" s="48" t="s">
        <v>431</v>
      </c>
      <c r="C1031" s="49" t="s">
        <v>617</v>
      </c>
      <c r="D1031" s="32"/>
      <c r="E1031" s="32">
        <v>2</v>
      </c>
      <c r="F1031" s="55">
        <v>80</v>
      </c>
      <c r="G1031" s="56">
        <v>0.05</v>
      </c>
      <c r="H1031" s="32"/>
      <c r="I1031" s="32"/>
      <c r="J1031" s="32"/>
      <c r="K1031" s="32" t="s">
        <v>1084</v>
      </c>
      <c r="L1031" s="54">
        <v>4</v>
      </c>
    </row>
    <row r="1032" spans="1:12" x14ac:dyDescent="0.15">
      <c r="A1032" s="10">
        <v>377</v>
      </c>
      <c r="B1032" s="48" t="s">
        <v>431</v>
      </c>
      <c r="C1032" s="49" t="s">
        <v>22</v>
      </c>
      <c r="D1032" s="32"/>
      <c r="E1032" s="32">
        <v>40</v>
      </c>
      <c r="F1032" s="55">
        <v>320</v>
      </c>
      <c r="G1032" s="56">
        <v>0.8</v>
      </c>
      <c r="H1032" s="32"/>
      <c r="I1032" s="32"/>
      <c r="J1032" s="32"/>
      <c r="K1032" s="32" t="s">
        <v>1084</v>
      </c>
      <c r="L1032" s="54">
        <v>256</v>
      </c>
    </row>
    <row r="1033" spans="1:12" x14ac:dyDescent="0.15">
      <c r="A1033" s="10">
        <v>376</v>
      </c>
      <c r="B1033" s="48" t="s">
        <v>431</v>
      </c>
      <c r="C1033" s="49" t="s">
        <v>21</v>
      </c>
      <c r="D1033" s="32"/>
      <c r="E1033" s="32">
        <v>40</v>
      </c>
      <c r="F1033" s="55">
        <v>160</v>
      </c>
      <c r="G1033" s="56">
        <v>0.7</v>
      </c>
      <c r="H1033" s="32"/>
      <c r="I1033" s="32"/>
      <c r="J1033" s="32"/>
      <c r="K1033" s="32" t="s">
        <v>1084</v>
      </c>
      <c r="L1033" s="54">
        <v>112</v>
      </c>
    </row>
    <row r="1034" spans="1:12" x14ac:dyDescent="0.15">
      <c r="A1034" s="10">
        <v>144</v>
      </c>
      <c r="B1034" s="48" t="s">
        <v>431</v>
      </c>
      <c r="C1034" s="49" t="s">
        <v>17</v>
      </c>
      <c r="D1034" s="32"/>
      <c r="E1034" s="32">
        <v>1</v>
      </c>
      <c r="F1034" s="55">
        <v>20</v>
      </c>
      <c r="G1034" s="56">
        <v>0.9</v>
      </c>
      <c r="H1034" s="32"/>
      <c r="I1034" s="32"/>
      <c r="J1034" s="32"/>
      <c r="K1034" s="32" t="s">
        <v>1084</v>
      </c>
      <c r="L1034" s="54">
        <v>18</v>
      </c>
    </row>
    <row r="1035" spans="1:12" x14ac:dyDescent="0.15">
      <c r="A1035" s="10">
        <v>145</v>
      </c>
      <c r="B1035" s="48" t="s">
        <v>431</v>
      </c>
      <c r="C1035" s="49" t="s">
        <v>751</v>
      </c>
      <c r="D1035" s="32"/>
      <c r="E1035" s="32">
        <v>4</v>
      </c>
      <c r="F1035" s="55">
        <v>8</v>
      </c>
      <c r="G1035" s="56">
        <v>0.5</v>
      </c>
      <c r="H1035" s="32"/>
      <c r="I1035" s="32"/>
      <c r="J1035" s="32"/>
      <c r="K1035" s="32" t="s">
        <v>1084</v>
      </c>
      <c r="L1035" s="54">
        <v>4</v>
      </c>
    </row>
    <row r="1036" spans="1:12" x14ac:dyDescent="0.15">
      <c r="A1036" s="10">
        <v>225</v>
      </c>
      <c r="B1036" s="48" t="s">
        <v>431</v>
      </c>
      <c r="C1036" s="49" t="s">
        <v>394</v>
      </c>
      <c r="D1036" s="32"/>
      <c r="E1036" s="32">
        <v>1</v>
      </c>
      <c r="F1036" s="55">
        <v>50</v>
      </c>
      <c r="G1036" s="56">
        <v>0.9</v>
      </c>
      <c r="H1036" s="32"/>
      <c r="I1036" s="32"/>
      <c r="J1036" s="32"/>
      <c r="K1036" s="32" t="s">
        <v>1084</v>
      </c>
      <c r="L1036" s="54">
        <v>45</v>
      </c>
    </row>
    <row r="1037" spans="1:12" x14ac:dyDescent="0.15">
      <c r="A1037" s="10">
        <v>168</v>
      </c>
      <c r="B1037" s="48" t="s">
        <v>431</v>
      </c>
      <c r="C1037" s="49" t="s">
        <v>8</v>
      </c>
      <c r="D1037" s="32"/>
      <c r="E1037" s="32">
        <v>1</v>
      </c>
      <c r="F1037" s="55">
        <v>15</v>
      </c>
      <c r="G1037" s="56">
        <v>0.9</v>
      </c>
      <c r="H1037" s="32"/>
      <c r="I1037" s="32"/>
      <c r="J1037" s="32"/>
      <c r="K1037" s="32" t="s">
        <v>1084</v>
      </c>
      <c r="L1037" s="54">
        <v>13.5</v>
      </c>
    </row>
    <row r="1038" spans="1:12" x14ac:dyDescent="0.15">
      <c r="A1038" s="10">
        <v>314</v>
      </c>
      <c r="B1038" s="48" t="s">
        <v>431</v>
      </c>
      <c r="C1038" s="49" t="s">
        <v>779</v>
      </c>
      <c r="D1038" s="32"/>
      <c r="E1038" s="32">
        <v>1</v>
      </c>
      <c r="F1038" s="55">
        <v>50</v>
      </c>
      <c r="G1038" s="56">
        <v>1</v>
      </c>
      <c r="H1038" s="32"/>
      <c r="I1038" s="32"/>
      <c r="J1038" s="32"/>
      <c r="K1038" s="32" t="s">
        <v>1084</v>
      </c>
      <c r="L1038" s="54">
        <v>50</v>
      </c>
    </row>
    <row r="1039" spans="1:12" x14ac:dyDescent="0.15">
      <c r="A1039" s="10">
        <v>382</v>
      </c>
      <c r="B1039" s="48" t="s">
        <v>431</v>
      </c>
      <c r="C1039" s="49" t="s">
        <v>378</v>
      </c>
      <c r="D1039" s="32"/>
      <c r="E1039" s="32">
        <v>1</v>
      </c>
      <c r="F1039" s="55">
        <v>30</v>
      </c>
      <c r="G1039" s="56">
        <v>0.9</v>
      </c>
      <c r="H1039" s="32"/>
      <c r="I1039" s="32"/>
      <c r="J1039" s="32"/>
      <c r="K1039" s="32" t="s">
        <v>1084</v>
      </c>
      <c r="L1039" s="54">
        <v>27</v>
      </c>
    </row>
    <row r="1040" spans="1:12" x14ac:dyDescent="0.15">
      <c r="A1040" s="10">
        <v>210</v>
      </c>
      <c r="B1040" s="48" t="s">
        <v>431</v>
      </c>
      <c r="C1040" s="49" t="s">
        <v>451</v>
      </c>
      <c r="D1040" s="32"/>
      <c r="E1040" s="32">
        <v>2</v>
      </c>
      <c r="F1040" s="55">
        <v>10</v>
      </c>
      <c r="G1040" s="56">
        <v>1</v>
      </c>
      <c r="H1040" s="32"/>
      <c r="I1040" s="32"/>
      <c r="J1040" s="32"/>
      <c r="K1040" s="32" t="s">
        <v>1084</v>
      </c>
      <c r="L1040" s="54">
        <v>10</v>
      </c>
    </row>
    <row r="1041" spans="1:12" x14ac:dyDescent="0.15">
      <c r="A1041" s="10">
        <v>219</v>
      </c>
      <c r="B1041" s="48" t="s">
        <v>431</v>
      </c>
      <c r="C1041" s="49" t="s">
        <v>384</v>
      </c>
      <c r="D1041" s="32"/>
      <c r="E1041" s="32">
        <v>1</v>
      </c>
      <c r="F1041" s="55">
        <v>20</v>
      </c>
      <c r="G1041" s="56">
        <v>0.25</v>
      </c>
      <c r="H1041" s="32"/>
      <c r="I1041" s="32"/>
      <c r="J1041" s="32" t="s">
        <v>1085</v>
      </c>
      <c r="K1041" s="32" t="s">
        <v>1086</v>
      </c>
      <c r="L1041" s="54">
        <v>5</v>
      </c>
    </row>
    <row r="1042" spans="1:12" x14ac:dyDescent="0.15">
      <c r="A1042" s="72">
        <v>111</v>
      </c>
      <c r="B1042" s="73" t="s">
        <v>438</v>
      </c>
      <c r="C1042" s="74" t="s">
        <v>439</v>
      </c>
      <c r="D1042" s="75"/>
      <c r="E1042" s="75">
        <v>1</v>
      </c>
      <c r="F1042" s="76">
        <v>33</v>
      </c>
      <c r="G1042" s="77"/>
      <c r="H1042" s="75" t="s">
        <v>1087</v>
      </c>
      <c r="I1042" s="75" t="s">
        <v>1088</v>
      </c>
      <c r="J1042" s="32" t="s">
        <v>1089</v>
      </c>
      <c r="K1042" s="32" t="s">
        <v>1086</v>
      </c>
      <c r="L1042" s="54"/>
    </row>
    <row r="1043" spans="1:12" x14ac:dyDescent="0.15">
      <c r="A1043" s="10">
        <v>37</v>
      </c>
      <c r="B1043" s="48" t="s">
        <v>427</v>
      </c>
      <c r="C1043" s="49" t="s">
        <v>1082</v>
      </c>
      <c r="D1043" s="32"/>
      <c r="E1043" s="32">
        <v>6</v>
      </c>
      <c r="F1043" s="55">
        <v>40</v>
      </c>
      <c r="G1043" s="56">
        <v>0</v>
      </c>
      <c r="H1043" s="32"/>
      <c r="I1043" s="32"/>
      <c r="J1043" s="32"/>
      <c r="K1043" s="32" t="s">
        <v>1090</v>
      </c>
      <c r="L1043" s="54">
        <v>0</v>
      </c>
    </row>
    <row r="1044" spans="1:12" x14ac:dyDescent="0.15">
      <c r="A1044" s="10">
        <v>49</v>
      </c>
      <c r="B1044" s="48" t="s">
        <v>427</v>
      </c>
      <c r="C1044" s="49" t="s">
        <v>482</v>
      </c>
      <c r="D1044" s="32"/>
      <c r="E1044" s="32">
        <v>1</v>
      </c>
      <c r="F1044" s="55">
        <v>15</v>
      </c>
      <c r="G1044" s="56">
        <v>0</v>
      </c>
      <c r="H1044" s="32"/>
      <c r="I1044" s="32"/>
      <c r="J1044" s="32"/>
      <c r="K1044" s="32" t="s">
        <v>1090</v>
      </c>
      <c r="L1044" s="54">
        <v>0</v>
      </c>
    </row>
    <row r="1045" spans="1:12" x14ac:dyDescent="0.15">
      <c r="A1045" s="10">
        <v>50</v>
      </c>
      <c r="B1045" s="48" t="s">
        <v>427</v>
      </c>
      <c r="C1045" s="49" t="s">
        <v>325</v>
      </c>
      <c r="D1045" s="32"/>
      <c r="E1045" s="32">
        <v>1</v>
      </c>
      <c r="F1045" s="55">
        <v>2</v>
      </c>
      <c r="G1045" s="56">
        <v>0</v>
      </c>
      <c r="H1045" s="32"/>
      <c r="I1045" s="32"/>
      <c r="J1045" s="32"/>
      <c r="K1045" s="32" t="s">
        <v>1090</v>
      </c>
      <c r="L1045" s="54">
        <v>0</v>
      </c>
    </row>
    <row r="1046" spans="1:12" x14ac:dyDescent="0.15">
      <c r="A1046" s="10">
        <v>143</v>
      </c>
      <c r="B1046" s="48" t="s">
        <v>431</v>
      </c>
      <c r="C1046" s="49" t="s">
        <v>16</v>
      </c>
      <c r="D1046" s="32"/>
      <c r="E1046" s="32">
        <v>1</v>
      </c>
      <c r="F1046" s="55">
        <v>8</v>
      </c>
      <c r="G1046" s="56">
        <v>1</v>
      </c>
      <c r="H1046" s="32"/>
      <c r="I1046" s="32"/>
      <c r="J1046" s="32"/>
      <c r="K1046" s="32" t="s">
        <v>1090</v>
      </c>
      <c r="L1046" s="54">
        <v>8</v>
      </c>
    </row>
    <row r="1047" spans="1:12" x14ac:dyDescent="0.15">
      <c r="A1047" s="10">
        <v>144</v>
      </c>
      <c r="B1047" s="48" t="s">
        <v>431</v>
      </c>
      <c r="C1047" s="49" t="s">
        <v>17</v>
      </c>
      <c r="D1047" s="32"/>
      <c r="E1047" s="32">
        <v>20</v>
      </c>
      <c r="F1047" s="55">
        <v>100</v>
      </c>
      <c r="G1047" s="56">
        <v>0.5</v>
      </c>
      <c r="H1047" s="32"/>
      <c r="I1047" s="32"/>
      <c r="J1047" s="32"/>
      <c r="K1047" s="32" t="s">
        <v>1090</v>
      </c>
      <c r="L1047" s="54">
        <v>50</v>
      </c>
    </row>
    <row r="1048" spans="1:12" x14ac:dyDescent="0.15">
      <c r="A1048" s="10">
        <v>145</v>
      </c>
      <c r="B1048" s="48" t="s">
        <v>431</v>
      </c>
      <c r="C1048" s="49" t="s">
        <v>751</v>
      </c>
      <c r="D1048" s="32"/>
      <c r="E1048" s="32">
        <v>5</v>
      </c>
      <c r="F1048" s="55">
        <v>5</v>
      </c>
      <c r="G1048" s="56">
        <v>0.02</v>
      </c>
      <c r="H1048" s="32"/>
      <c r="I1048" s="32"/>
      <c r="J1048" s="32"/>
      <c r="K1048" s="32" t="s">
        <v>1090</v>
      </c>
      <c r="L1048" s="54">
        <v>0.1</v>
      </c>
    </row>
    <row r="1049" spans="1:12" x14ac:dyDescent="0.15">
      <c r="A1049" s="10">
        <v>146</v>
      </c>
      <c r="B1049" s="48" t="s">
        <v>431</v>
      </c>
      <c r="C1049" s="49" t="s">
        <v>954</v>
      </c>
      <c r="D1049" s="32"/>
      <c r="E1049" s="32">
        <v>2</v>
      </c>
      <c r="F1049" s="55">
        <v>30</v>
      </c>
      <c r="G1049" s="56">
        <v>1</v>
      </c>
      <c r="H1049" s="32"/>
      <c r="I1049" s="32"/>
      <c r="J1049" s="32"/>
      <c r="K1049" s="32" t="s">
        <v>1090</v>
      </c>
      <c r="L1049" s="54">
        <v>30</v>
      </c>
    </row>
    <row r="1050" spans="1:12" x14ac:dyDescent="0.15">
      <c r="A1050" s="10">
        <v>151</v>
      </c>
      <c r="B1050" s="48" t="s">
        <v>431</v>
      </c>
      <c r="C1050" s="49" t="s">
        <v>19</v>
      </c>
      <c r="D1050" s="32"/>
      <c r="E1050" s="32">
        <v>3</v>
      </c>
      <c r="F1050" s="55">
        <v>15</v>
      </c>
      <c r="G1050" s="56">
        <v>0.3</v>
      </c>
      <c r="H1050" s="32"/>
      <c r="I1050" s="32"/>
      <c r="J1050" s="32"/>
      <c r="K1050" s="32" t="s">
        <v>1090</v>
      </c>
      <c r="L1050" s="54">
        <v>4.5</v>
      </c>
    </row>
    <row r="1051" spans="1:12" x14ac:dyDescent="0.15">
      <c r="A1051" s="10">
        <v>152</v>
      </c>
      <c r="B1051" s="48" t="s">
        <v>431</v>
      </c>
      <c r="C1051" s="49" t="s">
        <v>20</v>
      </c>
      <c r="D1051" s="32"/>
      <c r="E1051" s="32">
        <v>1</v>
      </c>
      <c r="F1051" s="55">
        <v>20</v>
      </c>
      <c r="G1051" s="56">
        <v>1</v>
      </c>
      <c r="H1051" s="32"/>
      <c r="I1051" s="32"/>
      <c r="J1051" s="32"/>
      <c r="K1051" s="32" t="s">
        <v>1090</v>
      </c>
      <c r="L1051" s="54">
        <v>20</v>
      </c>
    </row>
    <row r="1052" spans="1:12" x14ac:dyDescent="0.15">
      <c r="A1052" s="10">
        <v>182</v>
      </c>
      <c r="B1052" s="48" t="s">
        <v>431</v>
      </c>
      <c r="C1052" s="49" t="s">
        <v>395</v>
      </c>
      <c r="D1052" s="32"/>
      <c r="E1052" s="32">
        <v>30</v>
      </c>
      <c r="F1052" s="55">
        <v>150</v>
      </c>
      <c r="G1052" s="56">
        <v>0</v>
      </c>
      <c r="H1052" s="32"/>
      <c r="I1052" s="32"/>
      <c r="J1052" s="32"/>
      <c r="K1052" s="32" t="s">
        <v>1090</v>
      </c>
      <c r="L1052" s="54">
        <v>0</v>
      </c>
    </row>
    <row r="1053" spans="1:12" x14ac:dyDescent="0.15">
      <c r="A1053" s="10">
        <v>195</v>
      </c>
      <c r="B1053" s="48" t="s">
        <v>431</v>
      </c>
      <c r="C1053" s="49" t="s">
        <v>494</v>
      </c>
      <c r="D1053" s="32"/>
      <c r="E1053" s="32">
        <v>1</v>
      </c>
      <c r="F1053" s="55">
        <v>1</v>
      </c>
      <c r="G1053" s="56">
        <v>0</v>
      </c>
      <c r="H1053" s="32"/>
      <c r="I1053" s="32"/>
      <c r="J1053" s="32"/>
      <c r="K1053" s="32" t="s">
        <v>1090</v>
      </c>
      <c r="L1053" s="54">
        <v>0</v>
      </c>
    </row>
    <row r="1054" spans="1:12" x14ac:dyDescent="0.15">
      <c r="A1054" s="10">
        <v>198</v>
      </c>
      <c r="B1054" s="48" t="s">
        <v>431</v>
      </c>
      <c r="C1054" s="49" t="s">
        <v>607</v>
      </c>
      <c r="D1054" s="32"/>
      <c r="E1054" s="32">
        <v>57</v>
      </c>
      <c r="F1054" s="55">
        <v>385</v>
      </c>
      <c r="G1054" s="56">
        <v>0.98</v>
      </c>
      <c r="H1054" s="32"/>
      <c r="I1054" s="32"/>
      <c r="J1054" s="32"/>
      <c r="K1054" s="32" t="s">
        <v>1090</v>
      </c>
      <c r="L1054" s="54">
        <v>377.3</v>
      </c>
    </row>
    <row r="1055" spans="1:12" x14ac:dyDescent="0.15">
      <c r="A1055" s="10">
        <v>203</v>
      </c>
      <c r="B1055" s="48" t="s">
        <v>431</v>
      </c>
      <c r="C1055" s="49" t="s">
        <v>369</v>
      </c>
      <c r="D1055" s="32"/>
      <c r="E1055" s="32">
        <v>12</v>
      </c>
      <c r="F1055" s="55">
        <v>36</v>
      </c>
      <c r="G1055" s="56">
        <v>0.1</v>
      </c>
      <c r="H1055" s="32"/>
      <c r="I1055" s="32"/>
      <c r="J1055" s="32"/>
      <c r="K1055" s="32" t="s">
        <v>1090</v>
      </c>
      <c r="L1055" s="54">
        <v>3.6</v>
      </c>
    </row>
    <row r="1056" spans="1:12" x14ac:dyDescent="0.15">
      <c r="A1056" s="10">
        <v>212</v>
      </c>
      <c r="B1056" s="48" t="s">
        <v>431</v>
      </c>
      <c r="C1056" s="49" t="s">
        <v>10</v>
      </c>
      <c r="D1056" s="32"/>
      <c r="E1056" s="32">
        <v>12</v>
      </c>
      <c r="F1056" s="55">
        <v>96</v>
      </c>
      <c r="G1056" s="56">
        <v>0.95</v>
      </c>
      <c r="H1056" s="32"/>
      <c r="I1056" s="32"/>
      <c r="J1056" s="32"/>
      <c r="K1056" s="32" t="s">
        <v>1090</v>
      </c>
      <c r="L1056" s="54">
        <v>91.199999999999989</v>
      </c>
    </row>
    <row r="1057" spans="1:12" x14ac:dyDescent="0.15">
      <c r="A1057" s="10">
        <v>213</v>
      </c>
      <c r="B1057" s="48" t="s">
        <v>431</v>
      </c>
      <c r="C1057" s="49" t="s">
        <v>11</v>
      </c>
      <c r="D1057" s="32"/>
      <c r="E1057" s="32">
        <v>3</v>
      </c>
      <c r="F1057" s="55">
        <v>120</v>
      </c>
      <c r="G1057" s="56">
        <v>0.95</v>
      </c>
      <c r="H1057" s="32"/>
      <c r="I1057" s="32"/>
      <c r="J1057" s="32"/>
      <c r="K1057" s="32" t="s">
        <v>1090</v>
      </c>
      <c r="L1057" s="54">
        <v>114</v>
      </c>
    </row>
    <row r="1058" spans="1:12" x14ac:dyDescent="0.15">
      <c r="A1058" s="10">
        <v>253</v>
      </c>
      <c r="B1058" s="48" t="s">
        <v>431</v>
      </c>
      <c r="C1058" s="49" t="s">
        <v>750</v>
      </c>
      <c r="D1058" s="32"/>
      <c r="E1058" s="32">
        <v>30</v>
      </c>
      <c r="F1058" s="55">
        <v>100</v>
      </c>
      <c r="G1058" s="56">
        <v>1</v>
      </c>
      <c r="H1058" s="32"/>
      <c r="I1058" s="32"/>
      <c r="J1058" s="32"/>
      <c r="K1058" s="32" t="s">
        <v>1090</v>
      </c>
      <c r="L1058" s="54">
        <v>100</v>
      </c>
    </row>
    <row r="1059" spans="1:12" x14ac:dyDescent="0.15">
      <c r="A1059" s="10">
        <v>259</v>
      </c>
      <c r="B1059" s="48" t="s">
        <v>431</v>
      </c>
      <c r="C1059" s="49" t="s">
        <v>1091</v>
      </c>
      <c r="D1059" s="32"/>
      <c r="E1059" s="32">
        <v>7</v>
      </c>
      <c r="F1059" s="55">
        <v>21</v>
      </c>
      <c r="G1059" s="56">
        <v>0.7</v>
      </c>
      <c r="H1059" s="32"/>
      <c r="I1059" s="32"/>
      <c r="J1059" s="32"/>
      <c r="K1059" s="32" t="s">
        <v>1090</v>
      </c>
      <c r="L1059" s="54">
        <v>14.7</v>
      </c>
    </row>
    <row r="1060" spans="1:12" x14ac:dyDescent="0.15">
      <c r="A1060" s="10">
        <v>313</v>
      </c>
      <c r="B1060" s="48" t="s">
        <v>431</v>
      </c>
      <c r="C1060" s="49" t="s">
        <v>850</v>
      </c>
      <c r="D1060" s="32"/>
      <c r="E1060" s="32">
        <v>1</v>
      </c>
      <c r="F1060" s="55">
        <v>8</v>
      </c>
      <c r="G1060" s="56">
        <v>0.95</v>
      </c>
      <c r="H1060" s="32"/>
      <c r="I1060" s="32"/>
      <c r="J1060" s="32"/>
      <c r="K1060" s="32" t="s">
        <v>1090</v>
      </c>
      <c r="L1060" s="54">
        <v>7.6</v>
      </c>
    </row>
    <row r="1061" spans="1:12" x14ac:dyDescent="0.15">
      <c r="A1061" s="10">
        <v>376</v>
      </c>
      <c r="B1061" s="48" t="s">
        <v>431</v>
      </c>
      <c r="C1061" s="49" t="s">
        <v>21</v>
      </c>
      <c r="D1061" s="32"/>
      <c r="E1061" s="32">
        <v>2</v>
      </c>
      <c r="F1061" s="55">
        <v>8</v>
      </c>
      <c r="G1061" s="56">
        <v>0.6</v>
      </c>
      <c r="H1061" s="32"/>
      <c r="I1061" s="32"/>
      <c r="J1061" s="32"/>
      <c r="K1061" s="32" t="s">
        <v>1090</v>
      </c>
      <c r="L1061" s="54">
        <v>4.8</v>
      </c>
    </row>
    <row r="1062" spans="1:12" x14ac:dyDescent="0.15">
      <c r="A1062" s="10">
        <v>377</v>
      </c>
      <c r="B1062" s="48" t="s">
        <v>431</v>
      </c>
      <c r="C1062" s="49" t="s">
        <v>22</v>
      </c>
      <c r="D1062" s="32"/>
      <c r="E1062" s="32">
        <v>2</v>
      </c>
      <c r="F1062" s="55">
        <v>18</v>
      </c>
      <c r="G1062" s="56">
        <v>0.75</v>
      </c>
      <c r="H1062" s="32"/>
      <c r="I1062" s="32"/>
      <c r="J1062" s="32"/>
      <c r="K1062" s="32" t="s">
        <v>1090</v>
      </c>
      <c r="L1062" s="54">
        <v>13.5</v>
      </c>
    </row>
    <row r="1063" spans="1:12" x14ac:dyDescent="0.15">
      <c r="A1063" s="10">
        <v>477</v>
      </c>
      <c r="B1063" s="48" t="s">
        <v>431</v>
      </c>
      <c r="C1063" s="49" t="s">
        <v>957</v>
      </c>
      <c r="D1063" s="32"/>
      <c r="E1063" s="32">
        <v>1</v>
      </c>
      <c r="F1063" s="55">
        <v>50</v>
      </c>
      <c r="G1063" s="56">
        <v>0</v>
      </c>
      <c r="H1063" s="32"/>
      <c r="I1063" s="32"/>
      <c r="J1063" s="32"/>
      <c r="K1063" s="32" t="s">
        <v>1090</v>
      </c>
      <c r="L1063" s="54">
        <v>0</v>
      </c>
    </row>
    <row r="1064" spans="1:12" x14ac:dyDescent="0.15">
      <c r="A1064" s="10">
        <v>24</v>
      </c>
      <c r="B1064" s="48" t="s">
        <v>427</v>
      </c>
      <c r="C1064" s="49" t="s">
        <v>856</v>
      </c>
      <c r="D1064" s="32" t="s">
        <v>856</v>
      </c>
      <c r="E1064" s="32">
        <v>2</v>
      </c>
      <c r="F1064" s="55">
        <v>40</v>
      </c>
      <c r="G1064" s="56">
        <v>0</v>
      </c>
      <c r="H1064" s="32"/>
      <c r="I1064" s="32"/>
      <c r="J1064" s="32"/>
      <c r="K1064" s="32" t="s">
        <v>1092</v>
      </c>
      <c r="L1064" s="54">
        <v>0</v>
      </c>
    </row>
    <row r="1065" spans="1:12" x14ac:dyDescent="0.15">
      <c r="A1065" s="10">
        <v>190</v>
      </c>
      <c r="B1065" s="48" t="s">
        <v>431</v>
      </c>
      <c r="C1065" s="49" t="s">
        <v>442</v>
      </c>
      <c r="D1065" s="32" t="s">
        <v>442</v>
      </c>
      <c r="E1065" s="32">
        <v>1</v>
      </c>
      <c r="F1065" s="55">
        <v>8</v>
      </c>
      <c r="G1065" s="56">
        <v>0.9</v>
      </c>
      <c r="H1065" s="32"/>
      <c r="I1065" s="32"/>
      <c r="J1065" s="32"/>
      <c r="K1065" s="32" t="s">
        <v>1092</v>
      </c>
      <c r="L1065" s="54">
        <v>7.2</v>
      </c>
    </row>
    <row r="1066" spans="1:12" x14ac:dyDescent="0.15">
      <c r="A1066" s="72">
        <v>114</v>
      </c>
      <c r="B1066" s="73" t="s">
        <v>438</v>
      </c>
      <c r="C1066" s="74" t="s">
        <v>499</v>
      </c>
      <c r="D1066" s="75" t="s">
        <v>1093</v>
      </c>
      <c r="E1066" s="75">
        <v>1</v>
      </c>
      <c r="F1066" s="76">
        <v>8.6</v>
      </c>
      <c r="G1066" s="77"/>
      <c r="H1066" s="75" t="s">
        <v>1094</v>
      </c>
      <c r="I1066" s="75" t="s">
        <v>1095</v>
      </c>
      <c r="J1066" s="32"/>
      <c r="K1066" s="32" t="s">
        <v>1092</v>
      </c>
      <c r="L1066" s="54"/>
    </row>
    <row r="1067" spans="1:12" x14ac:dyDescent="0.15">
      <c r="A1067" s="10">
        <v>376</v>
      </c>
      <c r="B1067" s="48" t="s">
        <v>431</v>
      </c>
      <c r="C1067" s="49" t="s">
        <v>21</v>
      </c>
      <c r="D1067" s="32"/>
      <c r="E1067" s="32">
        <v>8</v>
      </c>
      <c r="F1067" s="55">
        <v>40</v>
      </c>
      <c r="G1067" s="56">
        <v>0.75</v>
      </c>
      <c r="H1067" s="32"/>
      <c r="I1067" s="32"/>
      <c r="J1067" s="32"/>
      <c r="K1067" s="32" t="s">
        <v>1096</v>
      </c>
      <c r="L1067" s="54">
        <v>30</v>
      </c>
    </row>
    <row r="1068" spans="1:12" x14ac:dyDescent="0.15">
      <c r="A1068" s="10">
        <v>377</v>
      </c>
      <c r="B1068" s="48" t="s">
        <v>431</v>
      </c>
      <c r="C1068" s="49" t="s">
        <v>22</v>
      </c>
      <c r="D1068" s="32"/>
      <c r="E1068" s="32">
        <v>9</v>
      </c>
      <c r="F1068" s="55">
        <v>90</v>
      </c>
      <c r="G1068" s="56">
        <v>0.75</v>
      </c>
      <c r="H1068" s="32"/>
      <c r="I1068" s="32"/>
      <c r="J1068" s="32"/>
      <c r="K1068" s="32" t="s">
        <v>1096</v>
      </c>
      <c r="L1068" s="54">
        <v>67.5</v>
      </c>
    </row>
    <row r="1069" spans="1:12" x14ac:dyDescent="0.15">
      <c r="A1069" s="10">
        <v>449</v>
      </c>
      <c r="B1069" s="48" t="s">
        <v>431</v>
      </c>
      <c r="C1069" s="49" t="s">
        <v>459</v>
      </c>
      <c r="D1069" s="32"/>
      <c r="E1069" s="32">
        <v>2</v>
      </c>
      <c r="F1069" s="55">
        <v>60</v>
      </c>
      <c r="G1069" s="56">
        <v>0.1</v>
      </c>
      <c r="H1069" s="32"/>
      <c r="I1069" s="32"/>
      <c r="J1069" s="32"/>
      <c r="K1069" s="32" t="s">
        <v>1096</v>
      </c>
      <c r="L1069" s="54">
        <v>6</v>
      </c>
    </row>
    <row r="1070" spans="1:12" x14ac:dyDescent="0.15">
      <c r="F1070" s="92">
        <f>SUM(F5:F1069)</f>
        <v>51880.700000000004</v>
      </c>
      <c r="L1070" s="54"/>
    </row>
    <row r="1072" spans="1:12" x14ac:dyDescent="0.15">
      <c r="E1072" s="102" t="s">
        <v>427</v>
      </c>
      <c r="F1072" s="103">
        <v>5121</v>
      </c>
      <c r="G1072" s="104" t="s">
        <v>1229</v>
      </c>
    </row>
    <row r="1073" spans="5:7" x14ac:dyDescent="0.15">
      <c r="E1073" s="102" t="s">
        <v>431</v>
      </c>
      <c r="F1073" s="103">
        <v>43011.6</v>
      </c>
      <c r="G1073" s="104" t="s">
        <v>1229</v>
      </c>
    </row>
    <row r="1074" spans="5:7" x14ac:dyDescent="0.15">
      <c r="E1074" s="105" t="s">
        <v>1231</v>
      </c>
      <c r="F1074" s="103">
        <v>48132.6</v>
      </c>
      <c r="G1074" s="104" t="s">
        <v>1229</v>
      </c>
    </row>
    <row r="1075" spans="5:7" x14ac:dyDescent="0.15">
      <c r="E1075" s="104"/>
      <c r="F1075" s="103"/>
      <c r="G1075" s="104"/>
    </row>
    <row r="1076" spans="5:7" x14ac:dyDescent="0.15">
      <c r="E1076" s="105" t="s">
        <v>1228</v>
      </c>
      <c r="F1076" s="103">
        <v>3553.1</v>
      </c>
      <c r="G1076" s="104" t="s">
        <v>1229</v>
      </c>
    </row>
    <row r="1077" spans="5:7" x14ac:dyDescent="0.15">
      <c r="E1077" s="105" t="s">
        <v>1230</v>
      </c>
      <c r="F1077" s="103">
        <v>51685.7</v>
      </c>
      <c r="G1077" s="104" t="s">
        <v>1229</v>
      </c>
    </row>
  </sheetData>
  <sheetProtection autoFilter="0"/>
  <mergeCells count="4">
    <mergeCell ref="B3:D3"/>
    <mergeCell ref="E3:G3"/>
    <mergeCell ref="H3:I3"/>
    <mergeCell ref="B1:D1"/>
  </mergeCells>
  <phoneticPr fontId="19"/>
  <printOptions horizontalCentered="1"/>
  <pageMargins left="0.70866141732283472" right="0.70866141732283472" top="0.59055118110236227" bottom="0.59055118110236227" header="0.31496062992125984" footer="0.31496062992125984"/>
  <pageSetup paperSize="8" scale="80" fitToHeight="0" orientation="portrait" cellComments="asDisplayed" r:id="rId1"/>
  <headerFooter>
    <oddFooter>&amp;R&amp;"BIZ UDPゴシック,標準"&amp;6&amp;F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6B203A-F241-421A-8425-82A6B2B86D3E}">
          <x14:formula1>
            <xm:f>'学校一覧（使用不可）'!$C$2:$C$145</xm:f>
          </x14:formula1>
          <xm:sqref>J1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E35E-0ADE-49EE-A0A4-B5D834D1D3D2}">
  <sheetPr>
    <tabColor rgb="FFFF0000"/>
    <pageSetUpPr fitToPage="1"/>
  </sheetPr>
  <dimension ref="A1:M1077"/>
  <sheetViews>
    <sheetView view="pageBreakPreview" zoomScale="85" zoomScaleNormal="100" zoomScaleSheetLayoutView="85" workbookViewId="0">
      <pane xSplit="2" ySplit="4" topLeftCell="C171" activePane="bottomRight" state="frozenSplit"/>
      <selection activeCell="D49" sqref="D49"/>
      <selection pane="topRight" activeCell="D49" sqref="D49"/>
      <selection pane="bottomLeft" activeCell="D49" sqref="D49"/>
      <selection pane="bottomRight" activeCell="B1" sqref="B1:D1"/>
    </sheetView>
  </sheetViews>
  <sheetFormatPr defaultColWidth="9" defaultRowHeight="13.5" x14ac:dyDescent="0.15"/>
  <cols>
    <col min="1" max="1" width="7.875" style="10" customWidth="1"/>
    <col min="2" max="2" width="16.875" style="10" bestFit="1" customWidth="1"/>
    <col min="3" max="3" width="28.5" style="10" bestFit="1" customWidth="1"/>
    <col min="4" max="4" width="19.625" style="10" customWidth="1"/>
    <col min="5" max="5" width="9.875" style="93" customWidth="1"/>
    <col min="6" max="6" width="8.75" style="10" customWidth="1"/>
    <col min="7" max="7" width="9.5" style="10" customWidth="1"/>
    <col min="8" max="8" width="15" style="10" customWidth="1"/>
    <col min="9" max="9" width="14.75" style="10" customWidth="1"/>
    <col min="10" max="10" width="17.75" style="10" customWidth="1"/>
    <col min="11" max="11" width="24.625" style="10" customWidth="1"/>
    <col min="12" max="12" width="28.125" style="10" customWidth="1"/>
    <col min="13" max="13" width="9" style="51"/>
    <col min="14" max="16384" width="9" style="10"/>
  </cols>
  <sheetData>
    <row r="1" spans="1:13" ht="20.25" customHeight="1" x14ac:dyDescent="0.15">
      <c r="A1" s="9"/>
      <c r="B1" s="139" t="s">
        <v>1233</v>
      </c>
      <c r="C1" s="139"/>
      <c r="D1" s="139"/>
      <c r="J1" s="134"/>
      <c r="K1" s="133"/>
    </row>
    <row r="3" spans="1:13" x14ac:dyDescent="0.15">
      <c r="A3" s="11" t="s">
        <v>311</v>
      </c>
      <c r="B3" s="136" t="s">
        <v>312</v>
      </c>
      <c r="C3" s="137"/>
      <c r="D3" s="138"/>
      <c r="E3" s="135" t="s">
        <v>313</v>
      </c>
      <c r="F3" s="135"/>
      <c r="G3" s="135"/>
      <c r="H3" s="135" t="s">
        <v>314</v>
      </c>
      <c r="I3" s="135"/>
      <c r="J3" s="135" t="s">
        <v>315</v>
      </c>
      <c r="K3" s="135"/>
      <c r="L3" s="12"/>
    </row>
    <row r="4" spans="1:13" ht="39.6" customHeight="1" x14ac:dyDescent="0.15">
      <c r="A4" s="6" t="s">
        <v>309</v>
      </c>
      <c r="B4" s="6" t="s">
        <v>310</v>
      </c>
      <c r="C4" s="6" t="s">
        <v>36</v>
      </c>
      <c r="D4" s="6" t="s">
        <v>338</v>
      </c>
      <c r="E4" s="95" t="s">
        <v>31</v>
      </c>
      <c r="F4" s="7" t="s">
        <v>339</v>
      </c>
      <c r="G4" s="7" t="s">
        <v>29</v>
      </c>
      <c r="H4" s="8" t="s">
        <v>33</v>
      </c>
      <c r="I4" s="8" t="s">
        <v>34</v>
      </c>
      <c r="J4" s="6" t="s">
        <v>30</v>
      </c>
      <c r="K4" s="6" t="s">
        <v>407</v>
      </c>
      <c r="L4" s="18" t="s">
        <v>28</v>
      </c>
      <c r="M4" s="52" t="s">
        <v>332</v>
      </c>
    </row>
    <row r="5" spans="1:13" x14ac:dyDescent="0.15">
      <c r="A5" s="61">
        <v>2</v>
      </c>
      <c r="B5" s="14" t="s">
        <v>427</v>
      </c>
      <c r="C5" s="14" t="s">
        <v>673</v>
      </c>
      <c r="D5" s="13"/>
      <c r="E5" s="96">
        <v>2</v>
      </c>
      <c r="F5" s="62">
        <v>20</v>
      </c>
      <c r="G5" s="30">
        <v>0.5</v>
      </c>
      <c r="H5" s="61"/>
      <c r="I5" s="61"/>
      <c r="J5" s="27"/>
      <c r="K5" s="27"/>
      <c r="L5" s="13" t="s">
        <v>1224</v>
      </c>
      <c r="M5" s="53">
        <v>10</v>
      </c>
    </row>
    <row r="6" spans="1:13" x14ac:dyDescent="0.15">
      <c r="A6" s="24">
        <v>2</v>
      </c>
      <c r="B6" s="16" t="s">
        <v>427</v>
      </c>
      <c r="C6" s="16" t="s">
        <v>673</v>
      </c>
      <c r="D6" s="15"/>
      <c r="E6" s="97">
        <v>1</v>
      </c>
      <c r="F6" s="26">
        <v>10</v>
      </c>
      <c r="G6" s="31">
        <v>0</v>
      </c>
      <c r="H6" s="24"/>
      <c r="I6" s="24"/>
      <c r="J6" s="28"/>
      <c r="K6" s="28"/>
      <c r="L6" s="13" t="s">
        <v>702</v>
      </c>
      <c r="M6" s="53">
        <v>0</v>
      </c>
    </row>
    <row r="7" spans="1:13" x14ac:dyDescent="0.15">
      <c r="A7" s="24">
        <v>3</v>
      </c>
      <c r="B7" s="16" t="s">
        <v>427</v>
      </c>
      <c r="C7" s="16" t="s">
        <v>972</v>
      </c>
      <c r="D7" s="15"/>
      <c r="E7" s="97">
        <v>6</v>
      </c>
      <c r="F7" s="26">
        <v>60</v>
      </c>
      <c r="G7" s="31">
        <v>0</v>
      </c>
      <c r="H7" s="24"/>
      <c r="I7" s="24"/>
      <c r="J7" s="28"/>
      <c r="K7" s="28"/>
      <c r="L7" s="13" t="s">
        <v>970</v>
      </c>
      <c r="M7" s="53">
        <v>0</v>
      </c>
    </row>
    <row r="8" spans="1:13" x14ac:dyDescent="0.15">
      <c r="A8" s="24">
        <v>3</v>
      </c>
      <c r="B8" s="16" t="s">
        <v>427</v>
      </c>
      <c r="C8" s="16" t="s">
        <v>972</v>
      </c>
      <c r="D8" s="15"/>
      <c r="E8" s="97">
        <v>1</v>
      </c>
      <c r="F8" s="26">
        <v>10</v>
      </c>
      <c r="G8" s="31">
        <v>0</v>
      </c>
      <c r="H8" s="24"/>
      <c r="I8" s="24"/>
      <c r="J8" s="28"/>
      <c r="K8" s="28"/>
      <c r="L8" s="13" t="s">
        <v>1003</v>
      </c>
      <c r="M8" s="53">
        <v>0</v>
      </c>
    </row>
    <row r="9" spans="1:13" x14ac:dyDescent="0.15">
      <c r="A9" s="24">
        <v>4</v>
      </c>
      <c r="B9" s="16" t="s">
        <v>427</v>
      </c>
      <c r="C9" s="16" t="s">
        <v>511</v>
      </c>
      <c r="D9" s="15"/>
      <c r="E9" s="97">
        <v>15</v>
      </c>
      <c r="F9" s="26">
        <v>30</v>
      </c>
      <c r="G9" s="31">
        <v>0</v>
      </c>
      <c r="H9" s="24"/>
      <c r="I9" s="24"/>
      <c r="J9" s="28" t="s">
        <v>512</v>
      </c>
      <c r="K9" s="28"/>
      <c r="L9" s="13" t="s">
        <v>513</v>
      </c>
      <c r="M9" s="53">
        <v>0</v>
      </c>
    </row>
    <row r="10" spans="1:13" x14ac:dyDescent="0.15">
      <c r="A10" s="24">
        <v>4</v>
      </c>
      <c r="B10" s="16" t="s">
        <v>427</v>
      </c>
      <c r="C10" s="16" t="s">
        <v>511</v>
      </c>
      <c r="D10" s="15"/>
      <c r="E10" s="97">
        <v>1</v>
      </c>
      <c r="F10" s="26">
        <v>3</v>
      </c>
      <c r="G10" s="31">
        <v>0</v>
      </c>
      <c r="H10" s="24"/>
      <c r="I10" s="24"/>
      <c r="J10" s="28"/>
      <c r="K10" s="28"/>
      <c r="L10" s="13" t="s">
        <v>648</v>
      </c>
      <c r="M10" s="53">
        <v>0</v>
      </c>
    </row>
    <row r="11" spans="1:13" x14ac:dyDescent="0.15">
      <c r="A11" s="24">
        <v>4</v>
      </c>
      <c r="B11" s="16" t="s">
        <v>427</v>
      </c>
      <c r="C11" s="16" t="s">
        <v>511</v>
      </c>
      <c r="D11" s="15"/>
      <c r="E11" s="97">
        <v>12</v>
      </c>
      <c r="F11" s="26">
        <v>13</v>
      </c>
      <c r="G11" s="31">
        <v>0</v>
      </c>
      <c r="H11" s="24"/>
      <c r="I11" s="24"/>
      <c r="J11" s="28"/>
      <c r="K11" s="28" t="s">
        <v>768</v>
      </c>
      <c r="L11" s="13" t="s">
        <v>769</v>
      </c>
      <c r="M11" s="53">
        <v>0</v>
      </c>
    </row>
    <row r="12" spans="1:13" x14ac:dyDescent="0.15">
      <c r="A12" s="24">
        <v>4</v>
      </c>
      <c r="B12" s="16" t="s">
        <v>427</v>
      </c>
      <c r="C12" s="16" t="s">
        <v>511</v>
      </c>
      <c r="D12" s="15"/>
      <c r="E12" s="97">
        <v>1</v>
      </c>
      <c r="F12" s="26">
        <v>5</v>
      </c>
      <c r="G12" s="31">
        <v>0</v>
      </c>
      <c r="H12" s="24"/>
      <c r="I12" s="24"/>
      <c r="J12" s="28"/>
      <c r="K12" s="28"/>
      <c r="L12" s="13" t="s">
        <v>928</v>
      </c>
      <c r="M12" s="53">
        <v>0</v>
      </c>
    </row>
    <row r="13" spans="1:13" x14ac:dyDescent="0.15">
      <c r="A13" s="24">
        <v>4</v>
      </c>
      <c r="B13" s="16" t="s">
        <v>427</v>
      </c>
      <c r="C13" s="16" t="s">
        <v>511</v>
      </c>
      <c r="D13" s="15" t="s">
        <v>430</v>
      </c>
      <c r="E13" s="97">
        <v>16</v>
      </c>
      <c r="F13" s="26">
        <v>60</v>
      </c>
      <c r="G13" s="31">
        <v>0</v>
      </c>
      <c r="H13" s="24"/>
      <c r="I13" s="24"/>
      <c r="J13" s="28"/>
      <c r="K13" s="28"/>
      <c r="L13" s="13" t="s">
        <v>973</v>
      </c>
      <c r="M13" s="53">
        <v>0</v>
      </c>
    </row>
    <row r="14" spans="1:13" x14ac:dyDescent="0.15">
      <c r="A14" s="24">
        <v>4</v>
      </c>
      <c r="B14" s="16" t="s">
        <v>427</v>
      </c>
      <c r="C14" s="16" t="s">
        <v>511</v>
      </c>
      <c r="D14" s="15"/>
      <c r="E14" s="97">
        <v>11</v>
      </c>
      <c r="F14" s="26">
        <v>77</v>
      </c>
      <c r="G14" s="31">
        <v>0</v>
      </c>
      <c r="H14" s="24"/>
      <c r="I14" s="24"/>
      <c r="J14" s="28"/>
      <c r="K14" s="28"/>
      <c r="L14" s="13" t="s">
        <v>1003</v>
      </c>
      <c r="M14" s="53">
        <v>0</v>
      </c>
    </row>
    <row r="15" spans="1:13" x14ac:dyDescent="0.15">
      <c r="A15" s="28">
        <v>7</v>
      </c>
      <c r="B15" s="16" t="s">
        <v>427</v>
      </c>
      <c r="C15" s="16" t="s">
        <v>1220</v>
      </c>
      <c r="D15" s="38"/>
      <c r="E15" s="98">
        <v>2</v>
      </c>
      <c r="F15" s="40">
        <v>10</v>
      </c>
      <c r="G15" s="31">
        <v>0</v>
      </c>
      <c r="H15" s="28"/>
      <c r="I15" s="28"/>
      <c r="J15" s="28" t="s">
        <v>410</v>
      </c>
      <c r="K15" s="28"/>
      <c r="L15" s="13" t="s">
        <v>426</v>
      </c>
      <c r="M15" s="53">
        <v>0</v>
      </c>
    </row>
    <row r="16" spans="1:13" x14ac:dyDescent="0.15">
      <c r="A16" s="24">
        <v>9</v>
      </c>
      <c r="B16" s="16" t="s">
        <v>427</v>
      </c>
      <c r="C16" s="16" t="s">
        <v>357</v>
      </c>
      <c r="D16" s="15" t="s">
        <v>1150</v>
      </c>
      <c r="E16" s="97">
        <v>1</v>
      </c>
      <c r="F16" s="26">
        <v>40</v>
      </c>
      <c r="G16" s="31">
        <v>0</v>
      </c>
      <c r="H16" s="24"/>
      <c r="I16" s="24"/>
      <c r="J16" s="28" t="s">
        <v>1151</v>
      </c>
      <c r="K16" s="28" t="s">
        <v>1152</v>
      </c>
      <c r="L16" s="13" t="s">
        <v>1113</v>
      </c>
      <c r="M16" s="53">
        <v>0</v>
      </c>
    </row>
    <row r="17" spans="1:13" x14ac:dyDescent="0.15">
      <c r="A17" s="24">
        <v>9</v>
      </c>
      <c r="B17" s="16" t="s">
        <v>427</v>
      </c>
      <c r="C17" s="16" t="s">
        <v>357</v>
      </c>
      <c r="D17" s="15"/>
      <c r="E17" s="97">
        <v>10</v>
      </c>
      <c r="F17" s="26">
        <v>420</v>
      </c>
      <c r="G17" s="31">
        <v>0</v>
      </c>
      <c r="H17" s="24"/>
      <c r="I17" s="24"/>
      <c r="J17" s="28" t="s">
        <v>512</v>
      </c>
      <c r="K17" s="28"/>
      <c r="L17" s="13" t="s">
        <v>513</v>
      </c>
      <c r="M17" s="53">
        <v>0</v>
      </c>
    </row>
    <row r="18" spans="1:13" x14ac:dyDescent="0.15">
      <c r="A18" s="24">
        <v>9</v>
      </c>
      <c r="B18" s="16" t="s">
        <v>427</v>
      </c>
      <c r="C18" s="16" t="s">
        <v>357</v>
      </c>
      <c r="D18" s="15"/>
      <c r="E18" s="97">
        <v>2</v>
      </c>
      <c r="F18" s="26">
        <v>40</v>
      </c>
      <c r="G18" s="31">
        <v>0.5</v>
      </c>
      <c r="H18" s="24"/>
      <c r="I18" s="24"/>
      <c r="J18" s="28"/>
      <c r="K18" s="28"/>
      <c r="L18" s="13" t="s">
        <v>1224</v>
      </c>
      <c r="M18" s="53">
        <v>20</v>
      </c>
    </row>
    <row r="19" spans="1:13" x14ac:dyDescent="0.15">
      <c r="A19" s="24">
        <v>9</v>
      </c>
      <c r="B19" s="16" t="s">
        <v>427</v>
      </c>
      <c r="C19" s="16" t="s">
        <v>357</v>
      </c>
      <c r="D19" s="15"/>
      <c r="E19" s="97">
        <v>1</v>
      </c>
      <c r="F19" s="26">
        <v>10</v>
      </c>
      <c r="G19" s="31">
        <v>0</v>
      </c>
      <c r="H19" s="24"/>
      <c r="I19" s="24"/>
      <c r="J19" s="28"/>
      <c r="K19" s="28"/>
      <c r="L19" s="13" t="s">
        <v>1012</v>
      </c>
      <c r="M19" s="53">
        <v>0</v>
      </c>
    </row>
    <row r="20" spans="1:13" x14ac:dyDescent="0.15">
      <c r="A20" s="24">
        <v>9</v>
      </c>
      <c r="B20" s="16" t="s">
        <v>427</v>
      </c>
      <c r="C20" s="16" t="s">
        <v>357</v>
      </c>
      <c r="D20" s="15"/>
      <c r="E20" s="97">
        <v>3</v>
      </c>
      <c r="F20" s="26">
        <v>1</v>
      </c>
      <c r="G20" s="31">
        <v>0.05</v>
      </c>
      <c r="H20" s="24"/>
      <c r="I20" s="24"/>
      <c r="J20" s="28"/>
      <c r="K20" s="28"/>
      <c r="L20" s="13" t="s">
        <v>1017</v>
      </c>
      <c r="M20" s="53">
        <v>0.05</v>
      </c>
    </row>
    <row r="21" spans="1:13" x14ac:dyDescent="0.15">
      <c r="A21" s="24">
        <v>13</v>
      </c>
      <c r="B21" s="16" t="s">
        <v>427</v>
      </c>
      <c r="C21" s="16" t="s">
        <v>1170</v>
      </c>
      <c r="D21" s="15"/>
      <c r="E21" s="97">
        <v>240</v>
      </c>
      <c r="F21" s="26">
        <v>50</v>
      </c>
      <c r="G21" s="31">
        <v>0</v>
      </c>
      <c r="H21" s="24"/>
      <c r="I21" s="24"/>
      <c r="J21" s="28" t="s">
        <v>1165</v>
      </c>
      <c r="K21" s="28" t="s">
        <v>1171</v>
      </c>
      <c r="L21" s="13" t="s">
        <v>1166</v>
      </c>
      <c r="M21" s="53">
        <v>0</v>
      </c>
    </row>
    <row r="22" spans="1:13" x14ac:dyDescent="0.15">
      <c r="A22" s="24">
        <v>15</v>
      </c>
      <c r="B22" s="16" t="s">
        <v>427</v>
      </c>
      <c r="C22" s="16" t="s">
        <v>327</v>
      </c>
      <c r="D22" s="15"/>
      <c r="E22" s="97">
        <v>1</v>
      </c>
      <c r="F22" s="26">
        <v>20</v>
      </c>
      <c r="G22" s="31">
        <v>0</v>
      </c>
      <c r="H22" s="24"/>
      <c r="I22" s="24"/>
      <c r="J22" s="28"/>
      <c r="K22" s="28"/>
      <c r="L22" s="13" t="s">
        <v>1224</v>
      </c>
      <c r="M22" s="53">
        <v>0</v>
      </c>
    </row>
    <row r="23" spans="1:13" x14ac:dyDescent="0.15">
      <c r="A23" s="24">
        <v>15</v>
      </c>
      <c r="B23" s="16" t="s">
        <v>427</v>
      </c>
      <c r="C23" s="16" t="s">
        <v>327</v>
      </c>
      <c r="D23" s="15"/>
      <c r="E23" s="97">
        <v>1</v>
      </c>
      <c r="F23" s="26">
        <v>5</v>
      </c>
      <c r="G23" s="31">
        <v>0</v>
      </c>
      <c r="H23" s="24"/>
      <c r="I23" s="24"/>
      <c r="J23" s="28" t="s">
        <v>826</v>
      </c>
      <c r="K23" s="28"/>
      <c r="L23" s="15" t="s">
        <v>825</v>
      </c>
      <c r="M23" s="53">
        <v>0</v>
      </c>
    </row>
    <row r="24" spans="1:13" x14ac:dyDescent="0.15">
      <c r="A24" s="24">
        <v>16</v>
      </c>
      <c r="B24" s="16" t="s">
        <v>427</v>
      </c>
      <c r="C24" s="16" t="s">
        <v>638</v>
      </c>
      <c r="D24" s="15" t="s">
        <v>639</v>
      </c>
      <c r="E24" s="97">
        <v>2</v>
      </c>
      <c r="F24" s="26">
        <v>10</v>
      </c>
      <c r="G24" s="31">
        <v>0</v>
      </c>
      <c r="H24" s="24"/>
      <c r="I24" s="24"/>
      <c r="J24" s="28"/>
      <c r="K24" s="28"/>
      <c r="L24" s="13" t="s">
        <v>640</v>
      </c>
      <c r="M24" s="53">
        <v>0</v>
      </c>
    </row>
    <row r="25" spans="1:13" x14ac:dyDescent="0.15">
      <c r="A25" s="24">
        <v>16</v>
      </c>
      <c r="B25" s="16" t="s">
        <v>427</v>
      </c>
      <c r="C25" s="16" t="s">
        <v>638</v>
      </c>
      <c r="D25" s="15"/>
      <c r="E25" s="97">
        <v>2</v>
      </c>
      <c r="F25" s="26">
        <v>10</v>
      </c>
      <c r="G25" s="31">
        <v>0</v>
      </c>
      <c r="H25" s="24"/>
      <c r="I25" s="24"/>
      <c r="J25" s="28" t="s">
        <v>824</v>
      </c>
      <c r="K25" s="28"/>
      <c r="L25" s="13" t="s">
        <v>825</v>
      </c>
      <c r="M25" s="53">
        <v>0</v>
      </c>
    </row>
    <row r="26" spans="1:13" x14ac:dyDescent="0.15">
      <c r="A26" s="24">
        <v>16</v>
      </c>
      <c r="B26" s="16" t="s">
        <v>427</v>
      </c>
      <c r="C26" s="16" t="s">
        <v>638</v>
      </c>
      <c r="D26" s="15"/>
      <c r="E26" s="97">
        <v>1</v>
      </c>
      <c r="F26" s="26">
        <v>10</v>
      </c>
      <c r="G26" s="31">
        <v>0</v>
      </c>
      <c r="H26" s="24"/>
      <c r="I26" s="24"/>
      <c r="J26" s="28" t="s">
        <v>824</v>
      </c>
      <c r="K26" s="28"/>
      <c r="L26" s="13" t="s">
        <v>825</v>
      </c>
      <c r="M26" s="53">
        <v>0</v>
      </c>
    </row>
    <row r="27" spans="1:13" x14ac:dyDescent="0.15">
      <c r="A27" s="24">
        <v>16</v>
      </c>
      <c r="B27" s="16" t="s">
        <v>427</v>
      </c>
      <c r="C27" s="16" t="s">
        <v>638</v>
      </c>
      <c r="D27" s="15"/>
      <c r="E27" s="97">
        <v>1</v>
      </c>
      <c r="F27" s="26">
        <v>5</v>
      </c>
      <c r="G27" s="31">
        <v>0</v>
      </c>
      <c r="H27" s="24"/>
      <c r="I27" s="24"/>
      <c r="J27" s="28" t="s">
        <v>824</v>
      </c>
      <c r="K27" s="28"/>
      <c r="L27" s="13" t="s">
        <v>825</v>
      </c>
      <c r="M27" s="53">
        <v>0</v>
      </c>
    </row>
    <row r="28" spans="1:13" x14ac:dyDescent="0.15">
      <c r="A28" s="24">
        <v>16</v>
      </c>
      <c r="B28" s="16" t="s">
        <v>427</v>
      </c>
      <c r="C28" s="16" t="s">
        <v>638</v>
      </c>
      <c r="D28" s="15"/>
      <c r="E28" s="97">
        <v>2</v>
      </c>
      <c r="F28" s="26">
        <v>20</v>
      </c>
      <c r="G28" s="31">
        <v>0</v>
      </c>
      <c r="H28" s="24"/>
      <c r="I28" s="24"/>
      <c r="J28" s="28"/>
      <c r="K28" s="28"/>
      <c r="L28" s="13" t="s">
        <v>928</v>
      </c>
      <c r="M28" s="53">
        <v>0</v>
      </c>
    </row>
    <row r="29" spans="1:13" x14ac:dyDescent="0.15">
      <c r="A29" s="24">
        <v>16</v>
      </c>
      <c r="B29" s="16" t="s">
        <v>427</v>
      </c>
      <c r="C29" s="16" t="s">
        <v>638</v>
      </c>
      <c r="D29" s="15"/>
      <c r="E29" s="97">
        <v>20</v>
      </c>
      <c r="F29" s="26">
        <v>60</v>
      </c>
      <c r="G29" s="31">
        <v>0</v>
      </c>
      <c r="H29" s="24"/>
      <c r="I29" s="24"/>
      <c r="J29" s="28" t="s">
        <v>626</v>
      </c>
      <c r="K29" s="28"/>
      <c r="L29" s="13" t="s">
        <v>1080</v>
      </c>
      <c r="M29" s="53">
        <v>0</v>
      </c>
    </row>
    <row r="30" spans="1:13" x14ac:dyDescent="0.15">
      <c r="A30" s="24">
        <v>17</v>
      </c>
      <c r="B30" s="16" t="s">
        <v>427</v>
      </c>
      <c r="C30" s="16" t="s">
        <v>460</v>
      </c>
      <c r="D30" s="15"/>
      <c r="E30" s="97">
        <v>13</v>
      </c>
      <c r="F30" s="26">
        <v>40</v>
      </c>
      <c r="G30" s="31">
        <v>0</v>
      </c>
      <c r="H30" s="24"/>
      <c r="I30" s="24"/>
      <c r="J30" s="28"/>
      <c r="K30" s="28"/>
      <c r="L30" s="13" t="s">
        <v>456</v>
      </c>
      <c r="M30" s="53">
        <v>0</v>
      </c>
    </row>
    <row r="31" spans="1:13" x14ac:dyDescent="0.15">
      <c r="A31" s="24">
        <v>17</v>
      </c>
      <c r="B31" s="16" t="s">
        <v>427</v>
      </c>
      <c r="C31" s="16" t="s">
        <v>460</v>
      </c>
      <c r="D31" s="15"/>
      <c r="E31" s="97">
        <v>11</v>
      </c>
      <c r="F31" s="26">
        <v>7</v>
      </c>
      <c r="G31" s="31">
        <v>0</v>
      </c>
      <c r="H31" s="24"/>
      <c r="I31" s="24"/>
      <c r="J31" s="28" t="s">
        <v>1052</v>
      </c>
      <c r="K31" s="28"/>
      <c r="L31" s="13" t="s">
        <v>1053</v>
      </c>
      <c r="M31" s="53">
        <v>0</v>
      </c>
    </row>
    <row r="32" spans="1:13" x14ac:dyDescent="0.15">
      <c r="A32" s="24">
        <v>18</v>
      </c>
      <c r="B32" s="16" t="s">
        <v>427</v>
      </c>
      <c r="C32" s="16" t="s">
        <v>674</v>
      </c>
      <c r="D32" s="15"/>
      <c r="E32" s="97">
        <v>1</v>
      </c>
      <c r="F32" s="26">
        <v>40</v>
      </c>
      <c r="G32" s="31">
        <v>0.1</v>
      </c>
      <c r="H32" s="24"/>
      <c r="I32" s="24"/>
      <c r="J32" s="28"/>
      <c r="K32" s="28"/>
      <c r="L32" s="13" t="s">
        <v>702</v>
      </c>
      <c r="M32" s="53">
        <v>4</v>
      </c>
    </row>
    <row r="33" spans="1:13" x14ac:dyDescent="0.15">
      <c r="A33" s="24">
        <v>18</v>
      </c>
      <c r="B33" s="16" t="s">
        <v>427</v>
      </c>
      <c r="C33" s="16" t="s">
        <v>674</v>
      </c>
      <c r="D33" s="15"/>
      <c r="E33" s="97">
        <v>4</v>
      </c>
      <c r="F33" s="26">
        <v>160</v>
      </c>
      <c r="G33" s="31">
        <v>0.1</v>
      </c>
      <c r="H33" s="24"/>
      <c r="I33" s="24"/>
      <c r="J33" s="28"/>
      <c r="K33" s="28"/>
      <c r="L33" s="13" t="s">
        <v>648</v>
      </c>
      <c r="M33" s="53">
        <f>+T_調査票26[[#This Row],[総重量
(㎏）]]*T_調査票26[[#This Row],[金属割合
見込(％）]]</f>
        <v>16</v>
      </c>
    </row>
    <row r="34" spans="1:13" x14ac:dyDescent="0.15">
      <c r="A34" s="24">
        <v>18</v>
      </c>
      <c r="B34" s="16" t="s">
        <v>427</v>
      </c>
      <c r="C34" s="16" t="s">
        <v>674</v>
      </c>
      <c r="D34" s="15"/>
      <c r="E34" s="97">
        <v>1</v>
      </c>
      <c r="F34" s="26">
        <v>100</v>
      </c>
      <c r="G34" s="31">
        <v>0.1</v>
      </c>
      <c r="H34" s="24"/>
      <c r="I34" s="24"/>
      <c r="J34" s="28"/>
      <c r="K34" s="28"/>
      <c r="L34" s="13" t="s">
        <v>1039</v>
      </c>
      <c r="M34" s="53">
        <v>10</v>
      </c>
    </row>
    <row r="35" spans="1:13" x14ac:dyDescent="0.15">
      <c r="A35" s="24">
        <v>19</v>
      </c>
      <c r="B35" s="16" t="s">
        <v>427</v>
      </c>
      <c r="C35" s="16" t="s">
        <v>745</v>
      </c>
      <c r="D35" s="15"/>
      <c r="E35" s="97">
        <v>18</v>
      </c>
      <c r="F35" s="26">
        <v>80</v>
      </c>
      <c r="G35" s="31">
        <v>0</v>
      </c>
      <c r="H35" s="24"/>
      <c r="I35" s="24"/>
      <c r="J35" s="28"/>
      <c r="K35" s="28"/>
      <c r="L35" s="13" t="s">
        <v>746</v>
      </c>
      <c r="M35" s="53">
        <v>0</v>
      </c>
    </row>
    <row r="36" spans="1:13" x14ac:dyDescent="0.15">
      <c r="A36" s="24">
        <v>19</v>
      </c>
      <c r="B36" s="16" t="s">
        <v>427</v>
      </c>
      <c r="C36" s="16" t="s">
        <v>745</v>
      </c>
      <c r="D36" s="15" t="s">
        <v>971</v>
      </c>
      <c r="E36" s="97">
        <v>7</v>
      </c>
      <c r="F36" s="26">
        <v>35</v>
      </c>
      <c r="G36" s="31">
        <v>0</v>
      </c>
      <c r="H36" s="24"/>
      <c r="I36" s="24"/>
      <c r="J36" s="28"/>
      <c r="K36" s="28"/>
      <c r="L36" s="15" t="s">
        <v>970</v>
      </c>
      <c r="M36" s="53">
        <v>0</v>
      </c>
    </row>
    <row r="37" spans="1:13" x14ac:dyDescent="0.15">
      <c r="A37" s="24">
        <v>22</v>
      </c>
      <c r="B37" s="16" t="s">
        <v>427</v>
      </c>
      <c r="C37" s="16" t="s">
        <v>902</v>
      </c>
      <c r="D37" s="15"/>
      <c r="E37" s="97">
        <v>2</v>
      </c>
      <c r="F37" s="26">
        <v>20</v>
      </c>
      <c r="G37" s="31">
        <v>0</v>
      </c>
      <c r="H37" s="24"/>
      <c r="I37" s="24"/>
      <c r="J37" s="28"/>
      <c r="K37" s="28"/>
      <c r="L37" s="15" t="s">
        <v>901</v>
      </c>
      <c r="M37" s="53">
        <v>0</v>
      </c>
    </row>
    <row r="38" spans="1:13" x14ac:dyDescent="0.15">
      <c r="A38" s="24">
        <v>22</v>
      </c>
      <c r="B38" s="16" t="s">
        <v>427</v>
      </c>
      <c r="C38" s="16" t="s">
        <v>902</v>
      </c>
      <c r="D38" s="15" t="s">
        <v>430</v>
      </c>
      <c r="E38" s="97">
        <v>3</v>
      </c>
      <c r="F38" s="26">
        <v>60</v>
      </c>
      <c r="G38" s="31">
        <v>0</v>
      </c>
      <c r="H38" s="24"/>
      <c r="I38" s="24"/>
      <c r="J38" s="28" t="s">
        <v>887</v>
      </c>
      <c r="K38" s="28"/>
      <c r="L38" s="15" t="s">
        <v>947</v>
      </c>
      <c r="M38" s="53">
        <v>0</v>
      </c>
    </row>
    <row r="39" spans="1:13" x14ac:dyDescent="0.15">
      <c r="A39" s="24">
        <v>23</v>
      </c>
      <c r="B39" s="16" t="s">
        <v>427</v>
      </c>
      <c r="C39" s="16" t="s">
        <v>884</v>
      </c>
      <c r="D39" s="15"/>
      <c r="E39" s="97">
        <v>2</v>
      </c>
      <c r="F39" s="26">
        <v>20</v>
      </c>
      <c r="G39" s="31">
        <v>0</v>
      </c>
      <c r="H39" s="24"/>
      <c r="I39" s="24"/>
      <c r="J39" s="28" t="s">
        <v>885</v>
      </c>
      <c r="K39" s="28"/>
      <c r="L39" s="15" t="s">
        <v>881</v>
      </c>
      <c r="M39" s="53">
        <v>0</v>
      </c>
    </row>
    <row r="40" spans="1:13" x14ac:dyDescent="0.15">
      <c r="A40" s="24">
        <v>23</v>
      </c>
      <c r="B40" s="16" t="s">
        <v>427</v>
      </c>
      <c r="C40" s="16" t="s">
        <v>884</v>
      </c>
      <c r="D40" s="15"/>
      <c r="E40" s="97">
        <v>4</v>
      </c>
      <c r="F40" s="26">
        <v>250</v>
      </c>
      <c r="G40" s="31">
        <v>0</v>
      </c>
      <c r="H40" s="24"/>
      <c r="I40" s="24"/>
      <c r="J40" s="28" t="s">
        <v>1054</v>
      </c>
      <c r="K40" s="28"/>
      <c r="L40" s="15" t="s">
        <v>1053</v>
      </c>
      <c r="M40" s="53">
        <v>0</v>
      </c>
    </row>
    <row r="41" spans="1:13" x14ac:dyDescent="0.15">
      <c r="A41" s="24">
        <v>23</v>
      </c>
      <c r="B41" s="16" t="s">
        <v>427</v>
      </c>
      <c r="C41" s="16" t="s">
        <v>884</v>
      </c>
      <c r="D41" s="15"/>
      <c r="E41" s="97">
        <v>1</v>
      </c>
      <c r="F41" s="26">
        <v>80</v>
      </c>
      <c r="G41" s="31">
        <v>0</v>
      </c>
      <c r="H41" s="24"/>
      <c r="I41" s="24"/>
      <c r="J41" s="28"/>
      <c r="K41" s="28"/>
      <c r="L41" s="15" t="s">
        <v>1080</v>
      </c>
      <c r="M41" s="53">
        <v>0</v>
      </c>
    </row>
    <row r="42" spans="1:13" x14ac:dyDescent="0.15">
      <c r="A42" s="28">
        <v>24</v>
      </c>
      <c r="B42" s="16" t="s">
        <v>427</v>
      </c>
      <c r="C42" s="16" t="s">
        <v>856</v>
      </c>
      <c r="D42" s="38"/>
      <c r="E42" s="98">
        <v>1</v>
      </c>
      <c r="F42" s="40">
        <v>3</v>
      </c>
      <c r="G42" s="31">
        <v>0</v>
      </c>
      <c r="H42" s="28"/>
      <c r="I42" s="28"/>
      <c r="J42" s="28" t="s">
        <v>417</v>
      </c>
      <c r="K42" s="28"/>
      <c r="L42" s="15" t="s">
        <v>426</v>
      </c>
      <c r="M42" s="53">
        <v>0</v>
      </c>
    </row>
    <row r="43" spans="1:13" x14ac:dyDescent="0.15">
      <c r="A43" s="24">
        <v>24</v>
      </c>
      <c r="B43" s="16" t="s">
        <v>427</v>
      </c>
      <c r="C43" s="16" t="s">
        <v>856</v>
      </c>
      <c r="D43" s="15"/>
      <c r="E43" s="97">
        <v>2</v>
      </c>
      <c r="F43" s="26">
        <v>25</v>
      </c>
      <c r="G43" s="31">
        <v>0</v>
      </c>
      <c r="H43" s="24"/>
      <c r="I43" s="24"/>
      <c r="J43" s="28" t="s">
        <v>857</v>
      </c>
      <c r="K43" s="28"/>
      <c r="L43" s="15" t="s">
        <v>858</v>
      </c>
      <c r="M43" s="53">
        <v>0</v>
      </c>
    </row>
    <row r="44" spans="1:13" x14ac:dyDescent="0.15">
      <c r="A44" s="24">
        <v>24</v>
      </c>
      <c r="B44" s="16" t="s">
        <v>427</v>
      </c>
      <c r="C44" s="16" t="s">
        <v>856</v>
      </c>
      <c r="D44" s="15" t="s">
        <v>856</v>
      </c>
      <c r="E44" s="97">
        <v>2</v>
      </c>
      <c r="F44" s="26">
        <v>40</v>
      </c>
      <c r="G44" s="31">
        <v>0</v>
      </c>
      <c r="H44" s="24"/>
      <c r="I44" s="24"/>
      <c r="J44" s="28"/>
      <c r="K44" s="28"/>
      <c r="L44" s="15" t="s">
        <v>1092</v>
      </c>
      <c r="M44" s="53">
        <v>0</v>
      </c>
    </row>
    <row r="45" spans="1:13" x14ac:dyDescent="0.15">
      <c r="A45" s="24">
        <v>25</v>
      </c>
      <c r="B45" s="16" t="s">
        <v>427</v>
      </c>
      <c r="C45" s="16" t="s">
        <v>1217</v>
      </c>
      <c r="D45" s="15"/>
      <c r="E45" s="97">
        <v>7</v>
      </c>
      <c r="F45" s="26">
        <v>200</v>
      </c>
      <c r="G45" s="31">
        <v>0</v>
      </c>
      <c r="H45" s="24"/>
      <c r="I45" s="24"/>
      <c r="J45" s="28" t="s">
        <v>1204</v>
      </c>
      <c r="K45" s="28"/>
      <c r="L45" s="15" t="s">
        <v>1205</v>
      </c>
      <c r="M45" s="53">
        <v>0</v>
      </c>
    </row>
    <row r="46" spans="1:13" x14ac:dyDescent="0.15">
      <c r="A46" s="24">
        <v>26</v>
      </c>
      <c r="B46" s="16" t="s">
        <v>427</v>
      </c>
      <c r="C46" s="16" t="s">
        <v>361</v>
      </c>
      <c r="D46" s="15"/>
      <c r="E46" s="97">
        <v>1</v>
      </c>
      <c r="F46" s="26">
        <v>8</v>
      </c>
      <c r="G46" s="31">
        <v>0.2</v>
      </c>
      <c r="H46" s="24"/>
      <c r="I46" s="24"/>
      <c r="J46" s="28"/>
      <c r="K46" s="28"/>
      <c r="L46" s="15" t="s">
        <v>690</v>
      </c>
      <c r="M46" s="53">
        <v>1.6</v>
      </c>
    </row>
    <row r="47" spans="1:13" x14ac:dyDescent="0.15">
      <c r="A47" s="24">
        <v>26</v>
      </c>
      <c r="B47" s="16" t="s">
        <v>427</v>
      </c>
      <c r="C47" s="16" t="s">
        <v>361</v>
      </c>
      <c r="D47" s="15"/>
      <c r="E47" s="97">
        <v>4</v>
      </c>
      <c r="F47" s="26">
        <v>40</v>
      </c>
      <c r="G47" s="31">
        <v>0.1</v>
      </c>
      <c r="H47" s="24"/>
      <c r="I47" s="24"/>
      <c r="J47" s="28" t="s">
        <v>880</v>
      </c>
      <c r="K47" s="28" t="s">
        <v>897</v>
      </c>
      <c r="L47" s="15" t="s">
        <v>881</v>
      </c>
      <c r="M47" s="53">
        <v>4</v>
      </c>
    </row>
    <row r="48" spans="1:13" x14ac:dyDescent="0.15">
      <c r="A48" s="24">
        <v>28</v>
      </c>
      <c r="B48" s="16" t="s">
        <v>427</v>
      </c>
      <c r="C48" s="16" t="s">
        <v>598</v>
      </c>
      <c r="D48" s="15" t="s">
        <v>599</v>
      </c>
      <c r="E48" s="97">
        <v>1</v>
      </c>
      <c r="F48" s="26">
        <v>5</v>
      </c>
      <c r="G48" s="31">
        <v>0</v>
      </c>
      <c r="H48" s="24"/>
      <c r="I48" s="24"/>
      <c r="J48" s="28" t="s">
        <v>600</v>
      </c>
      <c r="K48" s="28" t="s">
        <v>601</v>
      </c>
      <c r="L48" s="15" t="s">
        <v>570</v>
      </c>
      <c r="M48" s="53">
        <v>0</v>
      </c>
    </row>
    <row r="49" spans="1:13" x14ac:dyDescent="0.15">
      <c r="A49" s="24">
        <v>28</v>
      </c>
      <c r="B49" s="16" t="s">
        <v>427</v>
      </c>
      <c r="C49" s="16" t="s">
        <v>598</v>
      </c>
      <c r="D49" s="15"/>
      <c r="E49" s="97">
        <v>1</v>
      </c>
      <c r="F49" s="26">
        <v>10</v>
      </c>
      <c r="G49" s="31">
        <v>0</v>
      </c>
      <c r="H49" s="24"/>
      <c r="I49" s="24"/>
      <c r="J49" s="28"/>
      <c r="K49" s="28"/>
      <c r="L49" s="15" t="s">
        <v>781</v>
      </c>
      <c r="M49" s="53">
        <v>0</v>
      </c>
    </row>
    <row r="50" spans="1:13" x14ac:dyDescent="0.15">
      <c r="A50" s="24">
        <v>30</v>
      </c>
      <c r="B50" s="16" t="s">
        <v>427</v>
      </c>
      <c r="C50" s="16" t="s">
        <v>318</v>
      </c>
      <c r="D50" s="15"/>
      <c r="E50" s="97">
        <v>2</v>
      </c>
      <c r="F50" s="26">
        <v>20</v>
      </c>
      <c r="G50" s="31">
        <v>0</v>
      </c>
      <c r="H50" s="24"/>
      <c r="I50" s="24"/>
      <c r="J50" s="24" t="s">
        <v>567</v>
      </c>
      <c r="K50" s="28"/>
      <c r="L50" s="15" t="s">
        <v>568</v>
      </c>
      <c r="M50" s="53">
        <v>0</v>
      </c>
    </row>
    <row r="51" spans="1:13" x14ac:dyDescent="0.15">
      <c r="A51" s="24">
        <v>30</v>
      </c>
      <c r="B51" s="16" t="s">
        <v>427</v>
      </c>
      <c r="C51" s="16" t="s">
        <v>318</v>
      </c>
      <c r="D51" s="15"/>
      <c r="E51" s="97">
        <v>5</v>
      </c>
      <c r="F51" s="26">
        <v>25</v>
      </c>
      <c r="G51" s="31">
        <v>0</v>
      </c>
      <c r="H51" s="24"/>
      <c r="I51" s="24"/>
      <c r="J51" s="28"/>
      <c r="K51" s="28"/>
      <c r="L51" s="15" t="s">
        <v>703</v>
      </c>
      <c r="M51" s="53">
        <v>0</v>
      </c>
    </row>
    <row r="52" spans="1:13" x14ac:dyDescent="0.15">
      <c r="A52" s="24">
        <v>30</v>
      </c>
      <c r="B52" s="16" t="s">
        <v>427</v>
      </c>
      <c r="C52" s="16" t="s">
        <v>318</v>
      </c>
      <c r="D52" s="15" t="s">
        <v>430</v>
      </c>
      <c r="E52" s="97">
        <v>7</v>
      </c>
      <c r="F52" s="26">
        <v>100</v>
      </c>
      <c r="G52" s="31">
        <v>0</v>
      </c>
      <c r="H52" s="24"/>
      <c r="I52" s="24"/>
      <c r="J52" s="28"/>
      <c r="K52" s="28" t="s">
        <v>430</v>
      </c>
      <c r="L52" s="15" t="s">
        <v>827</v>
      </c>
      <c r="M52" s="53">
        <v>0</v>
      </c>
    </row>
    <row r="53" spans="1:13" x14ac:dyDescent="0.15">
      <c r="A53" s="24">
        <v>30</v>
      </c>
      <c r="B53" s="16" t="s">
        <v>427</v>
      </c>
      <c r="C53" s="16" t="s">
        <v>318</v>
      </c>
      <c r="D53" s="15"/>
      <c r="E53" s="97">
        <v>1</v>
      </c>
      <c r="F53" s="26">
        <v>3</v>
      </c>
      <c r="G53" s="31">
        <v>0</v>
      </c>
      <c r="H53" s="24"/>
      <c r="I53" s="24"/>
      <c r="J53" s="28" t="s">
        <v>885</v>
      </c>
      <c r="K53" s="28"/>
      <c r="L53" s="15" t="s">
        <v>881</v>
      </c>
      <c r="M53" s="53">
        <v>0</v>
      </c>
    </row>
    <row r="54" spans="1:13" x14ac:dyDescent="0.15">
      <c r="A54" s="24">
        <v>30</v>
      </c>
      <c r="B54" s="16" t="s">
        <v>427</v>
      </c>
      <c r="C54" s="16" t="s">
        <v>318</v>
      </c>
      <c r="D54" s="15"/>
      <c r="E54" s="97">
        <v>1</v>
      </c>
      <c r="F54" s="26">
        <v>10</v>
      </c>
      <c r="G54" s="31">
        <v>0</v>
      </c>
      <c r="H54" s="24"/>
      <c r="I54" s="24"/>
      <c r="J54" s="28"/>
      <c r="K54" s="28"/>
      <c r="L54" s="15" t="s">
        <v>901</v>
      </c>
      <c r="M54" s="53">
        <v>0</v>
      </c>
    </row>
    <row r="55" spans="1:13" x14ac:dyDescent="0.15">
      <c r="A55" s="24">
        <v>30</v>
      </c>
      <c r="B55" s="16" t="s">
        <v>427</v>
      </c>
      <c r="C55" s="16" t="s">
        <v>318</v>
      </c>
      <c r="D55" s="15"/>
      <c r="E55" s="97">
        <v>3</v>
      </c>
      <c r="F55" s="26">
        <v>8</v>
      </c>
      <c r="G55" s="31">
        <v>0</v>
      </c>
      <c r="H55" s="24"/>
      <c r="I55" s="24"/>
      <c r="J55" s="28"/>
      <c r="K55" s="28"/>
      <c r="L55" s="15" t="s">
        <v>997</v>
      </c>
      <c r="M55" s="53">
        <v>0</v>
      </c>
    </row>
    <row r="56" spans="1:13" x14ac:dyDescent="0.15">
      <c r="A56" s="24">
        <v>30</v>
      </c>
      <c r="B56" s="16" t="s">
        <v>427</v>
      </c>
      <c r="C56" s="16" t="s">
        <v>318</v>
      </c>
      <c r="D56" s="15"/>
      <c r="E56" s="97">
        <v>1</v>
      </c>
      <c r="F56" s="26">
        <v>80</v>
      </c>
      <c r="G56" s="31">
        <v>0</v>
      </c>
      <c r="H56" s="24"/>
      <c r="I56" s="24"/>
      <c r="J56" s="28" t="s">
        <v>1055</v>
      </c>
      <c r="K56" s="28"/>
      <c r="L56" s="15" t="s">
        <v>1053</v>
      </c>
      <c r="M56" s="53">
        <v>0</v>
      </c>
    </row>
    <row r="57" spans="1:13" x14ac:dyDescent="0.15">
      <c r="A57" s="24">
        <v>30</v>
      </c>
      <c r="B57" s="16" t="s">
        <v>427</v>
      </c>
      <c r="C57" s="16" t="s">
        <v>318</v>
      </c>
      <c r="D57" s="15"/>
      <c r="E57" s="97">
        <v>5</v>
      </c>
      <c r="F57" s="26">
        <v>125</v>
      </c>
      <c r="G57" s="31">
        <v>0</v>
      </c>
      <c r="H57" s="24"/>
      <c r="I57" s="24"/>
      <c r="J57" s="28" t="s">
        <v>1079</v>
      </c>
      <c r="K57" s="28"/>
      <c r="L57" s="15" t="s">
        <v>1080</v>
      </c>
      <c r="M57" s="53">
        <v>0</v>
      </c>
    </row>
    <row r="58" spans="1:13" x14ac:dyDescent="0.15">
      <c r="A58" s="24">
        <v>30</v>
      </c>
      <c r="B58" s="16" t="s">
        <v>427</v>
      </c>
      <c r="C58" s="16" t="s">
        <v>318</v>
      </c>
      <c r="D58" s="15"/>
      <c r="E58" s="97">
        <v>1</v>
      </c>
      <c r="F58" s="26">
        <v>15</v>
      </c>
      <c r="G58" s="31">
        <v>0</v>
      </c>
      <c r="H58" s="24"/>
      <c r="I58" s="24"/>
      <c r="J58" s="28"/>
      <c r="K58" s="28"/>
      <c r="L58" s="15" t="s">
        <v>1083</v>
      </c>
      <c r="M58" s="53">
        <v>0</v>
      </c>
    </row>
    <row r="59" spans="1:13" x14ac:dyDescent="0.15">
      <c r="A59" s="24">
        <v>31</v>
      </c>
      <c r="B59" s="16" t="s">
        <v>427</v>
      </c>
      <c r="C59" s="16" t="s">
        <v>783</v>
      </c>
      <c r="D59" s="15"/>
      <c r="E59" s="97">
        <v>1</v>
      </c>
      <c r="F59" s="26">
        <v>5</v>
      </c>
      <c r="G59" s="31">
        <v>0</v>
      </c>
      <c r="H59" s="24"/>
      <c r="I59" s="24"/>
      <c r="J59" s="28"/>
      <c r="K59" s="28"/>
      <c r="L59" s="15" t="s">
        <v>781</v>
      </c>
      <c r="M59" s="53">
        <v>0</v>
      </c>
    </row>
    <row r="60" spans="1:13" x14ac:dyDescent="0.15">
      <c r="A60" s="24">
        <v>31</v>
      </c>
      <c r="B60" s="16" t="s">
        <v>427</v>
      </c>
      <c r="C60" s="16" t="s">
        <v>783</v>
      </c>
      <c r="D60" s="15"/>
      <c r="E60" s="97">
        <v>1</v>
      </c>
      <c r="F60" s="26">
        <v>5</v>
      </c>
      <c r="G60" s="31">
        <v>0</v>
      </c>
      <c r="H60" s="24"/>
      <c r="I60" s="24"/>
      <c r="J60" s="28"/>
      <c r="K60" s="28"/>
      <c r="L60" s="15" t="s">
        <v>977</v>
      </c>
      <c r="M60" s="53">
        <v>0</v>
      </c>
    </row>
    <row r="61" spans="1:13" x14ac:dyDescent="0.15">
      <c r="A61" s="24">
        <v>32</v>
      </c>
      <c r="B61" s="16" t="s">
        <v>427</v>
      </c>
      <c r="C61" s="16" t="s">
        <v>876</v>
      </c>
      <c r="D61" s="15"/>
      <c r="E61" s="97">
        <v>3</v>
      </c>
      <c r="F61" s="26">
        <v>15</v>
      </c>
      <c r="G61" s="31">
        <v>0</v>
      </c>
      <c r="H61" s="24"/>
      <c r="I61" s="24"/>
      <c r="J61" s="28"/>
      <c r="K61" s="28"/>
      <c r="L61" s="15" t="s">
        <v>873</v>
      </c>
      <c r="M61" s="53">
        <v>0</v>
      </c>
    </row>
    <row r="62" spans="1:13" x14ac:dyDescent="0.15">
      <c r="A62" s="24">
        <v>33</v>
      </c>
      <c r="B62" s="16" t="s">
        <v>427</v>
      </c>
      <c r="C62" s="16" t="s">
        <v>752</v>
      </c>
      <c r="D62" s="15"/>
      <c r="E62" s="97">
        <v>1</v>
      </c>
      <c r="F62" s="26">
        <v>6</v>
      </c>
      <c r="G62" s="31">
        <v>0</v>
      </c>
      <c r="H62" s="24"/>
      <c r="I62" s="24"/>
      <c r="J62" s="28"/>
      <c r="K62" s="28"/>
      <c r="L62" s="15" t="s">
        <v>746</v>
      </c>
      <c r="M62" s="53">
        <v>0</v>
      </c>
    </row>
    <row r="63" spans="1:13" x14ac:dyDescent="0.15">
      <c r="A63" s="24">
        <v>33</v>
      </c>
      <c r="B63" s="16" t="s">
        <v>427</v>
      </c>
      <c r="C63" s="16" t="s">
        <v>752</v>
      </c>
      <c r="D63" s="15"/>
      <c r="E63" s="97">
        <v>1</v>
      </c>
      <c r="F63" s="26">
        <v>2</v>
      </c>
      <c r="G63" s="31">
        <v>0</v>
      </c>
      <c r="H63" s="24"/>
      <c r="I63" s="24"/>
      <c r="J63" s="28"/>
      <c r="K63" s="28"/>
      <c r="L63" s="15" t="s">
        <v>1043</v>
      </c>
      <c r="M63" s="53">
        <v>0</v>
      </c>
    </row>
    <row r="64" spans="1:13" x14ac:dyDescent="0.15">
      <c r="A64" s="24">
        <v>35</v>
      </c>
      <c r="B64" s="16" t="s">
        <v>427</v>
      </c>
      <c r="C64" s="16" t="s">
        <v>476</v>
      </c>
      <c r="D64" s="15"/>
      <c r="E64" s="97">
        <v>1</v>
      </c>
      <c r="F64" s="26">
        <v>10</v>
      </c>
      <c r="G64" s="31">
        <v>0</v>
      </c>
      <c r="H64" s="24"/>
      <c r="I64" s="24"/>
      <c r="J64" s="28" t="s">
        <v>477</v>
      </c>
      <c r="K64" s="28" t="s">
        <v>478</v>
      </c>
      <c r="L64" s="15" t="s">
        <v>479</v>
      </c>
      <c r="M64" s="53">
        <v>0</v>
      </c>
    </row>
    <row r="65" spans="1:13" x14ac:dyDescent="0.15">
      <c r="A65" s="24">
        <v>36</v>
      </c>
      <c r="B65" s="16" t="s">
        <v>427</v>
      </c>
      <c r="C65" s="16" t="s">
        <v>1040</v>
      </c>
      <c r="D65" s="15"/>
      <c r="E65" s="97">
        <v>1</v>
      </c>
      <c r="F65" s="26">
        <v>5</v>
      </c>
      <c r="G65" s="31">
        <v>0</v>
      </c>
      <c r="H65" s="24"/>
      <c r="I65" s="24"/>
      <c r="J65" s="28"/>
      <c r="K65" s="28"/>
      <c r="L65" s="15" t="s">
        <v>1039</v>
      </c>
      <c r="M65" s="53">
        <v>0</v>
      </c>
    </row>
    <row r="66" spans="1:13" x14ac:dyDescent="0.15">
      <c r="A66" s="24">
        <v>37</v>
      </c>
      <c r="B66" s="16" t="s">
        <v>427</v>
      </c>
      <c r="C66" s="16" t="s">
        <v>1082</v>
      </c>
      <c r="D66" s="15"/>
      <c r="E66" s="97">
        <v>6</v>
      </c>
      <c r="F66" s="26">
        <v>18</v>
      </c>
      <c r="G66" s="31">
        <v>0</v>
      </c>
      <c r="H66" s="24"/>
      <c r="I66" s="24"/>
      <c r="J66" s="28"/>
      <c r="K66" s="28"/>
      <c r="L66" s="15" t="s">
        <v>1080</v>
      </c>
      <c r="M66" s="53">
        <v>0</v>
      </c>
    </row>
    <row r="67" spans="1:13" x14ac:dyDescent="0.15">
      <c r="A67" s="24">
        <v>37</v>
      </c>
      <c r="B67" s="16" t="s">
        <v>427</v>
      </c>
      <c r="C67" s="16" t="s">
        <v>1082</v>
      </c>
      <c r="D67" s="15"/>
      <c r="E67" s="97">
        <v>6</v>
      </c>
      <c r="F67" s="26">
        <v>40</v>
      </c>
      <c r="G67" s="31">
        <v>0</v>
      </c>
      <c r="H67" s="24"/>
      <c r="I67" s="24"/>
      <c r="J67" s="28"/>
      <c r="K67" s="28"/>
      <c r="L67" s="15" t="s">
        <v>1090</v>
      </c>
      <c r="M67" s="53">
        <v>0</v>
      </c>
    </row>
    <row r="68" spans="1:13" x14ac:dyDescent="0.15">
      <c r="A68" s="24">
        <v>38</v>
      </c>
      <c r="B68" s="16" t="s">
        <v>427</v>
      </c>
      <c r="C68" s="16" t="s">
        <v>321</v>
      </c>
      <c r="D68" s="15" t="s">
        <v>514</v>
      </c>
      <c r="E68" s="97">
        <v>8</v>
      </c>
      <c r="F68" s="26">
        <v>40</v>
      </c>
      <c r="G68" s="31">
        <v>0</v>
      </c>
      <c r="H68" s="24"/>
      <c r="I68" s="24"/>
      <c r="J68" s="28" t="s">
        <v>512</v>
      </c>
      <c r="K68" s="28"/>
      <c r="L68" s="15" t="s">
        <v>513</v>
      </c>
      <c r="M68" s="53">
        <v>0</v>
      </c>
    </row>
    <row r="69" spans="1:13" x14ac:dyDescent="0.15">
      <c r="A69" s="24">
        <v>42</v>
      </c>
      <c r="B69" s="16" t="s">
        <v>427</v>
      </c>
      <c r="C69" s="16" t="s">
        <v>428</v>
      </c>
      <c r="D69" s="15" t="s">
        <v>429</v>
      </c>
      <c r="E69" s="97">
        <v>1</v>
      </c>
      <c r="F69" s="26">
        <v>4</v>
      </c>
      <c r="G69" s="31">
        <v>0</v>
      </c>
      <c r="H69" s="24"/>
      <c r="I69" s="24"/>
      <c r="J69" s="28"/>
      <c r="K69" s="28"/>
      <c r="L69" s="15" t="s">
        <v>437</v>
      </c>
      <c r="M69" s="53">
        <v>0</v>
      </c>
    </row>
    <row r="70" spans="1:13" x14ac:dyDescent="0.15">
      <c r="A70" s="24">
        <v>43</v>
      </c>
      <c r="B70" s="16" t="s">
        <v>427</v>
      </c>
      <c r="C70" s="16" t="s">
        <v>320</v>
      </c>
      <c r="D70" s="15" t="s">
        <v>430</v>
      </c>
      <c r="E70" s="97">
        <v>1</v>
      </c>
      <c r="F70" s="26">
        <v>15</v>
      </c>
      <c r="G70" s="31">
        <v>0</v>
      </c>
      <c r="H70" s="24"/>
      <c r="I70" s="24"/>
      <c r="J70" s="28"/>
      <c r="K70" s="28"/>
      <c r="L70" s="15" t="s">
        <v>437</v>
      </c>
      <c r="M70" s="53">
        <v>0</v>
      </c>
    </row>
    <row r="71" spans="1:13" x14ac:dyDescent="0.15">
      <c r="A71" s="24">
        <v>43</v>
      </c>
      <c r="B71" s="16" t="s">
        <v>427</v>
      </c>
      <c r="C71" s="16" t="s">
        <v>320</v>
      </c>
      <c r="D71" s="15"/>
      <c r="E71" s="97">
        <v>1</v>
      </c>
      <c r="F71" s="26">
        <v>5</v>
      </c>
      <c r="G71" s="31">
        <v>0</v>
      </c>
      <c r="H71" s="24"/>
      <c r="I71" s="24"/>
      <c r="J71" s="28" t="s">
        <v>480</v>
      </c>
      <c r="K71" s="28" t="s">
        <v>481</v>
      </c>
      <c r="L71" s="15" t="s">
        <v>479</v>
      </c>
      <c r="M71" s="53">
        <v>0</v>
      </c>
    </row>
    <row r="72" spans="1:13" x14ac:dyDescent="0.15">
      <c r="A72" s="24">
        <v>43</v>
      </c>
      <c r="B72" s="16" t="s">
        <v>427</v>
      </c>
      <c r="C72" s="16" t="s">
        <v>320</v>
      </c>
      <c r="D72" s="15"/>
      <c r="E72" s="97">
        <v>4</v>
      </c>
      <c r="F72" s="26">
        <v>20</v>
      </c>
      <c r="G72" s="31">
        <v>0</v>
      </c>
      <c r="H72" s="24"/>
      <c r="I72" s="24"/>
      <c r="J72" s="28"/>
      <c r="K72" s="28"/>
      <c r="L72" s="15" t="s">
        <v>604</v>
      </c>
      <c r="M72" s="53">
        <v>0</v>
      </c>
    </row>
    <row r="73" spans="1:13" x14ac:dyDescent="0.15">
      <c r="A73" s="24">
        <v>43</v>
      </c>
      <c r="B73" s="16" t="s">
        <v>427</v>
      </c>
      <c r="C73" s="16" t="s">
        <v>320</v>
      </c>
      <c r="D73" s="15"/>
      <c r="E73" s="97">
        <v>2</v>
      </c>
      <c r="F73" s="26">
        <v>20</v>
      </c>
      <c r="G73" s="31">
        <v>0</v>
      </c>
      <c r="H73" s="24"/>
      <c r="I73" s="24"/>
      <c r="J73" s="28"/>
      <c r="K73" s="28"/>
      <c r="L73" s="15" t="s">
        <v>690</v>
      </c>
      <c r="M73" s="53">
        <v>0</v>
      </c>
    </row>
    <row r="74" spans="1:13" x14ac:dyDescent="0.15">
      <c r="A74" s="24">
        <v>43</v>
      </c>
      <c r="B74" s="16" t="s">
        <v>427</v>
      </c>
      <c r="C74" s="16" t="s">
        <v>320</v>
      </c>
      <c r="D74" s="15"/>
      <c r="E74" s="97">
        <v>3</v>
      </c>
      <c r="F74" s="26">
        <v>45</v>
      </c>
      <c r="G74" s="31">
        <v>0</v>
      </c>
      <c r="H74" s="24"/>
      <c r="I74" s="24"/>
      <c r="J74" s="28" t="s">
        <v>880</v>
      </c>
      <c r="K74" s="28"/>
      <c r="L74" s="15" t="s">
        <v>881</v>
      </c>
      <c r="M74" s="53">
        <v>0</v>
      </c>
    </row>
    <row r="75" spans="1:13" x14ac:dyDescent="0.15">
      <c r="A75" s="24">
        <v>44</v>
      </c>
      <c r="B75" s="16" t="s">
        <v>427</v>
      </c>
      <c r="C75" s="16" t="s">
        <v>356</v>
      </c>
      <c r="D75" s="15"/>
      <c r="E75" s="97">
        <v>20</v>
      </c>
      <c r="F75" s="26">
        <v>60</v>
      </c>
      <c r="G75" s="31">
        <v>0</v>
      </c>
      <c r="H75" s="24"/>
      <c r="I75" s="24"/>
      <c r="J75" s="28"/>
      <c r="K75" s="28"/>
      <c r="L75" s="15" t="s">
        <v>1224</v>
      </c>
      <c r="M75" s="53">
        <v>0</v>
      </c>
    </row>
    <row r="76" spans="1:13" x14ac:dyDescent="0.15">
      <c r="A76" s="24">
        <v>44</v>
      </c>
      <c r="B76" s="16" t="s">
        <v>427</v>
      </c>
      <c r="C76" s="16" t="s">
        <v>356</v>
      </c>
      <c r="D76" s="15"/>
      <c r="E76" s="97">
        <v>1</v>
      </c>
      <c r="F76" s="26">
        <v>5</v>
      </c>
      <c r="G76" s="31">
        <v>0</v>
      </c>
      <c r="H76" s="24"/>
      <c r="I76" s="24"/>
      <c r="J76" s="28" t="s">
        <v>1156</v>
      </c>
      <c r="K76" s="28"/>
      <c r="L76" s="15" t="s">
        <v>1157</v>
      </c>
      <c r="M76" s="53">
        <v>0</v>
      </c>
    </row>
    <row r="77" spans="1:13" x14ac:dyDescent="0.15">
      <c r="A77" s="24">
        <v>44</v>
      </c>
      <c r="B77" s="16" t="s">
        <v>427</v>
      </c>
      <c r="C77" s="16" t="s">
        <v>356</v>
      </c>
      <c r="D77" s="15"/>
      <c r="E77" s="97">
        <v>6</v>
      </c>
      <c r="F77" s="26">
        <v>50</v>
      </c>
      <c r="G77" s="31">
        <v>0</v>
      </c>
      <c r="H77" s="24"/>
      <c r="I77" s="24"/>
      <c r="J77" s="28" t="s">
        <v>793</v>
      </c>
      <c r="K77" s="28"/>
      <c r="L77" s="15" t="s">
        <v>794</v>
      </c>
      <c r="M77" s="53">
        <v>0</v>
      </c>
    </row>
    <row r="78" spans="1:13" x14ac:dyDescent="0.15">
      <c r="A78" s="24">
        <v>44</v>
      </c>
      <c r="B78" s="16" t="s">
        <v>427</v>
      </c>
      <c r="C78" s="16" t="s">
        <v>356</v>
      </c>
      <c r="D78" s="15"/>
      <c r="E78" s="97">
        <v>2</v>
      </c>
      <c r="F78" s="26">
        <v>4</v>
      </c>
      <c r="G78" s="31">
        <v>0</v>
      </c>
      <c r="H78" s="24"/>
      <c r="I78" s="24"/>
      <c r="J78" s="28" t="s">
        <v>1033</v>
      </c>
      <c r="K78" s="28"/>
      <c r="L78" s="15" t="s">
        <v>1205</v>
      </c>
      <c r="M78" s="53">
        <v>0</v>
      </c>
    </row>
    <row r="79" spans="1:13" x14ac:dyDescent="0.15">
      <c r="A79" s="24">
        <v>44</v>
      </c>
      <c r="B79" s="16" t="s">
        <v>427</v>
      </c>
      <c r="C79" s="16" t="s">
        <v>356</v>
      </c>
      <c r="D79" s="15"/>
      <c r="E79" s="97">
        <v>1</v>
      </c>
      <c r="F79" s="26">
        <v>15</v>
      </c>
      <c r="G79" s="31">
        <v>0</v>
      </c>
      <c r="H79" s="24"/>
      <c r="I79" s="24"/>
      <c r="J79" s="28"/>
      <c r="K79" s="28"/>
      <c r="L79" s="15" t="s">
        <v>970</v>
      </c>
      <c r="M79" s="53">
        <v>0</v>
      </c>
    </row>
    <row r="80" spans="1:13" x14ac:dyDescent="0.15">
      <c r="A80" s="24">
        <v>44</v>
      </c>
      <c r="B80" s="16" t="s">
        <v>427</v>
      </c>
      <c r="C80" s="16" t="s">
        <v>356</v>
      </c>
      <c r="D80" s="15"/>
      <c r="E80" s="97">
        <v>4</v>
      </c>
      <c r="F80" s="26">
        <v>120</v>
      </c>
      <c r="G80" s="31">
        <v>0</v>
      </c>
      <c r="H80" s="24"/>
      <c r="I80" s="24" t="s">
        <v>1160</v>
      </c>
      <c r="J80" s="28" t="s">
        <v>1161</v>
      </c>
      <c r="K80" s="28"/>
      <c r="L80" s="15" t="s">
        <v>1162</v>
      </c>
      <c r="M80" s="53">
        <v>0</v>
      </c>
    </row>
    <row r="81" spans="1:13" x14ac:dyDescent="0.15">
      <c r="A81" s="24">
        <v>46</v>
      </c>
      <c r="B81" s="16" t="s">
        <v>427</v>
      </c>
      <c r="C81" s="16" t="s">
        <v>323</v>
      </c>
      <c r="D81" s="15"/>
      <c r="E81" s="97">
        <v>1</v>
      </c>
      <c r="F81" s="26">
        <v>3</v>
      </c>
      <c r="G81" s="31">
        <v>0</v>
      </c>
      <c r="H81" s="24"/>
      <c r="I81" s="24"/>
      <c r="J81" s="28" t="s">
        <v>512</v>
      </c>
      <c r="K81" s="28"/>
      <c r="L81" s="15" t="s">
        <v>513</v>
      </c>
      <c r="M81" s="53">
        <v>0</v>
      </c>
    </row>
    <row r="82" spans="1:13" x14ac:dyDescent="0.15">
      <c r="A82" s="24">
        <v>46</v>
      </c>
      <c r="B82" s="16" t="s">
        <v>427</v>
      </c>
      <c r="C82" s="16" t="s">
        <v>323</v>
      </c>
      <c r="D82" s="15"/>
      <c r="E82" s="97">
        <v>1</v>
      </c>
      <c r="F82" s="26">
        <v>3</v>
      </c>
      <c r="G82" s="31">
        <v>0</v>
      </c>
      <c r="H82" s="24"/>
      <c r="I82" s="24"/>
      <c r="J82" s="28"/>
      <c r="K82" s="28"/>
      <c r="L82" s="15" t="s">
        <v>746</v>
      </c>
      <c r="M82" s="53">
        <v>0</v>
      </c>
    </row>
    <row r="83" spans="1:13" x14ac:dyDescent="0.15">
      <c r="A83" s="24">
        <v>46</v>
      </c>
      <c r="B83" s="16" t="s">
        <v>427</v>
      </c>
      <c r="C83" s="16" t="s">
        <v>323</v>
      </c>
      <c r="D83" s="15"/>
      <c r="E83" s="97">
        <v>1</v>
      </c>
      <c r="F83" s="26">
        <v>3</v>
      </c>
      <c r="G83" s="31">
        <v>0</v>
      </c>
      <c r="H83" s="24"/>
      <c r="I83" s="24"/>
      <c r="J83" s="28"/>
      <c r="K83" s="28"/>
      <c r="L83" s="15" t="s">
        <v>777</v>
      </c>
      <c r="M83" s="53">
        <v>0</v>
      </c>
    </row>
    <row r="84" spans="1:13" x14ac:dyDescent="0.15">
      <c r="A84" s="24">
        <v>46</v>
      </c>
      <c r="B84" s="16" t="s">
        <v>427</v>
      </c>
      <c r="C84" s="16" t="s">
        <v>323</v>
      </c>
      <c r="D84" s="15"/>
      <c r="E84" s="97">
        <v>3</v>
      </c>
      <c r="F84" s="26">
        <v>15</v>
      </c>
      <c r="G84" s="31">
        <v>0</v>
      </c>
      <c r="H84" s="24"/>
      <c r="I84" s="24"/>
      <c r="J84" s="28"/>
      <c r="K84" s="28"/>
      <c r="L84" s="15" t="s">
        <v>781</v>
      </c>
      <c r="M84" s="53">
        <v>0</v>
      </c>
    </row>
    <row r="85" spans="1:13" x14ac:dyDescent="0.15">
      <c r="A85" s="24">
        <v>46</v>
      </c>
      <c r="B85" s="16" t="s">
        <v>427</v>
      </c>
      <c r="C85" s="16" t="s">
        <v>323</v>
      </c>
      <c r="D85" s="15"/>
      <c r="E85" s="97">
        <v>5</v>
      </c>
      <c r="F85" s="26">
        <v>5</v>
      </c>
      <c r="G85" s="31">
        <v>0</v>
      </c>
      <c r="H85" s="24"/>
      <c r="I85" s="24"/>
      <c r="J85" s="28" t="s">
        <v>880</v>
      </c>
      <c r="K85" s="28"/>
      <c r="L85" s="15" t="s">
        <v>881</v>
      </c>
      <c r="M85" s="53">
        <v>0</v>
      </c>
    </row>
    <row r="86" spans="1:13" x14ac:dyDescent="0.15">
      <c r="A86" s="24">
        <v>46</v>
      </c>
      <c r="B86" s="16" t="s">
        <v>427</v>
      </c>
      <c r="C86" s="16" t="s">
        <v>323</v>
      </c>
      <c r="D86" s="15"/>
      <c r="E86" s="97">
        <v>1</v>
      </c>
      <c r="F86" s="26">
        <v>3</v>
      </c>
      <c r="G86" s="31">
        <v>0</v>
      </c>
      <c r="H86" s="24"/>
      <c r="I86" s="24"/>
      <c r="J86" s="28"/>
      <c r="K86" s="28"/>
      <c r="L86" s="15" t="s">
        <v>1017</v>
      </c>
      <c r="M86" s="53">
        <v>0.03</v>
      </c>
    </row>
    <row r="87" spans="1:13" x14ac:dyDescent="0.15">
      <c r="A87" s="24">
        <v>46</v>
      </c>
      <c r="B87" s="16" t="s">
        <v>427</v>
      </c>
      <c r="C87" s="16" t="s">
        <v>323</v>
      </c>
      <c r="D87" s="15"/>
      <c r="E87" s="97">
        <v>6</v>
      </c>
      <c r="F87" s="26">
        <v>18</v>
      </c>
      <c r="G87" s="31">
        <v>0</v>
      </c>
      <c r="H87" s="24"/>
      <c r="I87" s="24"/>
      <c r="J87" s="28"/>
      <c r="K87" s="28"/>
      <c r="L87" s="15" t="s">
        <v>1034</v>
      </c>
      <c r="M87" s="53">
        <v>0</v>
      </c>
    </row>
    <row r="88" spans="1:13" x14ac:dyDescent="0.15">
      <c r="A88" s="24">
        <v>47</v>
      </c>
      <c r="B88" s="16" t="s">
        <v>427</v>
      </c>
      <c r="C88" s="16" t="s">
        <v>326</v>
      </c>
      <c r="D88" s="15"/>
      <c r="E88" s="97">
        <v>10</v>
      </c>
      <c r="F88" s="26">
        <v>120</v>
      </c>
      <c r="G88" s="31">
        <v>0</v>
      </c>
      <c r="H88" s="24"/>
      <c r="I88" s="24"/>
      <c r="J88" s="28"/>
      <c r="K88" s="28"/>
      <c r="L88" s="15" t="s">
        <v>1003</v>
      </c>
      <c r="M88" s="53">
        <v>0</v>
      </c>
    </row>
    <row r="89" spans="1:13" x14ac:dyDescent="0.15">
      <c r="A89" s="24">
        <v>48</v>
      </c>
      <c r="B89" s="16" t="s">
        <v>427</v>
      </c>
      <c r="C89" s="16" t="s">
        <v>753</v>
      </c>
      <c r="D89" s="15" t="s">
        <v>1119</v>
      </c>
      <c r="E89" s="97">
        <v>3</v>
      </c>
      <c r="F89" s="26">
        <v>60</v>
      </c>
      <c r="G89" s="31">
        <v>0</v>
      </c>
      <c r="H89" s="24"/>
      <c r="I89" s="24" t="s">
        <v>1120</v>
      </c>
      <c r="J89" s="28" t="s">
        <v>1121</v>
      </c>
      <c r="K89" s="28" t="s">
        <v>1122</v>
      </c>
      <c r="L89" s="15" t="s">
        <v>1113</v>
      </c>
      <c r="M89" s="53">
        <v>0</v>
      </c>
    </row>
    <row r="90" spans="1:13" x14ac:dyDescent="0.15">
      <c r="A90" s="24">
        <v>48</v>
      </c>
      <c r="B90" s="16" t="s">
        <v>427</v>
      </c>
      <c r="C90" s="16" t="s">
        <v>753</v>
      </c>
      <c r="D90" s="15"/>
      <c r="E90" s="97">
        <v>1</v>
      </c>
      <c r="F90" s="26">
        <v>3</v>
      </c>
      <c r="G90" s="31">
        <v>0</v>
      </c>
      <c r="H90" s="24"/>
      <c r="I90" s="24"/>
      <c r="J90" s="28"/>
      <c r="K90" s="28"/>
      <c r="L90" s="15" t="s">
        <v>746</v>
      </c>
      <c r="M90" s="53">
        <v>0</v>
      </c>
    </row>
    <row r="91" spans="1:13" x14ac:dyDescent="0.15">
      <c r="A91" s="24">
        <v>48</v>
      </c>
      <c r="B91" s="16" t="s">
        <v>427</v>
      </c>
      <c r="C91" s="16" t="s">
        <v>753</v>
      </c>
      <c r="D91" s="15"/>
      <c r="E91" s="97">
        <v>1</v>
      </c>
      <c r="F91" s="26">
        <v>120</v>
      </c>
      <c r="G91" s="31">
        <v>0</v>
      </c>
      <c r="H91" s="24"/>
      <c r="I91" s="24"/>
      <c r="J91" s="28" t="s">
        <v>883</v>
      </c>
      <c r="K91" s="28"/>
      <c r="L91" s="15" t="s">
        <v>881</v>
      </c>
      <c r="M91" s="53">
        <v>0</v>
      </c>
    </row>
    <row r="92" spans="1:13" x14ac:dyDescent="0.15">
      <c r="A92" s="24">
        <v>48</v>
      </c>
      <c r="B92" s="16" t="s">
        <v>427</v>
      </c>
      <c r="C92" s="16" t="s">
        <v>753</v>
      </c>
      <c r="D92" s="15"/>
      <c r="E92" s="97">
        <v>2</v>
      </c>
      <c r="F92" s="26">
        <v>5</v>
      </c>
      <c r="G92" s="31">
        <v>0</v>
      </c>
      <c r="H92" s="24"/>
      <c r="I92" s="24"/>
      <c r="J92" s="28"/>
      <c r="K92" s="28"/>
      <c r="L92" s="15" t="s">
        <v>1017</v>
      </c>
      <c r="M92" s="53">
        <v>0.05</v>
      </c>
    </row>
    <row r="93" spans="1:13" x14ac:dyDescent="0.15">
      <c r="A93" s="28">
        <v>49</v>
      </c>
      <c r="B93" s="16" t="s">
        <v>427</v>
      </c>
      <c r="C93" s="16" t="s">
        <v>482</v>
      </c>
      <c r="D93" s="38"/>
      <c r="E93" s="98">
        <v>1</v>
      </c>
      <c r="F93" s="40">
        <v>10</v>
      </c>
      <c r="G93" s="31">
        <v>0</v>
      </c>
      <c r="H93" s="28"/>
      <c r="I93" s="28"/>
      <c r="J93" s="28" t="s">
        <v>410</v>
      </c>
      <c r="K93" s="28"/>
      <c r="L93" s="15" t="s">
        <v>426</v>
      </c>
      <c r="M93" s="53">
        <v>0</v>
      </c>
    </row>
    <row r="94" spans="1:13" x14ac:dyDescent="0.15">
      <c r="A94" s="24">
        <v>49</v>
      </c>
      <c r="B94" s="16" t="s">
        <v>427</v>
      </c>
      <c r="C94" s="16" t="s">
        <v>482</v>
      </c>
      <c r="D94" s="15"/>
      <c r="E94" s="97">
        <v>1</v>
      </c>
      <c r="F94" s="26">
        <v>40</v>
      </c>
      <c r="G94" s="31">
        <v>0</v>
      </c>
      <c r="H94" s="24"/>
      <c r="I94" s="24" t="s">
        <v>533</v>
      </c>
      <c r="J94" s="28"/>
      <c r="K94" s="28"/>
      <c r="L94" s="15" t="s">
        <v>534</v>
      </c>
      <c r="M94" s="53">
        <v>0</v>
      </c>
    </row>
    <row r="95" spans="1:13" x14ac:dyDescent="0.15">
      <c r="A95" s="24">
        <v>49</v>
      </c>
      <c r="B95" s="16" t="s">
        <v>427</v>
      </c>
      <c r="C95" s="16" t="s">
        <v>482</v>
      </c>
      <c r="D95" s="15"/>
      <c r="E95" s="97">
        <v>1</v>
      </c>
      <c r="F95" s="26">
        <v>30</v>
      </c>
      <c r="G95" s="31">
        <v>0</v>
      </c>
      <c r="H95" s="24"/>
      <c r="I95" s="24"/>
      <c r="J95" s="28"/>
      <c r="K95" s="28"/>
      <c r="L95" s="15" t="s">
        <v>1224</v>
      </c>
      <c r="M95" s="53">
        <v>0</v>
      </c>
    </row>
    <row r="96" spans="1:13" x14ac:dyDescent="0.15">
      <c r="A96" s="24">
        <v>49</v>
      </c>
      <c r="B96" s="16" t="s">
        <v>427</v>
      </c>
      <c r="C96" s="16" t="s">
        <v>482</v>
      </c>
      <c r="D96" s="15"/>
      <c r="E96" s="97">
        <v>1</v>
      </c>
      <c r="F96" s="26">
        <v>50</v>
      </c>
      <c r="G96" s="31">
        <v>0</v>
      </c>
      <c r="H96" s="24"/>
      <c r="I96" s="24"/>
      <c r="J96" s="28" t="s">
        <v>815</v>
      </c>
      <c r="K96" s="28"/>
      <c r="L96" s="15" t="s">
        <v>836</v>
      </c>
      <c r="M96" s="53">
        <v>0</v>
      </c>
    </row>
    <row r="97" spans="1:13" x14ac:dyDescent="0.15">
      <c r="A97" s="24">
        <v>49</v>
      </c>
      <c r="B97" s="16" t="s">
        <v>427</v>
      </c>
      <c r="C97" s="16" t="s">
        <v>482</v>
      </c>
      <c r="D97" s="15"/>
      <c r="E97" s="97">
        <v>1</v>
      </c>
      <c r="F97" s="26">
        <v>50</v>
      </c>
      <c r="G97" s="31">
        <v>0</v>
      </c>
      <c r="H97" s="24"/>
      <c r="I97" s="24"/>
      <c r="J97" s="28" t="s">
        <v>847</v>
      </c>
      <c r="K97" s="28"/>
      <c r="L97" s="15" t="s">
        <v>836</v>
      </c>
      <c r="M97" s="53">
        <v>0</v>
      </c>
    </row>
    <row r="98" spans="1:13" x14ac:dyDescent="0.15">
      <c r="A98" s="24">
        <v>49</v>
      </c>
      <c r="B98" s="16" t="s">
        <v>427</v>
      </c>
      <c r="C98" s="16" t="s">
        <v>482</v>
      </c>
      <c r="D98" s="15"/>
      <c r="E98" s="97">
        <v>1</v>
      </c>
      <c r="F98" s="26">
        <v>30</v>
      </c>
      <c r="G98" s="31">
        <v>0</v>
      </c>
      <c r="H98" s="24"/>
      <c r="I98" s="24"/>
      <c r="J98" s="28" t="s">
        <v>847</v>
      </c>
      <c r="K98" s="28"/>
      <c r="L98" s="15" t="s">
        <v>836</v>
      </c>
      <c r="M98" s="53">
        <v>0</v>
      </c>
    </row>
    <row r="99" spans="1:13" x14ac:dyDescent="0.15">
      <c r="A99" s="24">
        <v>49</v>
      </c>
      <c r="B99" s="16" t="s">
        <v>427</v>
      </c>
      <c r="C99" s="16" t="s">
        <v>482</v>
      </c>
      <c r="D99" s="15"/>
      <c r="E99" s="97">
        <v>1</v>
      </c>
      <c r="F99" s="26">
        <v>15</v>
      </c>
      <c r="G99" s="31">
        <v>0</v>
      </c>
      <c r="H99" s="24"/>
      <c r="I99" s="24"/>
      <c r="J99" s="28"/>
      <c r="K99" s="28"/>
      <c r="L99" s="15" t="s">
        <v>1090</v>
      </c>
      <c r="M99" s="53">
        <v>0</v>
      </c>
    </row>
    <row r="100" spans="1:13" x14ac:dyDescent="0.15">
      <c r="A100" s="24">
        <v>50</v>
      </c>
      <c r="B100" s="16" t="s">
        <v>427</v>
      </c>
      <c r="C100" s="16" t="s">
        <v>325</v>
      </c>
      <c r="D100" s="15"/>
      <c r="E100" s="97">
        <v>7</v>
      </c>
      <c r="F100" s="26">
        <v>200</v>
      </c>
      <c r="G100" s="31">
        <v>0</v>
      </c>
      <c r="H100" s="24"/>
      <c r="I100" s="24" t="s">
        <v>1123</v>
      </c>
      <c r="J100" s="28" t="s">
        <v>1124</v>
      </c>
      <c r="K100" s="28" t="s">
        <v>1125</v>
      </c>
      <c r="L100" s="15" t="s">
        <v>1113</v>
      </c>
      <c r="M100" s="53">
        <v>0</v>
      </c>
    </row>
    <row r="101" spans="1:13" x14ac:dyDescent="0.15">
      <c r="A101" s="24">
        <v>50</v>
      </c>
      <c r="B101" s="16" t="s">
        <v>427</v>
      </c>
      <c r="C101" s="16" t="s">
        <v>325</v>
      </c>
      <c r="D101" s="15"/>
      <c r="E101" s="97">
        <v>9</v>
      </c>
      <c r="F101" s="26">
        <v>11</v>
      </c>
      <c r="G101" s="31">
        <v>0</v>
      </c>
      <c r="H101" s="24"/>
      <c r="I101" s="24"/>
      <c r="J101" s="28"/>
      <c r="K101" s="28" t="s">
        <v>770</v>
      </c>
      <c r="L101" s="15" t="s">
        <v>769</v>
      </c>
      <c r="M101" s="53">
        <v>0</v>
      </c>
    </row>
    <row r="102" spans="1:13" x14ac:dyDescent="0.15">
      <c r="A102" s="24">
        <v>50</v>
      </c>
      <c r="B102" s="16" t="s">
        <v>427</v>
      </c>
      <c r="C102" s="16" t="s">
        <v>325</v>
      </c>
      <c r="D102" s="15"/>
      <c r="E102" s="97">
        <v>1</v>
      </c>
      <c r="F102" s="26">
        <v>2</v>
      </c>
      <c r="G102" s="31">
        <v>0</v>
      </c>
      <c r="H102" s="24"/>
      <c r="I102" s="24"/>
      <c r="J102" s="28"/>
      <c r="K102" s="28"/>
      <c r="L102" s="15" t="s">
        <v>1090</v>
      </c>
      <c r="M102" s="53">
        <v>0</v>
      </c>
    </row>
    <row r="103" spans="1:13" x14ac:dyDescent="0.15">
      <c r="A103" s="24">
        <v>51</v>
      </c>
      <c r="B103" s="16" t="s">
        <v>427</v>
      </c>
      <c r="C103" s="16" t="s">
        <v>2</v>
      </c>
      <c r="D103" s="15" t="s">
        <v>1130</v>
      </c>
      <c r="E103" s="97">
        <v>2</v>
      </c>
      <c r="F103" s="26">
        <v>20</v>
      </c>
      <c r="G103" s="31">
        <v>0</v>
      </c>
      <c r="H103" s="24"/>
      <c r="I103" s="24" t="s">
        <v>1131</v>
      </c>
      <c r="J103" s="28" t="s">
        <v>1132</v>
      </c>
      <c r="K103" s="28" t="s">
        <v>1133</v>
      </c>
      <c r="L103" s="15" t="s">
        <v>1113</v>
      </c>
      <c r="M103" s="53">
        <v>0</v>
      </c>
    </row>
    <row r="104" spans="1:13" x14ac:dyDescent="0.15">
      <c r="A104" s="24">
        <v>51</v>
      </c>
      <c r="B104" s="16" t="s">
        <v>427</v>
      </c>
      <c r="C104" s="16" t="s">
        <v>2</v>
      </c>
      <c r="D104" s="15"/>
      <c r="E104" s="97">
        <v>3</v>
      </c>
      <c r="F104" s="26">
        <v>150</v>
      </c>
      <c r="G104" s="31">
        <v>0</v>
      </c>
      <c r="H104" s="24"/>
      <c r="I104" s="24"/>
      <c r="J104" s="28"/>
      <c r="K104" s="28"/>
      <c r="L104" s="15" t="s">
        <v>456</v>
      </c>
      <c r="M104" s="53">
        <v>0</v>
      </c>
    </row>
    <row r="105" spans="1:13" x14ac:dyDescent="0.15">
      <c r="A105" s="24">
        <v>51</v>
      </c>
      <c r="B105" s="16" t="s">
        <v>427</v>
      </c>
      <c r="C105" s="16" t="s">
        <v>2</v>
      </c>
      <c r="D105" s="15"/>
      <c r="E105" s="97">
        <v>1</v>
      </c>
      <c r="F105" s="26">
        <v>10</v>
      </c>
      <c r="G105" s="31">
        <v>0</v>
      </c>
      <c r="H105" s="24"/>
      <c r="I105" s="24"/>
      <c r="J105" s="28" t="s">
        <v>480</v>
      </c>
      <c r="K105" s="28" t="s">
        <v>481</v>
      </c>
      <c r="L105" s="15" t="s">
        <v>479</v>
      </c>
      <c r="M105" s="53">
        <v>0</v>
      </c>
    </row>
    <row r="106" spans="1:13" x14ac:dyDescent="0.15">
      <c r="A106" s="24">
        <v>51</v>
      </c>
      <c r="B106" s="16" t="s">
        <v>427</v>
      </c>
      <c r="C106" s="16" t="s">
        <v>2</v>
      </c>
      <c r="D106" s="15"/>
      <c r="E106" s="97">
        <v>2</v>
      </c>
      <c r="F106" s="26">
        <v>20</v>
      </c>
      <c r="G106" s="31">
        <v>0</v>
      </c>
      <c r="H106" s="24"/>
      <c r="I106" s="24"/>
      <c r="J106" s="28"/>
      <c r="K106" s="28"/>
      <c r="L106" s="15" t="s">
        <v>604</v>
      </c>
      <c r="M106" s="53">
        <v>0</v>
      </c>
    </row>
    <row r="107" spans="1:13" x14ac:dyDescent="0.15">
      <c r="A107" s="24">
        <v>51</v>
      </c>
      <c r="B107" s="16" t="s">
        <v>427</v>
      </c>
      <c r="C107" s="16" t="s">
        <v>2</v>
      </c>
      <c r="D107" s="15"/>
      <c r="E107" s="97">
        <v>3</v>
      </c>
      <c r="F107" s="26">
        <v>200</v>
      </c>
      <c r="G107" s="31">
        <v>0</v>
      </c>
      <c r="H107" s="24"/>
      <c r="I107" s="24"/>
      <c r="J107" s="28"/>
      <c r="K107" s="28"/>
      <c r="L107" s="15" t="s">
        <v>648</v>
      </c>
      <c r="M107" s="53">
        <v>0</v>
      </c>
    </row>
    <row r="108" spans="1:13" x14ac:dyDescent="0.15">
      <c r="A108" s="24">
        <v>51</v>
      </c>
      <c r="B108" s="16" t="s">
        <v>427</v>
      </c>
      <c r="C108" s="16" t="s">
        <v>2</v>
      </c>
      <c r="D108" s="15"/>
      <c r="E108" s="97">
        <v>12</v>
      </c>
      <c r="F108" s="26">
        <v>60</v>
      </c>
      <c r="G108" s="31">
        <v>0</v>
      </c>
      <c r="H108" s="24"/>
      <c r="I108" s="24"/>
      <c r="J108" s="28"/>
      <c r="K108" s="28"/>
      <c r="L108" s="15" t="s">
        <v>690</v>
      </c>
      <c r="M108" s="53">
        <v>0</v>
      </c>
    </row>
    <row r="109" spans="1:13" x14ac:dyDescent="0.15">
      <c r="A109" s="24">
        <v>51</v>
      </c>
      <c r="B109" s="16" t="s">
        <v>427</v>
      </c>
      <c r="C109" s="16" t="s">
        <v>2</v>
      </c>
      <c r="D109" s="15"/>
      <c r="E109" s="97">
        <v>1</v>
      </c>
      <c r="F109" s="26">
        <v>10</v>
      </c>
      <c r="G109" s="31">
        <v>0</v>
      </c>
      <c r="H109" s="24"/>
      <c r="I109" s="24"/>
      <c r="J109" s="28"/>
      <c r="K109" s="28"/>
      <c r="L109" s="15" t="s">
        <v>781</v>
      </c>
      <c r="M109" s="53">
        <v>0</v>
      </c>
    </row>
    <row r="110" spans="1:13" x14ac:dyDescent="0.15">
      <c r="A110" s="24">
        <v>51</v>
      </c>
      <c r="B110" s="16" t="s">
        <v>427</v>
      </c>
      <c r="C110" s="16" t="s">
        <v>2</v>
      </c>
      <c r="D110" s="15"/>
      <c r="E110" s="97">
        <v>1</v>
      </c>
      <c r="F110" s="26">
        <v>20</v>
      </c>
      <c r="G110" s="31">
        <v>0</v>
      </c>
      <c r="H110" s="24"/>
      <c r="I110" s="24"/>
      <c r="J110" s="28" t="s">
        <v>795</v>
      </c>
      <c r="K110" s="28"/>
      <c r="L110" s="15" t="s">
        <v>794</v>
      </c>
      <c r="M110" s="53">
        <v>0</v>
      </c>
    </row>
    <row r="111" spans="1:13" x14ac:dyDescent="0.15">
      <c r="A111" s="24">
        <v>51</v>
      </c>
      <c r="B111" s="16" t="s">
        <v>427</v>
      </c>
      <c r="C111" s="16" t="s">
        <v>2</v>
      </c>
      <c r="D111" s="15" t="s">
        <v>430</v>
      </c>
      <c r="E111" s="97">
        <v>3</v>
      </c>
      <c r="F111" s="26">
        <v>30</v>
      </c>
      <c r="G111" s="31">
        <v>0</v>
      </c>
      <c r="H111" s="24"/>
      <c r="I111" s="24"/>
      <c r="J111" s="28"/>
      <c r="K111" s="28" t="s">
        <v>430</v>
      </c>
      <c r="L111" s="15" t="s">
        <v>827</v>
      </c>
      <c r="M111" s="53">
        <v>0</v>
      </c>
    </row>
    <row r="112" spans="1:13" x14ac:dyDescent="0.15">
      <c r="A112" s="24">
        <v>51</v>
      </c>
      <c r="B112" s="16" t="s">
        <v>427</v>
      </c>
      <c r="C112" s="16" t="s">
        <v>2</v>
      </c>
      <c r="D112" s="15"/>
      <c r="E112" s="97">
        <v>1</v>
      </c>
      <c r="F112" s="26">
        <v>10</v>
      </c>
      <c r="G112" s="31">
        <v>0</v>
      </c>
      <c r="H112" s="24"/>
      <c r="I112" s="24"/>
      <c r="J112" s="28" t="s">
        <v>815</v>
      </c>
      <c r="K112" s="28"/>
      <c r="L112" s="15" t="s">
        <v>836</v>
      </c>
      <c r="M112" s="53">
        <v>0</v>
      </c>
    </row>
    <row r="113" spans="1:13" x14ac:dyDescent="0.15">
      <c r="A113" s="24">
        <v>51</v>
      </c>
      <c r="B113" s="16" t="s">
        <v>427</v>
      </c>
      <c r="C113" s="16" t="s">
        <v>2</v>
      </c>
      <c r="D113" s="15"/>
      <c r="E113" s="97">
        <v>1</v>
      </c>
      <c r="F113" s="26">
        <v>30</v>
      </c>
      <c r="G113" s="31">
        <v>0</v>
      </c>
      <c r="H113" s="24"/>
      <c r="I113" s="24"/>
      <c r="J113" s="28" t="s">
        <v>1204</v>
      </c>
      <c r="K113" s="28"/>
      <c r="L113" s="15" t="s">
        <v>1205</v>
      </c>
      <c r="M113" s="53">
        <v>0</v>
      </c>
    </row>
    <row r="114" spans="1:13" x14ac:dyDescent="0.15">
      <c r="A114" s="24">
        <v>51</v>
      </c>
      <c r="B114" s="16" t="s">
        <v>427</v>
      </c>
      <c r="C114" s="16" t="s">
        <v>2</v>
      </c>
      <c r="D114" s="15"/>
      <c r="E114" s="97">
        <v>1</v>
      </c>
      <c r="F114" s="26">
        <v>10</v>
      </c>
      <c r="G114" s="31">
        <v>0</v>
      </c>
      <c r="H114" s="24"/>
      <c r="I114" s="24"/>
      <c r="J114" s="28"/>
      <c r="K114" s="28"/>
      <c r="L114" s="15" t="s">
        <v>1003</v>
      </c>
      <c r="M114" s="53">
        <v>0</v>
      </c>
    </row>
    <row r="115" spans="1:13" x14ac:dyDescent="0.15">
      <c r="A115" s="24">
        <v>51</v>
      </c>
      <c r="B115" s="16" t="s">
        <v>427</v>
      </c>
      <c r="C115" s="16" t="s">
        <v>2</v>
      </c>
      <c r="D115" s="15"/>
      <c r="E115" s="97">
        <v>2</v>
      </c>
      <c r="F115" s="26">
        <v>40</v>
      </c>
      <c r="G115" s="31">
        <v>0</v>
      </c>
      <c r="H115" s="24"/>
      <c r="I115" s="24"/>
      <c r="J115" s="28"/>
      <c r="K115" s="28"/>
      <c r="L115" s="15" t="s">
        <v>1080</v>
      </c>
      <c r="M115" s="53">
        <v>0</v>
      </c>
    </row>
    <row r="116" spans="1:13" x14ac:dyDescent="0.15">
      <c r="A116" s="24">
        <v>57</v>
      </c>
      <c r="B116" s="16" t="s">
        <v>427</v>
      </c>
      <c r="C116" s="16" t="s">
        <v>354</v>
      </c>
      <c r="D116" s="15"/>
      <c r="E116" s="97">
        <v>3</v>
      </c>
      <c r="F116" s="26">
        <v>45</v>
      </c>
      <c r="G116" s="31">
        <v>0.1</v>
      </c>
      <c r="H116" s="24"/>
      <c r="I116" s="24"/>
      <c r="J116" s="28"/>
      <c r="K116" s="28"/>
      <c r="L116" s="15" t="s">
        <v>702</v>
      </c>
      <c r="M116" s="53">
        <v>4.5</v>
      </c>
    </row>
    <row r="117" spans="1:13" x14ac:dyDescent="0.15">
      <c r="A117" s="24">
        <v>57</v>
      </c>
      <c r="B117" s="16" t="s">
        <v>427</v>
      </c>
      <c r="C117" s="16" t="s">
        <v>354</v>
      </c>
      <c r="D117" s="15" t="s">
        <v>430</v>
      </c>
      <c r="E117" s="97">
        <v>3</v>
      </c>
      <c r="F117" s="26">
        <v>100</v>
      </c>
      <c r="G117" s="31">
        <v>0</v>
      </c>
      <c r="H117" s="24"/>
      <c r="I117" s="24"/>
      <c r="J117" s="28"/>
      <c r="K117" s="28" t="s">
        <v>430</v>
      </c>
      <c r="L117" s="15" t="s">
        <v>827</v>
      </c>
      <c r="M117" s="53">
        <v>0</v>
      </c>
    </row>
    <row r="118" spans="1:13" x14ac:dyDescent="0.15">
      <c r="A118" s="24">
        <v>57</v>
      </c>
      <c r="B118" s="16" t="s">
        <v>427</v>
      </c>
      <c r="C118" s="16" t="s">
        <v>354</v>
      </c>
      <c r="D118" s="15"/>
      <c r="E118" s="97">
        <v>1</v>
      </c>
      <c r="F118" s="26">
        <v>30</v>
      </c>
      <c r="G118" s="31">
        <v>0</v>
      </c>
      <c r="H118" s="24"/>
      <c r="I118" s="24"/>
      <c r="J118" s="28"/>
      <c r="K118" s="28"/>
      <c r="L118" s="15" t="s">
        <v>1034</v>
      </c>
      <c r="M118" s="53">
        <v>0</v>
      </c>
    </row>
    <row r="119" spans="1:13" x14ac:dyDescent="0.15">
      <c r="A119" s="126">
        <v>58</v>
      </c>
      <c r="B119" s="127" t="s">
        <v>427</v>
      </c>
      <c r="C119" s="127" t="s">
        <v>355</v>
      </c>
      <c r="D119" s="17"/>
      <c r="E119" s="129">
        <v>2</v>
      </c>
      <c r="F119" s="130">
        <v>1</v>
      </c>
      <c r="G119" s="131">
        <v>0</v>
      </c>
      <c r="H119" s="126"/>
      <c r="I119" s="126"/>
      <c r="J119" s="29" t="s">
        <v>480</v>
      </c>
      <c r="K119" s="29" t="s">
        <v>481</v>
      </c>
      <c r="L119" s="17" t="s">
        <v>479</v>
      </c>
      <c r="M119" s="53">
        <v>0</v>
      </c>
    </row>
    <row r="120" spans="1:13" x14ac:dyDescent="0.15">
      <c r="A120" s="24">
        <v>58</v>
      </c>
      <c r="B120" s="16" t="s">
        <v>427</v>
      </c>
      <c r="C120" s="16" t="s">
        <v>355</v>
      </c>
      <c r="D120" s="15" t="s">
        <v>632</v>
      </c>
      <c r="E120" s="97">
        <v>1</v>
      </c>
      <c r="F120" s="26">
        <v>10</v>
      </c>
      <c r="G120" s="31">
        <v>0</v>
      </c>
      <c r="H120" s="24"/>
      <c r="I120" s="24"/>
      <c r="J120" s="28"/>
      <c r="K120" s="28"/>
      <c r="L120" s="15" t="s">
        <v>630</v>
      </c>
      <c r="M120" s="53">
        <v>0</v>
      </c>
    </row>
    <row r="121" spans="1:13" x14ac:dyDescent="0.15">
      <c r="A121" s="24">
        <v>59</v>
      </c>
      <c r="B121" s="16" t="s">
        <v>427</v>
      </c>
      <c r="C121" s="16" t="s">
        <v>457</v>
      </c>
      <c r="D121" s="15"/>
      <c r="E121" s="97">
        <v>2</v>
      </c>
      <c r="F121" s="26">
        <v>100</v>
      </c>
      <c r="G121" s="31">
        <v>0</v>
      </c>
      <c r="H121" s="24"/>
      <c r="I121" s="24"/>
      <c r="J121" s="28"/>
      <c r="K121" s="28"/>
      <c r="L121" s="15" t="s">
        <v>456</v>
      </c>
      <c r="M121" s="53">
        <v>0</v>
      </c>
    </row>
    <row r="122" spans="1:13" x14ac:dyDescent="0.15">
      <c r="A122" s="24">
        <v>59</v>
      </c>
      <c r="B122" s="16" t="s">
        <v>427</v>
      </c>
      <c r="C122" s="16" t="s">
        <v>457</v>
      </c>
      <c r="D122" s="15"/>
      <c r="E122" s="97">
        <v>1</v>
      </c>
      <c r="F122" s="26">
        <v>50</v>
      </c>
      <c r="G122" s="31">
        <v>0</v>
      </c>
      <c r="H122" s="24"/>
      <c r="I122" s="24"/>
      <c r="J122" s="28" t="s">
        <v>477</v>
      </c>
      <c r="K122" s="28" t="s">
        <v>478</v>
      </c>
      <c r="L122" s="15" t="s">
        <v>479</v>
      </c>
      <c r="M122" s="53">
        <v>0</v>
      </c>
    </row>
    <row r="123" spans="1:13" x14ac:dyDescent="0.15">
      <c r="A123" s="24">
        <v>59</v>
      </c>
      <c r="B123" s="16" t="s">
        <v>427</v>
      </c>
      <c r="C123" s="16" t="s">
        <v>457</v>
      </c>
      <c r="D123" s="15"/>
      <c r="E123" s="97">
        <v>5</v>
      </c>
      <c r="F123" s="26">
        <v>120</v>
      </c>
      <c r="G123" s="31">
        <v>0</v>
      </c>
      <c r="H123" s="24"/>
      <c r="I123" s="24"/>
      <c r="J123" s="28"/>
      <c r="K123" s="28"/>
      <c r="L123" s="15" t="s">
        <v>702</v>
      </c>
      <c r="M123" s="53">
        <v>0</v>
      </c>
    </row>
    <row r="124" spans="1:13" x14ac:dyDescent="0.15">
      <c r="A124" s="24">
        <v>59</v>
      </c>
      <c r="B124" s="16" t="s">
        <v>427</v>
      </c>
      <c r="C124" s="16" t="s">
        <v>457</v>
      </c>
      <c r="D124" s="15" t="s">
        <v>430</v>
      </c>
      <c r="E124" s="97">
        <v>1</v>
      </c>
      <c r="F124" s="26">
        <v>2</v>
      </c>
      <c r="G124" s="31">
        <v>0</v>
      </c>
      <c r="H124" s="24"/>
      <c r="I124" s="24"/>
      <c r="J124" s="28"/>
      <c r="K124" s="28"/>
      <c r="L124" s="15" t="s">
        <v>738</v>
      </c>
      <c r="M124" s="53">
        <v>0</v>
      </c>
    </row>
    <row r="125" spans="1:13" x14ac:dyDescent="0.15">
      <c r="A125" s="24">
        <v>59</v>
      </c>
      <c r="B125" s="16" t="s">
        <v>427</v>
      </c>
      <c r="C125" s="16" t="s">
        <v>457</v>
      </c>
      <c r="D125" s="15"/>
      <c r="E125" s="97">
        <v>3</v>
      </c>
      <c r="F125" s="26">
        <v>80</v>
      </c>
      <c r="G125" s="31">
        <v>0</v>
      </c>
      <c r="H125" s="24"/>
      <c r="I125" s="24"/>
      <c r="J125" s="28"/>
      <c r="K125" s="28"/>
      <c r="L125" s="15" t="s">
        <v>746</v>
      </c>
      <c r="M125" s="53">
        <v>0</v>
      </c>
    </row>
    <row r="126" spans="1:13" x14ac:dyDescent="0.15">
      <c r="A126" s="24">
        <v>59</v>
      </c>
      <c r="B126" s="16" t="s">
        <v>427</v>
      </c>
      <c r="C126" s="16" t="s">
        <v>457</v>
      </c>
      <c r="D126" s="15"/>
      <c r="E126" s="97">
        <v>3</v>
      </c>
      <c r="F126" s="26">
        <v>1</v>
      </c>
      <c r="G126" s="31">
        <v>0</v>
      </c>
      <c r="H126" s="24"/>
      <c r="I126" s="24"/>
      <c r="J126" s="28" t="s">
        <v>880</v>
      </c>
      <c r="K126" s="28"/>
      <c r="L126" s="15" t="s">
        <v>881</v>
      </c>
      <c r="M126" s="53">
        <v>0</v>
      </c>
    </row>
    <row r="127" spans="1:13" x14ac:dyDescent="0.15">
      <c r="A127" s="24">
        <v>59</v>
      </c>
      <c r="B127" s="16" t="s">
        <v>427</v>
      </c>
      <c r="C127" s="16" t="s">
        <v>457</v>
      </c>
      <c r="D127" s="15"/>
      <c r="E127" s="97">
        <v>1</v>
      </c>
      <c r="F127" s="26">
        <v>20</v>
      </c>
      <c r="G127" s="31">
        <v>0</v>
      </c>
      <c r="H127" s="24"/>
      <c r="I127" s="24"/>
      <c r="J127" s="28" t="s">
        <v>883</v>
      </c>
      <c r="K127" s="28" t="s">
        <v>911</v>
      </c>
      <c r="L127" s="15" t="s">
        <v>912</v>
      </c>
      <c r="M127" s="53">
        <v>0</v>
      </c>
    </row>
    <row r="128" spans="1:13" x14ac:dyDescent="0.15">
      <c r="A128" s="24">
        <v>64</v>
      </c>
      <c r="B128" s="16" t="s">
        <v>427</v>
      </c>
      <c r="C128" s="16" t="s">
        <v>704</v>
      </c>
      <c r="D128" s="15"/>
      <c r="E128" s="97">
        <v>1</v>
      </c>
      <c r="F128" s="26">
        <v>10</v>
      </c>
      <c r="G128" s="31">
        <v>0</v>
      </c>
      <c r="H128" s="24"/>
      <c r="I128" s="24"/>
      <c r="J128" s="28"/>
      <c r="K128" s="28"/>
      <c r="L128" s="15" t="s">
        <v>703</v>
      </c>
      <c r="M128" s="53">
        <v>0</v>
      </c>
    </row>
    <row r="129" spans="1:13" x14ac:dyDescent="0.15">
      <c r="A129" s="28">
        <v>68</v>
      </c>
      <c r="B129" s="16" t="s">
        <v>427</v>
      </c>
      <c r="C129" s="16" t="s">
        <v>515</v>
      </c>
      <c r="D129" s="38" t="s">
        <v>411</v>
      </c>
      <c r="E129" s="98">
        <v>1</v>
      </c>
      <c r="F129" s="40">
        <v>20</v>
      </c>
      <c r="G129" s="31">
        <v>0</v>
      </c>
      <c r="H129" s="28"/>
      <c r="I129" s="28"/>
      <c r="J129" s="28" t="s">
        <v>412</v>
      </c>
      <c r="K129" s="28"/>
      <c r="L129" s="15" t="s">
        <v>426</v>
      </c>
      <c r="M129" s="53">
        <v>0</v>
      </c>
    </row>
    <row r="130" spans="1:13" x14ac:dyDescent="0.15">
      <c r="A130" s="24">
        <v>68</v>
      </c>
      <c r="B130" s="16" t="s">
        <v>427</v>
      </c>
      <c r="C130" s="16" t="s">
        <v>515</v>
      </c>
      <c r="D130" s="15" t="s">
        <v>1126</v>
      </c>
      <c r="E130" s="97">
        <v>3</v>
      </c>
      <c r="F130" s="26">
        <v>60</v>
      </c>
      <c r="G130" s="31">
        <v>0</v>
      </c>
      <c r="H130" s="24"/>
      <c r="I130" s="24"/>
      <c r="J130" s="28" t="s">
        <v>1121</v>
      </c>
      <c r="K130" s="28" t="s">
        <v>1122</v>
      </c>
      <c r="L130" s="15" t="s">
        <v>1113</v>
      </c>
      <c r="M130" s="53">
        <v>0</v>
      </c>
    </row>
    <row r="131" spans="1:13" x14ac:dyDescent="0.15">
      <c r="A131" s="24">
        <v>68</v>
      </c>
      <c r="B131" s="16" t="s">
        <v>427</v>
      </c>
      <c r="C131" s="16" t="s">
        <v>515</v>
      </c>
      <c r="D131" s="15" t="s">
        <v>516</v>
      </c>
      <c r="E131" s="97">
        <v>6</v>
      </c>
      <c r="F131" s="26">
        <v>50</v>
      </c>
      <c r="G131" s="31">
        <v>0</v>
      </c>
      <c r="H131" s="24"/>
      <c r="I131" s="24"/>
      <c r="J131" s="28" t="s">
        <v>517</v>
      </c>
      <c r="K131" s="28"/>
      <c r="L131" s="15" t="s">
        <v>513</v>
      </c>
      <c r="M131" s="53">
        <v>0</v>
      </c>
    </row>
    <row r="132" spans="1:13" x14ac:dyDescent="0.15">
      <c r="A132" s="24">
        <v>68</v>
      </c>
      <c r="B132" s="16" t="s">
        <v>427</v>
      </c>
      <c r="C132" s="16" t="s">
        <v>515</v>
      </c>
      <c r="D132" s="15"/>
      <c r="E132" s="97">
        <v>1</v>
      </c>
      <c r="F132" s="26">
        <v>1</v>
      </c>
      <c r="G132" s="31">
        <v>0</v>
      </c>
      <c r="H132" s="24"/>
      <c r="I132" s="24"/>
      <c r="J132" s="28"/>
      <c r="K132" s="28" t="s">
        <v>778</v>
      </c>
      <c r="L132" s="15" t="s">
        <v>777</v>
      </c>
      <c r="M132" s="53"/>
    </row>
    <row r="133" spans="1:13" x14ac:dyDescent="0.15">
      <c r="A133" s="24">
        <v>68</v>
      </c>
      <c r="B133" s="16" t="s">
        <v>427</v>
      </c>
      <c r="C133" s="16" t="s">
        <v>515</v>
      </c>
      <c r="D133" s="15"/>
      <c r="E133" s="97">
        <v>1</v>
      </c>
      <c r="F133" s="26">
        <v>10</v>
      </c>
      <c r="G133" s="31">
        <v>0</v>
      </c>
      <c r="H133" s="24"/>
      <c r="I133" s="24"/>
      <c r="J133" s="28" t="s">
        <v>857</v>
      </c>
      <c r="K133" s="28" t="s">
        <v>859</v>
      </c>
      <c r="L133" s="15" t="s">
        <v>858</v>
      </c>
      <c r="M133" s="53">
        <v>0</v>
      </c>
    </row>
    <row r="134" spans="1:13" x14ac:dyDescent="0.15">
      <c r="A134" s="24">
        <v>68</v>
      </c>
      <c r="B134" s="16" t="s">
        <v>427</v>
      </c>
      <c r="C134" s="16" t="s">
        <v>515</v>
      </c>
      <c r="D134" s="15"/>
      <c r="E134" s="97">
        <v>1</v>
      </c>
      <c r="F134" s="26">
        <v>10</v>
      </c>
      <c r="G134" s="31">
        <v>0</v>
      </c>
      <c r="H134" s="24"/>
      <c r="I134" s="24"/>
      <c r="J134" s="28" t="s">
        <v>857</v>
      </c>
      <c r="K134" s="28" t="s">
        <v>860</v>
      </c>
      <c r="L134" s="15" t="s">
        <v>858</v>
      </c>
      <c r="M134" s="53">
        <v>0</v>
      </c>
    </row>
    <row r="135" spans="1:13" x14ac:dyDescent="0.15">
      <c r="A135" s="24">
        <v>68</v>
      </c>
      <c r="B135" s="16" t="s">
        <v>427</v>
      </c>
      <c r="C135" s="16" t="s">
        <v>515</v>
      </c>
      <c r="D135" s="15" t="s">
        <v>978</v>
      </c>
      <c r="E135" s="97">
        <v>1</v>
      </c>
      <c r="F135" s="26">
        <v>2</v>
      </c>
      <c r="G135" s="31">
        <v>0</v>
      </c>
      <c r="H135" s="24"/>
      <c r="I135" s="24"/>
      <c r="J135" s="28"/>
      <c r="K135" s="28"/>
      <c r="L135" s="15" t="s">
        <v>977</v>
      </c>
      <c r="M135" s="53">
        <v>0</v>
      </c>
    </row>
    <row r="136" spans="1:13" x14ac:dyDescent="0.15">
      <c r="A136" s="24">
        <v>68</v>
      </c>
      <c r="B136" s="16" t="s">
        <v>427</v>
      </c>
      <c r="C136" s="16" t="s">
        <v>515</v>
      </c>
      <c r="D136" s="15" t="s">
        <v>1042</v>
      </c>
      <c r="E136" s="97">
        <v>1</v>
      </c>
      <c r="F136" s="26">
        <v>3</v>
      </c>
      <c r="G136" s="31">
        <v>0</v>
      </c>
      <c r="H136" s="24"/>
      <c r="I136" s="24"/>
      <c r="J136" s="28"/>
      <c r="K136" s="28"/>
      <c r="L136" s="15" t="s">
        <v>1039</v>
      </c>
      <c r="M136" s="53">
        <v>0</v>
      </c>
    </row>
    <row r="137" spans="1:13" x14ac:dyDescent="0.15">
      <c r="A137" s="24">
        <v>68</v>
      </c>
      <c r="B137" s="16" t="s">
        <v>427</v>
      </c>
      <c r="C137" s="16" t="s">
        <v>515</v>
      </c>
      <c r="D137" s="15"/>
      <c r="E137" s="97">
        <v>2</v>
      </c>
      <c r="F137" s="26">
        <v>8</v>
      </c>
      <c r="G137" s="31">
        <v>0</v>
      </c>
      <c r="H137" s="24"/>
      <c r="I137" s="24"/>
      <c r="J137" s="28" t="s">
        <v>587</v>
      </c>
      <c r="K137" s="28" t="s">
        <v>1056</v>
      </c>
      <c r="L137" s="15" t="s">
        <v>1053</v>
      </c>
      <c r="M137" s="53"/>
    </row>
    <row r="138" spans="1:13" x14ac:dyDescent="0.15">
      <c r="A138" s="64">
        <v>110</v>
      </c>
      <c r="B138" s="65" t="s">
        <v>438</v>
      </c>
      <c r="C138" s="65" t="s">
        <v>914</v>
      </c>
      <c r="D138" s="65"/>
      <c r="E138" s="99">
        <v>1</v>
      </c>
      <c r="F138" s="69">
        <v>10</v>
      </c>
      <c r="G138" s="70"/>
      <c r="H138" s="64" t="s">
        <v>915</v>
      </c>
      <c r="I138" s="64" t="s">
        <v>916</v>
      </c>
      <c r="J138" s="28"/>
      <c r="K138" s="28"/>
      <c r="L138" s="15" t="s">
        <v>917</v>
      </c>
      <c r="M138" s="53"/>
    </row>
    <row r="139" spans="1:13" x14ac:dyDescent="0.15">
      <c r="A139" s="64">
        <v>110</v>
      </c>
      <c r="B139" s="65" t="s">
        <v>438</v>
      </c>
      <c r="C139" s="65" t="s">
        <v>914</v>
      </c>
      <c r="D139" s="65"/>
      <c r="E139" s="99">
        <v>1</v>
      </c>
      <c r="F139" s="69">
        <v>10</v>
      </c>
      <c r="G139" s="70"/>
      <c r="H139" s="64" t="s">
        <v>918</v>
      </c>
      <c r="I139" s="64" t="s">
        <v>919</v>
      </c>
      <c r="J139" s="28"/>
      <c r="K139" s="28"/>
      <c r="L139" s="15" t="s">
        <v>917</v>
      </c>
      <c r="M139" s="53"/>
    </row>
    <row r="140" spans="1:13" x14ac:dyDescent="0.15">
      <c r="A140" s="86">
        <v>111</v>
      </c>
      <c r="B140" s="87" t="s">
        <v>438</v>
      </c>
      <c r="C140" s="87" t="s">
        <v>439</v>
      </c>
      <c r="D140" s="87"/>
      <c r="E140" s="128">
        <v>1</v>
      </c>
      <c r="F140" s="89">
        <v>30</v>
      </c>
      <c r="G140" s="90"/>
      <c r="H140" s="86" t="s">
        <v>408</v>
      </c>
      <c r="I140" s="86">
        <v>415</v>
      </c>
      <c r="J140" s="47" t="s">
        <v>409</v>
      </c>
      <c r="K140" s="47"/>
      <c r="L140" s="43" t="s">
        <v>426</v>
      </c>
      <c r="M140" s="53"/>
    </row>
    <row r="141" spans="1:13" x14ac:dyDescent="0.15">
      <c r="A141" s="64">
        <v>111</v>
      </c>
      <c r="B141" s="65" t="s">
        <v>438</v>
      </c>
      <c r="C141" s="65" t="s">
        <v>439</v>
      </c>
      <c r="D141" s="65"/>
      <c r="E141" s="99">
        <v>1</v>
      </c>
      <c r="F141" s="69">
        <v>30</v>
      </c>
      <c r="G141" s="70"/>
      <c r="H141" s="64" t="s">
        <v>440</v>
      </c>
      <c r="I141" s="64" t="s">
        <v>441</v>
      </c>
      <c r="J141" s="28"/>
      <c r="K141" s="28"/>
      <c r="L141" s="15" t="s">
        <v>443</v>
      </c>
      <c r="M141" s="53"/>
    </row>
    <row r="142" spans="1:13" x14ac:dyDescent="0.15">
      <c r="A142" s="64">
        <v>111</v>
      </c>
      <c r="B142" s="65" t="s">
        <v>438</v>
      </c>
      <c r="C142" s="65" t="s">
        <v>439</v>
      </c>
      <c r="D142" s="65"/>
      <c r="E142" s="99">
        <v>1</v>
      </c>
      <c r="F142" s="69">
        <v>40</v>
      </c>
      <c r="G142" s="70"/>
      <c r="H142" s="64" t="s">
        <v>446</v>
      </c>
      <c r="I142" s="64" t="s">
        <v>447</v>
      </c>
      <c r="J142" s="28" t="s">
        <v>448</v>
      </c>
      <c r="K142" s="28"/>
      <c r="L142" s="15" t="s">
        <v>449</v>
      </c>
      <c r="M142" s="53"/>
    </row>
    <row r="143" spans="1:13" x14ac:dyDescent="0.15">
      <c r="A143" s="64">
        <v>111</v>
      </c>
      <c r="B143" s="65" t="s">
        <v>438</v>
      </c>
      <c r="C143" s="65" t="s">
        <v>439</v>
      </c>
      <c r="D143" s="65" t="s">
        <v>483</v>
      </c>
      <c r="E143" s="99">
        <v>1</v>
      </c>
      <c r="F143" s="69">
        <v>22</v>
      </c>
      <c r="G143" s="70"/>
      <c r="H143" s="64" t="s">
        <v>484</v>
      </c>
      <c r="I143" s="64" t="s">
        <v>485</v>
      </c>
      <c r="J143" s="28" t="s">
        <v>486</v>
      </c>
      <c r="K143" s="28" t="s">
        <v>487</v>
      </c>
      <c r="L143" s="15" t="s">
        <v>479</v>
      </c>
      <c r="M143" s="53"/>
    </row>
    <row r="144" spans="1:13" x14ac:dyDescent="0.15">
      <c r="A144" s="64">
        <v>111</v>
      </c>
      <c r="B144" s="65" t="s">
        <v>438</v>
      </c>
      <c r="C144" s="65" t="s">
        <v>439</v>
      </c>
      <c r="D144" s="65"/>
      <c r="E144" s="99">
        <v>1</v>
      </c>
      <c r="F144" s="69">
        <v>34</v>
      </c>
      <c r="G144" s="70"/>
      <c r="H144" s="64" t="s">
        <v>505</v>
      </c>
      <c r="I144" s="64" t="s">
        <v>506</v>
      </c>
      <c r="J144" s="28" t="s">
        <v>507</v>
      </c>
      <c r="K144" s="28"/>
      <c r="L144" s="15" t="s">
        <v>508</v>
      </c>
      <c r="M144" s="53"/>
    </row>
    <row r="145" spans="1:13" x14ac:dyDescent="0.15">
      <c r="A145" s="64">
        <v>111</v>
      </c>
      <c r="B145" s="65" t="s">
        <v>438</v>
      </c>
      <c r="C145" s="65" t="s">
        <v>439</v>
      </c>
      <c r="D145" s="65"/>
      <c r="E145" s="99">
        <v>1</v>
      </c>
      <c r="F145" s="69">
        <v>63</v>
      </c>
      <c r="G145" s="70"/>
      <c r="H145" s="64" t="s">
        <v>620</v>
      </c>
      <c r="I145" s="64" t="s">
        <v>621</v>
      </c>
      <c r="J145" s="28"/>
      <c r="K145" s="28" t="s">
        <v>622</v>
      </c>
      <c r="L145" s="15" t="s">
        <v>624</v>
      </c>
      <c r="M145" s="53"/>
    </row>
    <row r="146" spans="1:13" x14ac:dyDescent="0.15">
      <c r="A146" s="64">
        <v>111</v>
      </c>
      <c r="B146" s="65" t="s">
        <v>438</v>
      </c>
      <c r="C146" s="65" t="s">
        <v>439</v>
      </c>
      <c r="D146" s="65"/>
      <c r="E146" s="99">
        <v>1</v>
      </c>
      <c r="F146" s="69">
        <v>50</v>
      </c>
      <c r="G146" s="70"/>
      <c r="H146" s="64"/>
      <c r="I146" s="64"/>
      <c r="J146" s="28"/>
      <c r="K146" s="28"/>
      <c r="L146" s="15" t="s">
        <v>648</v>
      </c>
      <c r="M146" s="53"/>
    </row>
    <row r="147" spans="1:13" x14ac:dyDescent="0.15">
      <c r="A147" s="64">
        <v>111</v>
      </c>
      <c r="B147" s="65" t="s">
        <v>438</v>
      </c>
      <c r="C147" s="65" t="s">
        <v>439</v>
      </c>
      <c r="D147" s="65"/>
      <c r="E147" s="99">
        <v>1</v>
      </c>
      <c r="F147" s="69">
        <v>20</v>
      </c>
      <c r="G147" s="70"/>
      <c r="H147" s="64" t="s">
        <v>654</v>
      </c>
      <c r="I147" s="64" t="s">
        <v>655</v>
      </c>
      <c r="J147" s="28" t="s">
        <v>656</v>
      </c>
      <c r="K147" s="28" t="s">
        <v>657</v>
      </c>
      <c r="L147" s="15" t="s">
        <v>658</v>
      </c>
      <c r="M147" s="53"/>
    </row>
    <row r="148" spans="1:13" x14ac:dyDescent="0.15">
      <c r="A148" s="64">
        <v>111</v>
      </c>
      <c r="B148" s="65" t="s">
        <v>438</v>
      </c>
      <c r="C148" s="65" t="s">
        <v>439</v>
      </c>
      <c r="D148" s="65"/>
      <c r="E148" s="99">
        <v>1</v>
      </c>
      <c r="F148" s="69">
        <v>50</v>
      </c>
      <c r="G148" s="70"/>
      <c r="H148" s="64" t="s">
        <v>675</v>
      </c>
      <c r="I148" s="64" t="s">
        <v>676</v>
      </c>
      <c r="J148" s="28"/>
      <c r="K148" s="28"/>
      <c r="L148" s="15" t="s">
        <v>702</v>
      </c>
      <c r="M148" s="53"/>
    </row>
    <row r="149" spans="1:13" x14ac:dyDescent="0.15">
      <c r="A149" s="64">
        <v>111</v>
      </c>
      <c r="B149" s="65" t="s">
        <v>438</v>
      </c>
      <c r="C149" s="65" t="s">
        <v>439</v>
      </c>
      <c r="D149" s="65"/>
      <c r="E149" s="99">
        <v>1</v>
      </c>
      <c r="F149" s="69">
        <v>19</v>
      </c>
      <c r="G149" s="70"/>
      <c r="H149" s="64" t="s">
        <v>730</v>
      </c>
      <c r="I149" s="64">
        <v>74</v>
      </c>
      <c r="J149" s="28"/>
      <c r="K149" s="28"/>
      <c r="L149" s="15" t="s">
        <v>729</v>
      </c>
      <c r="M149" s="53"/>
    </row>
    <row r="150" spans="1:13" x14ac:dyDescent="0.15">
      <c r="A150" s="64">
        <v>111</v>
      </c>
      <c r="B150" s="65" t="s">
        <v>438</v>
      </c>
      <c r="C150" s="65" t="s">
        <v>439</v>
      </c>
      <c r="D150" s="65" t="s">
        <v>766</v>
      </c>
      <c r="E150" s="99">
        <v>1</v>
      </c>
      <c r="F150" s="69">
        <v>15</v>
      </c>
      <c r="G150" s="70"/>
      <c r="H150" s="64" t="s">
        <v>766</v>
      </c>
      <c r="I150" s="64" t="s">
        <v>767</v>
      </c>
      <c r="J150" s="28"/>
      <c r="K150" s="28"/>
      <c r="L150" s="15" t="s">
        <v>763</v>
      </c>
      <c r="M150" s="53"/>
    </row>
    <row r="151" spans="1:13" x14ac:dyDescent="0.15">
      <c r="A151" s="64">
        <v>111</v>
      </c>
      <c r="B151" s="65" t="s">
        <v>438</v>
      </c>
      <c r="C151" s="65" t="s">
        <v>439</v>
      </c>
      <c r="D151" s="65"/>
      <c r="E151" s="99">
        <v>1</v>
      </c>
      <c r="F151" s="69">
        <v>33</v>
      </c>
      <c r="G151" s="70"/>
      <c r="H151" s="64" t="s">
        <v>788</v>
      </c>
      <c r="I151" s="64" t="s">
        <v>789</v>
      </c>
      <c r="J151" s="28"/>
      <c r="K151" s="28"/>
      <c r="L151" s="15" t="s">
        <v>790</v>
      </c>
      <c r="M151" s="53"/>
    </row>
    <row r="152" spans="1:13" x14ac:dyDescent="0.15">
      <c r="A152" s="64">
        <v>111</v>
      </c>
      <c r="B152" s="65" t="s">
        <v>438</v>
      </c>
      <c r="C152" s="65" t="s">
        <v>439</v>
      </c>
      <c r="D152" s="65"/>
      <c r="E152" s="99">
        <v>1</v>
      </c>
      <c r="F152" s="69">
        <v>40</v>
      </c>
      <c r="G152" s="70"/>
      <c r="H152" s="64" t="s">
        <v>854</v>
      </c>
      <c r="I152" s="64" t="s">
        <v>855</v>
      </c>
      <c r="J152" s="28"/>
      <c r="K152" s="28"/>
      <c r="L152" s="15" t="s">
        <v>853</v>
      </c>
      <c r="M152" s="53"/>
    </row>
    <row r="153" spans="1:13" x14ac:dyDescent="0.15">
      <c r="A153" s="64">
        <v>111</v>
      </c>
      <c r="B153" s="65" t="s">
        <v>438</v>
      </c>
      <c r="C153" s="65" t="s">
        <v>439</v>
      </c>
      <c r="D153" s="65"/>
      <c r="E153" s="99">
        <v>1</v>
      </c>
      <c r="F153" s="69">
        <v>15</v>
      </c>
      <c r="G153" s="70">
        <v>0.4</v>
      </c>
      <c r="H153" s="64" t="s">
        <v>966</v>
      </c>
      <c r="I153" s="64" t="s">
        <v>967</v>
      </c>
      <c r="J153" s="28" t="s">
        <v>885</v>
      </c>
      <c r="K153" s="28"/>
      <c r="L153" s="15" t="s">
        <v>968</v>
      </c>
      <c r="M153" s="53"/>
    </row>
    <row r="154" spans="1:13" x14ac:dyDescent="0.15">
      <c r="A154" s="64">
        <v>111</v>
      </c>
      <c r="B154" s="65" t="s">
        <v>438</v>
      </c>
      <c r="C154" s="65" t="s">
        <v>439</v>
      </c>
      <c r="D154" s="65"/>
      <c r="E154" s="99">
        <v>1</v>
      </c>
      <c r="F154" s="69">
        <v>38</v>
      </c>
      <c r="G154" s="70"/>
      <c r="H154" s="64" t="s">
        <v>969</v>
      </c>
      <c r="I154" s="64">
        <v>165</v>
      </c>
      <c r="J154" s="28"/>
      <c r="K154" s="28"/>
      <c r="L154" s="15" t="s">
        <v>970</v>
      </c>
      <c r="M154" s="53"/>
    </row>
    <row r="155" spans="1:13" x14ac:dyDescent="0.15">
      <c r="A155" s="64">
        <v>111</v>
      </c>
      <c r="B155" s="65" t="s">
        <v>438</v>
      </c>
      <c r="C155" s="65" t="s">
        <v>439</v>
      </c>
      <c r="D155" s="65"/>
      <c r="E155" s="99">
        <v>1</v>
      </c>
      <c r="F155" s="69">
        <v>33</v>
      </c>
      <c r="G155" s="70"/>
      <c r="H155" s="64" t="s">
        <v>979</v>
      </c>
      <c r="I155" s="64">
        <v>135</v>
      </c>
      <c r="J155" s="28"/>
      <c r="K155" s="28"/>
      <c r="L155" s="15" t="s">
        <v>977</v>
      </c>
      <c r="M155" s="53"/>
    </row>
    <row r="156" spans="1:13" x14ac:dyDescent="0.15">
      <c r="A156" s="64">
        <v>111</v>
      </c>
      <c r="B156" s="65" t="s">
        <v>438</v>
      </c>
      <c r="C156" s="65" t="s">
        <v>439</v>
      </c>
      <c r="D156" s="65"/>
      <c r="E156" s="99">
        <v>1</v>
      </c>
      <c r="F156" s="69">
        <v>26</v>
      </c>
      <c r="G156" s="70"/>
      <c r="H156" s="64" t="s">
        <v>993</v>
      </c>
      <c r="I156" s="64">
        <v>80</v>
      </c>
      <c r="J156" s="28"/>
      <c r="K156" s="28"/>
      <c r="L156" s="15" t="s">
        <v>977</v>
      </c>
      <c r="M156" s="53"/>
    </row>
    <row r="157" spans="1:13" x14ac:dyDescent="0.15">
      <c r="A157" s="64">
        <v>111</v>
      </c>
      <c r="B157" s="65" t="s">
        <v>438</v>
      </c>
      <c r="C157" s="65" t="s">
        <v>439</v>
      </c>
      <c r="D157" s="65"/>
      <c r="E157" s="99">
        <v>1</v>
      </c>
      <c r="F157" s="69">
        <v>46</v>
      </c>
      <c r="G157" s="70"/>
      <c r="H157" s="64" t="s">
        <v>1057</v>
      </c>
      <c r="I157" s="64" t="s">
        <v>1058</v>
      </c>
      <c r="J157" s="28" t="s">
        <v>1059</v>
      </c>
      <c r="K157" s="28"/>
      <c r="L157" s="15" t="s">
        <v>1053</v>
      </c>
      <c r="M157" s="53"/>
    </row>
    <row r="158" spans="1:13" x14ac:dyDescent="0.15">
      <c r="A158" s="86">
        <v>111</v>
      </c>
      <c r="B158" s="87" t="s">
        <v>438</v>
      </c>
      <c r="C158" s="87" t="s">
        <v>439</v>
      </c>
      <c r="D158" s="87"/>
      <c r="E158" s="128">
        <v>1</v>
      </c>
      <c r="F158" s="89">
        <v>33</v>
      </c>
      <c r="G158" s="90"/>
      <c r="H158" s="86" t="s">
        <v>1087</v>
      </c>
      <c r="I158" s="86" t="s">
        <v>1088</v>
      </c>
      <c r="J158" s="47" t="s">
        <v>659</v>
      </c>
      <c r="K158" s="47" t="s">
        <v>1089</v>
      </c>
      <c r="L158" s="43" t="s">
        <v>1086</v>
      </c>
      <c r="M158" s="53"/>
    </row>
    <row r="159" spans="1:13" x14ac:dyDescent="0.15">
      <c r="A159" s="86">
        <v>112</v>
      </c>
      <c r="B159" s="87" t="s">
        <v>438</v>
      </c>
      <c r="C159" s="87" t="s">
        <v>466</v>
      </c>
      <c r="D159" s="87" t="s">
        <v>467</v>
      </c>
      <c r="E159" s="128">
        <v>1</v>
      </c>
      <c r="F159" s="89">
        <v>28</v>
      </c>
      <c r="G159" s="90"/>
      <c r="H159" s="86" t="s">
        <v>468</v>
      </c>
      <c r="I159" s="86" t="s">
        <v>469</v>
      </c>
      <c r="J159" s="47"/>
      <c r="K159" s="47"/>
      <c r="L159" s="43" t="s">
        <v>470</v>
      </c>
      <c r="M159" s="53"/>
    </row>
    <row r="160" spans="1:13" x14ac:dyDescent="0.15">
      <c r="A160" s="64">
        <v>112</v>
      </c>
      <c r="B160" s="65" t="s">
        <v>438</v>
      </c>
      <c r="C160" s="65" t="s">
        <v>466</v>
      </c>
      <c r="D160" s="65"/>
      <c r="E160" s="99">
        <v>1</v>
      </c>
      <c r="F160" s="69">
        <v>72</v>
      </c>
      <c r="G160" s="70"/>
      <c r="H160" s="64" t="s">
        <v>488</v>
      </c>
      <c r="I160" s="64" t="s">
        <v>489</v>
      </c>
      <c r="J160" s="28" t="s">
        <v>490</v>
      </c>
      <c r="K160" s="28" t="s">
        <v>487</v>
      </c>
      <c r="L160" s="15" t="s">
        <v>479</v>
      </c>
      <c r="M160" s="53"/>
    </row>
    <row r="161" spans="1:13" x14ac:dyDescent="0.15">
      <c r="A161" s="64">
        <v>112</v>
      </c>
      <c r="B161" s="65" t="s">
        <v>438</v>
      </c>
      <c r="C161" s="65" t="s">
        <v>466</v>
      </c>
      <c r="D161" s="65"/>
      <c r="E161" s="99">
        <v>1</v>
      </c>
      <c r="F161" s="69">
        <v>35</v>
      </c>
      <c r="G161" s="70"/>
      <c r="H161" s="64" t="s">
        <v>705</v>
      </c>
      <c r="I161" s="64" t="s">
        <v>706</v>
      </c>
      <c r="J161" s="28"/>
      <c r="K161" s="28"/>
      <c r="L161" s="15" t="s">
        <v>703</v>
      </c>
      <c r="M161" s="53"/>
    </row>
    <row r="162" spans="1:13" x14ac:dyDescent="0.15">
      <c r="A162" s="64">
        <v>112</v>
      </c>
      <c r="B162" s="65" t="s">
        <v>438</v>
      </c>
      <c r="C162" s="65" t="s">
        <v>466</v>
      </c>
      <c r="D162" s="65"/>
      <c r="E162" s="99">
        <v>1</v>
      </c>
      <c r="F162" s="69">
        <v>50</v>
      </c>
      <c r="G162" s="70"/>
      <c r="H162" s="64" t="s">
        <v>732</v>
      </c>
      <c r="I162" s="64" t="s">
        <v>733</v>
      </c>
      <c r="J162" s="28" t="s">
        <v>734</v>
      </c>
      <c r="K162" s="28"/>
      <c r="L162" s="15" t="s">
        <v>735</v>
      </c>
      <c r="M162" s="53"/>
    </row>
    <row r="163" spans="1:13" x14ac:dyDescent="0.15">
      <c r="A163" s="64">
        <v>112</v>
      </c>
      <c r="B163" s="65" t="s">
        <v>438</v>
      </c>
      <c r="C163" s="65" t="s">
        <v>466</v>
      </c>
      <c r="D163" s="65"/>
      <c r="E163" s="99">
        <v>1</v>
      </c>
      <c r="F163" s="69">
        <v>30</v>
      </c>
      <c r="G163" s="70"/>
      <c r="H163" s="64" t="s">
        <v>736</v>
      </c>
      <c r="I163" s="64" t="s">
        <v>737</v>
      </c>
      <c r="J163" s="28"/>
      <c r="K163" s="28"/>
      <c r="L163" s="15" t="s">
        <v>738</v>
      </c>
      <c r="M163" s="53"/>
    </row>
    <row r="164" spans="1:13" x14ac:dyDescent="0.15">
      <c r="A164" s="64">
        <v>112</v>
      </c>
      <c r="B164" s="65" t="s">
        <v>438</v>
      </c>
      <c r="C164" s="65" t="s">
        <v>466</v>
      </c>
      <c r="D164" s="65"/>
      <c r="E164" s="99">
        <v>1</v>
      </c>
      <c r="F164" s="69">
        <v>35</v>
      </c>
      <c r="G164" s="70"/>
      <c r="H164" s="64" t="s">
        <v>1215</v>
      </c>
      <c r="I164" s="64" t="s">
        <v>1216</v>
      </c>
      <c r="J164" s="28"/>
      <c r="K164" s="28"/>
      <c r="L164" s="15" t="s">
        <v>873</v>
      </c>
      <c r="M164" s="53"/>
    </row>
    <row r="165" spans="1:13" x14ac:dyDescent="0.15">
      <c r="A165" s="64">
        <v>112</v>
      </c>
      <c r="B165" s="65" t="s">
        <v>438</v>
      </c>
      <c r="C165" s="65" t="s">
        <v>466</v>
      </c>
      <c r="D165" s="65"/>
      <c r="E165" s="99">
        <v>1</v>
      </c>
      <c r="F165" s="69">
        <v>5</v>
      </c>
      <c r="G165" s="70">
        <v>0.8</v>
      </c>
      <c r="H165" s="64" t="s">
        <v>906</v>
      </c>
      <c r="I165" s="64" t="s">
        <v>907</v>
      </c>
      <c r="J165" s="28"/>
      <c r="K165" s="28" t="s">
        <v>908</v>
      </c>
      <c r="L165" s="15" t="s">
        <v>909</v>
      </c>
      <c r="M165" s="53"/>
    </row>
    <row r="166" spans="1:13" x14ac:dyDescent="0.15">
      <c r="A166" s="64">
        <v>112</v>
      </c>
      <c r="B166" s="65" t="s">
        <v>438</v>
      </c>
      <c r="C166" s="65" t="s">
        <v>466</v>
      </c>
      <c r="D166" s="65"/>
      <c r="E166" s="99">
        <v>1</v>
      </c>
      <c r="F166" s="69">
        <v>35</v>
      </c>
      <c r="G166" s="70"/>
      <c r="H166" s="64" t="s">
        <v>943</v>
      </c>
      <c r="I166" s="64" t="s">
        <v>944</v>
      </c>
      <c r="J166" s="28" t="s">
        <v>941</v>
      </c>
      <c r="K166" s="28"/>
      <c r="L166" s="15" t="s">
        <v>942</v>
      </c>
      <c r="M166" s="53"/>
    </row>
    <row r="167" spans="1:13" x14ac:dyDescent="0.15">
      <c r="A167" s="64">
        <v>112</v>
      </c>
      <c r="B167" s="65" t="s">
        <v>438</v>
      </c>
      <c r="C167" s="65" t="s">
        <v>466</v>
      </c>
      <c r="D167" s="65" t="s">
        <v>430</v>
      </c>
      <c r="E167" s="99">
        <v>1</v>
      </c>
      <c r="F167" s="69">
        <v>30</v>
      </c>
      <c r="G167" s="70"/>
      <c r="H167" s="64" t="s">
        <v>948</v>
      </c>
      <c r="I167" s="64" t="s">
        <v>949</v>
      </c>
      <c r="J167" s="28" t="s">
        <v>887</v>
      </c>
      <c r="K167" s="28"/>
      <c r="L167" s="15" t="s">
        <v>947</v>
      </c>
      <c r="M167" s="53"/>
    </row>
    <row r="168" spans="1:13" x14ac:dyDescent="0.15">
      <c r="A168" s="64">
        <v>112</v>
      </c>
      <c r="B168" s="65" t="s">
        <v>438</v>
      </c>
      <c r="C168" s="65" t="s">
        <v>466</v>
      </c>
      <c r="D168" s="65" t="s">
        <v>430</v>
      </c>
      <c r="E168" s="99">
        <v>1</v>
      </c>
      <c r="F168" s="69">
        <v>28</v>
      </c>
      <c r="G168" s="70"/>
      <c r="H168" s="64" t="s">
        <v>950</v>
      </c>
      <c r="I168" s="64" t="s">
        <v>951</v>
      </c>
      <c r="J168" s="28" t="s">
        <v>887</v>
      </c>
      <c r="K168" s="28"/>
      <c r="L168" s="15" t="s">
        <v>947</v>
      </c>
      <c r="M168" s="53"/>
    </row>
    <row r="169" spans="1:13" x14ac:dyDescent="0.15">
      <c r="A169" s="64">
        <v>112</v>
      </c>
      <c r="B169" s="65" t="s">
        <v>438</v>
      </c>
      <c r="C169" s="65" t="s">
        <v>466</v>
      </c>
      <c r="D169" s="65"/>
      <c r="E169" s="99">
        <v>1</v>
      </c>
      <c r="F169" s="69">
        <v>25</v>
      </c>
      <c r="G169" s="70"/>
      <c r="H169" s="64" t="s">
        <v>961</v>
      </c>
      <c r="I169" s="64" t="s">
        <v>733</v>
      </c>
      <c r="J169" s="28" t="s">
        <v>962</v>
      </c>
      <c r="K169" s="28"/>
      <c r="L169" s="15" t="s">
        <v>963</v>
      </c>
      <c r="M169" s="53"/>
    </row>
    <row r="170" spans="1:13" x14ac:dyDescent="0.15">
      <c r="A170" s="64">
        <v>112</v>
      </c>
      <c r="B170" s="65" t="s">
        <v>438</v>
      </c>
      <c r="C170" s="65" t="s">
        <v>466</v>
      </c>
      <c r="D170" s="65"/>
      <c r="E170" s="99">
        <v>1</v>
      </c>
      <c r="F170" s="69">
        <v>40</v>
      </c>
      <c r="G170" s="70"/>
      <c r="H170" s="64" t="s">
        <v>1010</v>
      </c>
      <c r="I170" s="64"/>
      <c r="J170" s="28"/>
      <c r="K170" s="28"/>
      <c r="L170" s="15" t="s">
        <v>1003</v>
      </c>
      <c r="M170" s="53"/>
    </row>
    <row r="171" spans="1:13" x14ac:dyDescent="0.15">
      <c r="A171" s="64">
        <v>113</v>
      </c>
      <c r="B171" s="65" t="s">
        <v>438</v>
      </c>
      <c r="C171" s="65" t="s">
        <v>677</v>
      </c>
      <c r="D171" s="65"/>
      <c r="E171" s="99">
        <v>1</v>
      </c>
      <c r="F171" s="69">
        <v>15</v>
      </c>
      <c r="G171" s="70"/>
      <c r="H171" s="64" t="s">
        <v>678</v>
      </c>
      <c r="I171" s="64">
        <v>21</v>
      </c>
      <c r="J171" s="28"/>
      <c r="K171" s="28"/>
      <c r="L171" s="15" t="s">
        <v>702</v>
      </c>
      <c r="M171" s="53"/>
    </row>
    <row r="172" spans="1:13" x14ac:dyDescent="0.15">
      <c r="A172" s="64">
        <v>113</v>
      </c>
      <c r="B172" s="65" t="s">
        <v>438</v>
      </c>
      <c r="C172" s="65" t="s">
        <v>677</v>
      </c>
      <c r="D172" s="65"/>
      <c r="E172" s="99">
        <v>1</v>
      </c>
      <c r="F172" s="69">
        <v>50</v>
      </c>
      <c r="G172" s="70"/>
      <c r="H172" s="64" t="s">
        <v>707</v>
      </c>
      <c r="I172" s="64" t="s">
        <v>708</v>
      </c>
      <c r="J172" s="28"/>
      <c r="K172" s="28"/>
      <c r="L172" s="15" t="s">
        <v>703</v>
      </c>
      <c r="M172" s="53"/>
    </row>
    <row r="173" spans="1:13" x14ac:dyDescent="0.15">
      <c r="A173" s="86">
        <v>113</v>
      </c>
      <c r="B173" s="87" t="s">
        <v>438</v>
      </c>
      <c r="C173" s="87" t="s">
        <v>677</v>
      </c>
      <c r="D173" s="87"/>
      <c r="E173" s="128">
        <v>1</v>
      </c>
      <c r="F173" s="89">
        <v>50</v>
      </c>
      <c r="G173" s="90"/>
      <c r="H173" s="86" t="s">
        <v>709</v>
      </c>
      <c r="I173" s="86" t="s">
        <v>710</v>
      </c>
      <c r="J173" s="47"/>
      <c r="K173" s="47"/>
      <c r="L173" s="43" t="s">
        <v>703</v>
      </c>
      <c r="M173" s="53"/>
    </row>
    <row r="174" spans="1:13" x14ac:dyDescent="0.15">
      <c r="A174" s="64">
        <v>114</v>
      </c>
      <c r="B174" s="65" t="s">
        <v>438</v>
      </c>
      <c r="C174" s="65" t="s">
        <v>499</v>
      </c>
      <c r="D174" s="65"/>
      <c r="E174" s="99">
        <v>1</v>
      </c>
      <c r="F174" s="69">
        <v>20</v>
      </c>
      <c r="G174" s="70"/>
      <c r="H174" s="64" t="s">
        <v>500</v>
      </c>
      <c r="I174" s="64" t="s">
        <v>501</v>
      </c>
      <c r="J174" s="28" t="s">
        <v>502</v>
      </c>
      <c r="K174" s="28" t="s">
        <v>503</v>
      </c>
      <c r="L174" s="15" t="s">
        <v>479</v>
      </c>
      <c r="M174" s="53"/>
    </row>
    <row r="175" spans="1:13" x14ac:dyDescent="0.15">
      <c r="A175" s="64">
        <v>114</v>
      </c>
      <c r="B175" s="65" t="s">
        <v>438</v>
      </c>
      <c r="C175" s="65" t="s">
        <v>499</v>
      </c>
      <c r="D175" s="65"/>
      <c r="E175" s="99">
        <v>1</v>
      </c>
      <c r="F175" s="69">
        <v>35</v>
      </c>
      <c r="G175" s="70"/>
      <c r="H175" s="64" t="s">
        <v>468</v>
      </c>
      <c r="I175" s="64">
        <v>50</v>
      </c>
      <c r="J175" s="28" t="s">
        <v>518</v>
      </c>
      <c r="K175" s="28" t="s">
        <v>519</v>
      </c>
      <c r="L175" s="15" t="s">
        <v>513</v>
      </c>
      <c r="M175" s="53"/>
    </row>
    <row r="176" spans="1:13" x14ac:dyDescent="0.15">
      <c r="A176" s="64">
        <v>114</v>
      </c>
      <c r="B176" s="65" t="s">
        <v>438</v>
      </c>
      <c r="C176" s="65" t="s">
        <v>499</v>
      </c>
      <c r="D176" s="65" t="s">
        <v>575</v>
      </c>
      <c r="E176" s="99">
        <v>1</v>
      </c>
      <c r="F176" s="69">
        <v>10</v>
      </c>
      <c r="G176" s="70"/>
      <c r="H176" s="64" t="s">
        <v>576</v>
      </c>
      <c r="I176" s="64" t="s">
        <v>577</v>
      </c>
      <c r="J176" s="28" t="s">
        <v>578</v>
      </c>
      <c r="K176" s="28" t="s">
        <v>579</v>
      </c>
      <c r="L176" s="15" t="s">
        <v>570</v>
      </c>
      <c r="M176" s="53"/>
    </row>
    <row r="177" spans="1:13" x14ac:dyDescent="0.15">
      <c r="A177" s="64">
        <v>114</v>
      </c>
      <c r="B177" s="65" t="s">
        <v>438</v>
      </c>
      <c r="C177" s="65" t="s">
        <v>499</v>
      </c>
      <c r="D177" s="65" t="s">
        <v>580</v>
      </c>
      <c r="E177" s="99">
        <v>1</v>
      </c>
      <c r="F177" s="69">
        <v>10</v>
      </c>
      <c r="G177" s="70"/>
      <c r="H177" s="64" t="s">
        <v>581</v>
      </c>
      <c r="I177" s="64" t="s">
        <v>582</v>
      </c>
      <c r="J177" s="28" t="s">
        <v>578</v>
      </c>
      <c r="K177" s="28"/>
      <c r="L177" s="15" t="s">
        <v>570</v>
      </c>
      <c r="M177" s="53"/>
    </row>
    <row r="178" spans="1:13" x14ac:dyDescent="0.15">
      <c r="A178" s="64">
        <v>114</v>
      </c>
      <c r="B178" s="65" t="s">
        <v>438</v>
      </c>
      <c r="C178" s="65" t="s">
        <v>499</v>
      </c>
      <c r="D178" s="65" t="s">
        <v>631</v>
      </c>
      <c r="E178" s="99">
        <v>1</v>
      </c>
      <c r="F178" s="69">
        <v>35</v>
      </c>
      <c r="G178" s="70">
        <v>0.3</v>
      </c>
      <c r="H178" s="64" t="s">
        <v>634</v>
      </c>
      <c r="I178" s="64" t="s">
        <v>635</v>
      </c>
      <c r="J178" s="28"/>
      <c r="K178" s="28"/>
      <c r="L178" s="15" t="s">
        <v>630</v>
      </c>
      <c r="M178" s="53"/>
    </row>
    <row r="179" spans="1:13" x14ac:dyDescent="0.15">
      <c r="A179" s="64">
        <v>114</v>
      </c>
      <c r="B179" s="65" t="s">
        <v>438</v>
      </c>
      <c r="C179" s="65" t="s">
        <v>499</v>
      </c>
      <c r="D179" s="65"/>
      <c r="E179" s="99">
        <v>1</v>
      </c>
      <c r="F179" s="69">
        <v>20</v>
      </c>
      <c r="G179" s="70"/>
      <c r="H179" s="64"/>
      <c r="I179" s="64"/>
      <c r="J179" s="28"/>
      <c r="K179" s="28"/>
      <c r="L179" s="15" t="s">
        <v>1224</v>
      </c>
      <c r="M179" s="53"/>
    </row>
    <row r="180" spans="1:13" x14ac:dyDescent="0.15">
      <c r="A180" s="64">
        <v>114</v>
      </c>
      <c r="B180" s="65" t="s">
        <v>438</v>
      </c>
      <c r="C180" s="65" t="s">
        <v>499</v>
      </c>
      <c r="D180" s="65"/>
      <c r="E180" s="99">
        <v>1</v>
      </c>
      <c r="F180" s="69">
        <v>90</v>
      </c>
      <c r="G180" s="70"/>
      <c r="H180" s="64" t="s">
        <v>679</v>
      </c>
      <c r="I180" s="64">
        <v>50</v>
      </c>
      <c r="J180" s="28"/>
      <c r="K180" s="28" t="s">
        <v>680</v>
      </c>
      <c r="L180" s="15" t="s">
        <v>702</v>
      </c>
      <c r="M180" s="53"/>
    </row>
    <row r="181" spans="1:13" x14ac:dyDescent="0.15">
      <c r="A181" s="64">
        <v>114</v>
      </c>
      <c r="B181" s="65" t="s">
        <v>438</v>
      </c>
      <c r="C181" s="65" t="s">
        <v>499</v>
      </c>
      <c r="D181" s="65"/>
      <c r="E181" s="99">
        <v>2</v>
      </c>
      <c r="F181" s="69">
        <v>180</v>
      </c>
      <c r="G181" s="70"/>
      <c r="H181" s="64" t="s">
        <v>681</v>
      </c>
      <c r="I181" s="64">
        <v>50</v>
      </c>
      <c r="J181" s="28"/>
      <c r="K181" s="28" t="s">
        <v>682</v>
      </c>
      <c r="L181" s="15" t="s">
        <v>702</v>
      </c>
      <c r="M181" s="53"/>
    </row>
    <row r="182" spans="1:13" x14ac:dyDescent="0.15">
      <c r="A182" s="64">
        <v>114</v>
      </c>
      <c r="B182" s="65" t="s">
        <v>438</v>
      </c>
      <c r="C182" s="65" t="s">
        <v>499</v>
      </c>
      <c r="D182" s="65"/>
      <c r="E182" s="99">
        <v>5</v>
      </c>
      <c r="F182" s="69">
        <v>50</v>
      </c>
      <c r="G182" s="70"/>
      <c r="H182" s="64" t="s">
        <v>698</v>
      </c>
      <c r="I182" s="64">
        <v>50</v>
      </c>
      <c r="J182" s="28"/>
      <c r="K182" s="28"/>
      <c r="L182" s="15" t="s">
        <v>690</v>
      </c>
      <c r="M182" s="53"/>
    </row>
    <row r="183" spans="1:13" x14ac:dyDescent="0.15">
      <c r="A183" s="64">
        <v>114</v>
      </c>
      <c r="B183" s="65" t="s">
        <v>438</v>
      </c>
      <c r="C183" s="65" t="s">
        <v>499</v>
      </c>
      <c r="D183" s="65"/>
      <c r="E183" s="99">
        <v>1</v>
      </c>
      <c r="F183" s="69">
        <v>10</v>
      </c>
      <c r="G183" s="70"/>
      <c r="H183" s="64" t="s">
        <v>576</v>
      </c>
      <c r="I183" s="64">
        <v>50</v>
      </c>
      <c r="J183" s="28"/>
      <c r="K183" s="28"/>
      <c r="L183" s="15" t="s">
        <v>690</v>
      </c>
      <c r="M183" s="53"/>
    </row>
    <row r="184" spans="1:13" x14ac:dyDescent="0.15">
      <c r="A184" s="64">
        <v>114</v>
      </c>
      <c r="B184" s="65" t="s">
        <v>438</v>
      </c>
      <c r="C184" s="65" t="s">
        <v>499</v>
      </c>
      <c r="D184" s="65"/>
      <c r="E184" s="99">
        <v>4</v>
      </c>
      <c r="F184" s="69">
        <v>20</v>
      </c>
      <c r="G184" s="70"/>
      <c r="H184" s="64" t="s">
        <v>699</v>
      </c>
      <c r="I184" s="64">
        <v>40</v>
      </c>
      <c r="J184" s="28"/>
      <c r="K184" s="28"/>
      <c r="L184" s="15" t="s">
        <v>690</v>
      </c>
      <c r="M184" s="53"/>
    </row>
    <row r="185" spans="1:13" x14ac:dyDescent="0.15">
      <c r="A185" s="64">
        <v>114</v>
      </c>
      <c r="B185" s="65" t="s">
        <v>438</v>
      </c>
      <c r="C185" s="65" t="s">
        <v>499</v>
      </c>
      <c r="D185" s="65"/>
      <c r="E185" s="99">
        <v>1</v>
      </c>
      <c r="F185" s="69">
        <v>30</v>
      </c>
      <c r="G185" s="70"/>
      <c r="H185" s="64" t="s">
        <v>711</v>
      </c>
      <c r="I185" s="64" t="s">
        <v>712</v>
      </c>
      <c r="J185" s="28"/>
      <c r="K185" s="28"/>
      <c r="L185" s="15" t="s">
        <v>703</v>
      </c>
      <c r="M185" s="53"/>
    </row>
    <row r="186" spans="1:13" x14ac:dyDescent="0.15">
      <c r="A186" s="64">
        <v>114</v>
      </c>
      <c r="B186" s="65" t="s">
        <v>438</v>
      </c>
      <c r="C186" s="65" t="s">
        <v>499</v>
      </c>
      <c r="D186" s="65"/>
      <c r="E186" s="99">
        <v>1</v>
      </c>
      <c r="F186" s="69">
        <v>30</v>
      </c>
      <c r="G186" s="70"/>
      <c r="H186" s="64" t="s">
        <v>713</v>
      </c>
      <c r="I186" s="64" t="s">
        <v>712</v>
      </c>
      <c r="J186" s="28"/>
      <c r="K186" s="28"/>
      <c r="L186" s="15" t="s">
        <v>703</v>
      </c>
      <c r="M186" s="53"/>
    </row>
    <row r="187" spans="1:13" x14ac:dyDescent="0.15">
      <c r="A187" s="64">
        <v>114</v>
      </c>
      <c r="B187" s="65" t="s">
        <v>438</v>
      </c>
      <c r="C187" s="65" t="s">
        <v>499</v>
      </c>
      <c r="D187" s="65"/>
      <c r="E187" s="99">
        <v>1</v>
      </c>
      <c r="F187" s="69">
        <v>30</v>
      </c>
      <c r="G187" s="70"/>
      <c r="H187" s="64" t="s">
        <v>713</v>
      </c>
      <c r="I187" s="64" t="s">
        <v>712</v>
      </c>
      <c r="J187" s="28"/>
      <c r="K187" s="28"/>
      <c r="L187" s="15" t="s">
        <v>703</v>
      </c>
      <c r="M187" s="53"/>
    </row>
    <row r="188" spans="1:13" x14ac:dyDescent="0.15">
      <c r="A188" s="64">
        <v>114</v>
      </c>
      <c r="B188" s="65" t="s">
        <v>438</v>
      </c>
      <c r="C188" s="65" t="s">
        <v>499</v>
      </c>
      <c r="D188" s="65"/>
      <c r="E188" s="99">
        <v>1</v>
      </c>
      <c r="F188" s="69">
        <v>30</v>
      </c>
      <c r="G188" s="70"/>
      <c r="H188" s="64" t="s">
        <v>714</v>
      </c>
      <c r="I188" s="64" t="s">
        <v>712</v>
      </c>
      <c r="J188" s="28"/>
      <c r="K188" s="28"/>
      <c r="L188" s="15" t="s">
        <v>703</v>
      </c>
      <c r="M188" s="53"/>
    </row>
    <row r="189" spans="1:13" x14ac:dyDescent="0.15">
      <c r="A189" s="86">
        <v>114</v>
      </c>
      <c r="B189" s="87" t="s">
        <v>438</v>
      </c>
      <c r="C189" s="87" t="s">
        <v>499</v>
      </c>
      <c r="D189" s="87"/>
      <c r="E189" s="128">
        <v>2</v>
      </c>
      <c r="F189" s="89">
        <v>70</v>
      </c>
      <c r="G189" s="90" t="s">
        <v>430</v>
      </c>
      <c r="H189" s="86" t="s">
        <v>698</v>
      </c>
      <c r="I189" s="86">
        <v>50</v>
      </c>
      <c r="J189" s="47"/>
      <c r="K189" s="47"/>
      <c r="L189" s="43" t="s">
        <v>729</v>
      </c>
      <c r="M189" s="53"/>
    </row>
    <row r="190" spans="1:13" x14ac:dyDescent="0.15">
      <c r="A190" s="64">
        <v>114</v>
      </c>
      <c r="B190" s="65" t="s">
        <v>438</v>
      </c>
      <c r="C190" s="65" t="s">
        <v>499</v>
      </c>
      <c r="D190" s="65"/>
      <c r="E190" s="99">
        <v>9</v>
      </c>
      <c r="F190" s="69">
        <v>90</v>
      </c>
      <c r="G190" s="70"/>
      <c r="H190" s="64" t="s">
        <v>814</v>
      </c>
      <c r="I190" s="64">
        <v>32</v>
      </c>
      <c r="J190" s="28" t="s">
        <v>815</v>
      </c>
      <c r="K190" s="28"/>
      <c r="L190" s="15" t="s">
        <v>816</v>
      </c>
      <c r="M190" s="53"/>
    </row>
    <row r="191" spans="1:13" x14ac:dyDescent="0.15">
      <c r="A191" s="86">
        <v>114</v>
      </c>
      <c r="B191" s="87" t="s">
        <v>438</v>
      </c>
      <c r="C191" s="87" t="s">
        <v>499</v>
      </c>
      <c r="D191" s="87"/>
      <c r="E191" s="128">
        <v>2</v>
      </c>
      <c r="F191" s="89">
        <v>17</v>
      </c>
      <c r="G191" s="90"/>
      <c r="H191" s="86" t="s">
        <v>817</v>
      </c>
      <c r="I191" s="86">
        <v>32</v>
      </c>
      <c r="J191" s="47" t="s">
        <v>815</v>
      </c>
      <c r="K191" s="47"/>
      <c r="L191" s="43" t="s">
        <v>816</v>
      </c>
      <c r="M191" s="53"/>
    </row>
    <row r="192" spans="1:13" x14ac:dyDescent="0.15">
      <c r="A192" s="64">
        <v>114</v>
      </c>
      <c r="B192" s="65" t="s">
        <v>438</v>
      </c>
      <c r="C192" s="65" t="s">
        <v>499</v>
      </c>
      <c r="D192" s="65"/>
      <c r="E192" s="99">
        <v>5</v>
      </c>
      <c r="F192" s="69">
        <v>175</v>
      </c>
      <c r="G192" s="70"/>
      <c r="H192" s="64" t="s">
        <v>634</v>
      </c>
      <c r="I192" s="64">
        <v>50</v>
      </c>
      <c r="J192" s="28" t="s">
        <v>815</v>
      </c>
      <c r="K192" s="28"/>
      <c r="L192" s="15" t="s">
        <v>816</v>
      </c>
      <c r="M192" s="53"/>
    </row>
    <row r="193" spans="1:13" x14ac:dyDescent="0.15">
      <c r="A193" s="64">
        <v>114</v>
      </c>
      <c r="B193" s="65" t="s">
        <v>438</v>
      </c>
      <c r="C193" s="65" t="s">
        <v>499</v>
      </c>
      <c r="D193" s="65"/>
      <c r="E193" s="99">
        <v>1</v>
      </c>
      <c r="F193" s="69">
        <v>27</v>
      </c>
      <c r="G193" s="70"/>
      <c r="H193" s="64" t="s">
        <v>818</v>
      </c>
      <c r="I193" s="64">
        <v>50</v>
      </c>
      <c r="J193" s="28" t="s">
        <v>815</v>
      </c>
      <c r="K193" s="28"/>
      <c r="L193" s="15" t="s">
        <v>816</v>
      </c>
      <c r="M193" s="53"/>
    </row>
    <row r="194" spans="1:13" x14ac:dyDescent="0.15">
      <c r="A194" s="64">
        <v>114</v>
      </c>
      <c r="B194" s="65" t="s">
        <v>438</v>
      </c>
      <c r="C194" s="65" t="s">
        <v>499</v>
      </c>
      <c r="D194" s="65"/>
      <c r="E194" s="99">
        <v>2</v>
      </c>
      <c r="F194" s="69">
        <v>66</v>
      </c>
      <c r="G194" s="70"/>
      <c r="H194" s="64" t="s">
        <v>819</v>
      </c>
      <c r="I194" s="64">
        <v>50</v>
      </c>
      <c r="J194" s="28" t="s">
        <v>815</v>
      </c>
      <c r="K194" s="28"/>
      <c r="L194" s="15" t="s">
        <v>816</v>
      </c>
      <c r="M194" s="53"/>
    </row>
    <row r="195" spans="1:13" x14ac:dyDescent="0.15">
      <c r="A195" s="64">
        <v>114</v>
      </c>
      <c r="B195" s="65" t="s">
        <v>438</v>
      </c>
      <c r="C195" s="65" t="s">
        <v>499</v>
      </c>
      <c r="D195" s="65"/>
      <c r="E195" s="99">
        <v>1</v>
      </c>
      <c r="F195" s="69">
        <v>3.5</v>
      </c>
      <c r="G195" s="70"/>
      <c r="H195" s="64" t="s">
        <v>820</v>
      </c>
      <c r="I195" s="64">
        <v>24</v>
      </c>
      <c r="J195" s="28" t="s">
        <v>815</v>
      </c>
      <c r="K195" s="28"/>
      <c r="L195" s="15" t="s">
        <v>816</v>
      </c>
      <c r="M195" s="53"/>
    </row>
    <row r="196" spans="1:13" x14ac:dyDescent="0.15">
      <c r="A196" s="64">
        <v>114</v>
      </c>
      <c r="B196" s="65" t="s">
        <v>438</v>
      </c>
      <c r="C196" s="65" t="s">
        <v>499</v>
      </c>
      <c r="D196" s="65"/>
      <c r="E196" s="99">
        <v>1</v>
      </c>
      <c r="F196" s="69">
        <v>20</v>
      </c>
      <c r="G196" s="70"/>
      <c r="H196" s="64" t="s">
        <v>821</v>
      </c>
      <c r="I196" s="64">
        <v>50</v>
      </c>
      <c r="J196" s="28" t="s">
        <v>822</v>
      </c>
      <c r="K196" s="28"/>
      <c r="L196" s="15" t="s">
        <v>816</v>
      </c>
      <c r="M196" s="53"/>
    </row>
    <row r="197" spans="1:13" x14ac:dyDescent="0.15">
      <c r="A197" s="64">
        <v>114</v>
      </c>
      <c r="B197" s="65" t="s">
        <v>438</v>
      </c>
      <c r="C197" s="65" t="s">
        <v>499</v>
      </c>
      <c r="D197" s="65"/>
      <c r="E197" s="99">
        <v>1</v>
      </c>
      <c r="F197" s="69">
        <v>34</v>
      </c>
      <c r="G197" s="70"/>
      <c r="H197" s="64" t="s">
        <v>823</v>
      </c>
      <c r="I197" s="64">
        <v>50</v>
      </c>
      <c r="J197" s="28" t="s">
        <v>815</v>
      </c>
      <c r="K197" s="28"/>
      <c r="L197" s="15" t="s">
        <v>816</v>
      </c>
      <c r="M197" s="53"/>
    </row>
    <row r="198" spans="1:13" x14ac:dyDescent="0.15">
      <c r="A198" s="86">
        <v>114</v>
      </c>
      <c r="B198" s="87" t="s">
        <v>438</v>
      </c>
      <c r="C198" s="87" t="s">
        <v>499</v>
      </c>
      <c r="D198" s="87"/>
      <c r="E198" s="128">
        <v>1</v>
      </c>
      <c r="F198" s="89">
        <v>10</v>
      </c>
      <c r="G198" s="90">
        <v>1</v>
      </c>
      <c r="H198" s="86" t="s">
        <v>838</v>
      </c>
      <c r="I198" s="86" t="s">
        <v>712</v>
      </c>
      <c r="J198" s="47" t="s">
        <v>839</v>
      </c>
      <c r="K198" s="47"/>
      <c r="L198" s="43" t="s">
        <v>836</v>
      </c>
      <c r="M198" s="53"/>
    </row>
    <row r="199" spans="1:13" x14ac:dyDescent="0.15">
      <c r="A199" s="64">
        <v>114</v>
      </c>
      <c r="B199" s="65" t="s">
        <v>438</v>
      </c>
      <c r="C199" s="65" t="s">
        <v>499</v>
      </c>
      <c r="D199" s="65"/>
      <c r="E199" s="99">
        <v>2</v>
      </c>
      <c r="F199" s="69">
        <v>60</v>
      </c>
      <c r="G199" s="70"/>
      <c r="H199" s="64" t="s">
        <v>844</v>
      </c>
      <c r="I199" s="64" t="s">
        <v>712</v>
      </c>
      <c r="J199" s="28" t="s">
        <v>845</v>
      </c>
      <c r="K199" s="28"/>
      <c r="L199" s="15" t="s">
        <v>836</v>
      </c>
      <c r="M199" s="53"/>
    </row>
    <row r="200" spans="1:13" x14ac:dyDescent="0.15">
      <c r="A200" s="64">
        <v>114</v>
      </c>
      <c r="B200" s="65" t="s">
        <v>438</v>
      </c>
      <c r="C200" s="65" t="s">
        <v>499</v>
      </c>
      <c r="D200" s="65"/>
      <c r="E200" s="99">
        <v>1</v>
      </c>
      <c r="F200" s="69">
        <v>40</v>
      </c>
      <c r="G200" s="70"/>
      <c r="H200" s="64" t="s">
        <v>846</v>
      </c>
      <c r="I200" s="64" t="s">
        <v>712</v>
      </c>
      <c r="J200" s="28" t="s">
        <v>815</v>
      </c>
      <c r="K200" s="28"/>
      <c r="L200" s="15" t="s">
        <v>836</v>
      </c>
      <c r="M200" s="53"/>
    </row>
    <row r="201" spans="1:13" x14ac:dyDescent="0.15">
      <c r="A201" s="64">
        <v>114</v>
      </c>
      <c r="B201" s="65" t="s">
        <v>438</v>
      </c>
      <c r="C201" s="65" t="s">
        <v>499</v>
      </c>
      <c r="D201" s="65"/>
      <c r="E201" s="99">
        <v>2</v>
      </c>
      <c r="F201" s="69">
        <v>27</v>
      </c>
      <c r="G201" s="70"/>
      <c r="H201" s="64" t="s">
        <v>1097</v>
      </c>
      <c r="I201" s="64">
        <v>40</v>
      </c>
      <c r="J201" s="28" t="s">
        <v>1098</v>
      </c>
      <c r="K201" s="28"/>
      <c r="L201" s="15" t="s">
        <v>1099</v>
      </c>
      <c r="M201" s="53"/>
    </row>
    <row r="202" spans="1:13" x14ac:dyDescent="0.15">
      <c r="A202" s="64">
        <v>114</v>
      </c>
      <c r="B202" s="65" t="s">
        <v>438</v>
      </c>
      <c r="C202" s="65" t="s">
        <v>499</v>
      </c>
      <c r="D202" s="65"/>
      <c r="E202" s="99">
        <v>1</v>
      </c>
      <c r="F202" s="69">
        <v>12</v>
      </c>
      <c r="G202" s="70"/>
      <c r="H202" s="64" t="s">
        <v>1100</v>
      </c>
      <c r="I202" s="64">
        <v>40</v>
      </c>
      <c r="J202" s="28" t="s">
        <v>1101</v>
      </c>
      <c r="K202" s="28"/>
      <c r="L202" s="15" t="s">
        <v>1099</v>
      </c>
      <c r="M202" s="53"/>
    </row>
    <row r="203" spans="1:13" x14ac:dyDescent="0.15">
      <c r="A203" s="64">
        <v>114</v>
      </c>
      <c r="B203" s="65" t="s">
        <v>438</v>
      </c>
      <c r="C203" s="65" t="s">
        <v>499</v>
      </c>
      <c r="D203" s="65"/>
      <c r="E203" s="99">
        <v>1</v>
      </c>
      <c r="F203" s="69">
        <v>35</v>
      </c>
      <c r="G203" s="70"/>
      <c r="H203" s="64" t="s">
        <v>1102</v>
      </c>
      <c r="I203" s="64">
        <v>50</v>
      </c>
      <c r="J203" s="28" t="s">
        <v>1103</v>
      </c>
      <c r="K203" s="28"/>
      <c r="L203" s="15" t="s">
        <v>1099</v>
      </c>
      <c r="M203" s="53"/>
    </row>
    <row r="204" spans="1:13" x14ac:dyDescent="0.15">
      <c r="A204" s="64">
        <v>114</v>
      </c>
      <c r="B204" s="65" t="s">
        <v>438</v>
      </c>
      <c r="C204" s="65" t="s">
        <v>499</v>
      </c>
      <c r="D204" s="65"/>
      <c r="E204" s="99">
        <v>10</v>
      </c>
      <c r="F204" s="69">
        <v>150</v>
      </c>
      <c r="G204" s="70"/>
      <c r="H204" s="64" t="s">
        <v>861</v>
      </c>
      <c r="I204" s="64" t="s">
        <v>862</v>
      </c>
      <c r="J204" s="28" t="s">
        <v>863</v>
      </c>
      <c r="K204" s="28"/>
      <c r="L204" s="15" t="s">
        <v>858</v>
      </c>
      <c r="M204" s="53"/>
    </row>
    <row r="205" spans="1:13" x14ac:dyDescent="0.15">
      <c r="A205" s="64">
        <v>114</v>
      </c>
      <c r="B205" s="65" t="s">
        <v>438</v>
      </c>
      <c r="C205" s="65" t="s">
        <v>499</v>
      </c>
      <c r="D205" s="65"/>
      <c r="E205" s="99">
        <v>1</v>
      </c>
      <c r="F205" s="69">
        <v>30</v>
      </c>
      <c r="G205" s="70"/>
      <c r="H205" s="64" t="s">
        <v>861</v>
      </c>
      <c r="I205" s="64" t="s">
        <v>862</v>
      </c>
      <c r="J205" s="28" t="s">
        <v>863</v>
      </c>
      <c r="K205" s="28" t="s">
        <v>864</v>
      </c>
      <c r="L205" s="15" t="s">
        <v>858</v>
      </c>
      <c r="M205" s="53"/>
    </row>
    <row r="206" spans="1:13" x14ac:dyDescent="0.15">
      <c r="A206" s="64">
        <v>114</v>
      </c>
      <c r="B206" s="65" t="s">
        <v>438</v>
      </c>
      <c r="C206" s="65" t="s">
        <v>499</v>
      </c>
      <c r="D206" s="65"/>
      <c r="E206" s="99">
        <v>1</v>
      </c>
      <c r="F206" s="69">
        <v>30</v>
      </c>
      <c r="G206" s="70"/>
      <c r="H206" s="64" t="s">
        <v>865</v>
      </c>
      <c r="I206" s="64" t="s">
        <v>862</v>
      </c>
      <c r="J206" s="28" t="s">
        <v>863</v>
      </c>
      <c r="K206" s="28" t="s">
        <v>864</v>
      </c>
      <c r="L206" s="15" t="s">
        <v>858</v>
      </c>
      <c r="M206" s="53"/>
    </row>
    <row r="207" spans="1:13" x14ac:dyDescent="0.15">
      <c r="A207" s="64">
        <v>114</v>
      </c>
      <c r="B207" s="65" t="s">
        <v>438</v>
      </c>
      <c r="C207" s="65" t="s">
        <v>499</v>
      </c>
      <c r="D207" s="65"/>
      <c r="E207" s="99">
        <v>1</v>
      </c>
      <c r="F207" s="69">
        <v>35</v>
      </c>
      <c r="G207" s="70"/>
      <c r="H207" s="64" t="s">
        <v>866</v>
      </c>
      <c r="I207" s="64" t="s">
        <v>867</v>
      </c>
      <c r="J207" s="28" t="s">
        <v>863</v>
      </c>
      <c r="K207" s="28" t="s">
        <v>864</v>
      </c>
      <c r="L207" s="15" t="s">
        <v>858</v>
      </c>
      <c r="M207" s="53"/>
    </row>
    <row r="208" spans="1:13" x14ac:dyDescent="0.15">
      <c r="A208" s="64">
        <v>114</v>
      </c>
      <c r="B208" s="65" t="s">
        <v>438</v>
      </c>
      <c r="C208" s="65" t="s">
        <v>499</v>
      </c>
      <c r="D208" s="65"/>
      <c r="E208" s="99">
        <v>2</v>
      </c>
      <c r="F208" s="69">
        <v>100</v>
      </c>
      <c r="G208" s="70"/>
      <c r="H208" s="64" t="s">
        <v>868</v>
      </c>
      <c r="I208" s="64" t="s">
        <v>867</v>
      </c>
      <c r="J208" s="28" t="s">
        <v>863</v>
      </c>
      <c r="K208" s="28" t="s">
        <v>864</v>
      </c>
      <c r="L208" s="15" t="s">
        <v>858</v>
      </c>
      <c r="M208" s="53"/>
    </row>
    <row r="209" spans="1:13" x14ac:dyDescent="0.15">
      <c r="A209" s="64">
        <v>114</v>
      </c>
      <c r="B209" s="65" t="s">
        <v>438</v>
      </c>
      <c r="C209" s="65" t="s">
        <v>499</v>
      </c>
      <c r="D209" s="65"/>
      <c r="E209" s="99">
        <v>1</v>
      </c>
      <c r="F209" s="69">
        <v>80</v>
      </c>
      <c r="G209" s="70"/>
      <c r="H209" s="64" t="s">
        <v>1201</v>
      </c>
      <c r="I209" s="64"/>
      <c r="J209" s="28" t="s">
        <v>1202</v>
      </c>
      <c r="K209" s="28"/>
      <c r="L209" s="15" t="s">
        <v>1187</v>
      </c>
      <c r="M209" s="53"/>
    </row>
    <row r="210" spans="1:13" x14ac:dyDescent="0.15">
      <c r="A210" s="64">
        <v>114</v>
      </c>
      <c r="B210" s="65" t="s">
        <v>438</v>
      </c>
      <c r="C210" s="65" t="s">
        <v>499</v>
      </c>
      <c r="D210" s="65"/>
      <c r="E210" s="99">
        <v>1</v>
      </c>
      <c r="F210" s="69">
        <v>15</v>
      </c>
      <c r="G210" s="70"/>
      <c r="H210" s="64" t="s">
        <v>903</v>
      </c>
      <c r="I210" s="64" t="s">
        <v>904</v>
      </c>
      <c r="J210" s="28"/>
      <c r="K210" s="28"/>
      <c r="L210" s="15" t="s">
        <v>901</v>
      </c>
      <c r="M210" s="53"/>
    </row>
    <row r="211" spans="1:13" x14ac:dyDescent="0.15">
      <c r="A211" s="64">
        <v>114</v>
      </c>
      <c r="B211" s="65" t="s">
        <v>438</v>
      </c>
      <c r="C211" s="65" t="s">
        <v>499</v>
      </c>
      <c r="D211" s="65"/>
      <c r="E211" s="99">
        <v>2</v>
      </c>
      <c r="F211" s="69">
        <v>50</v>
      </c>
      <c r="G211" s="70"/>
      <c r="H211" s="64" t="s">
        <v>1234</v>
      </c>
      <c r="I211" s="64" t="s">
        <v>1235</v>
      </c>
      <c r="J211" s="28" t="s">
        <v>1206</v>
      </c>
      <c r="K211" s="28"/>
      <c r="L211" s="15" t="s">
        <v>1205</v>
      </c>
      <c r="M211" s="53"/>
    </row>
    <row r="212" spans="1:13" x14ac:dyDescent="0.15">
      <c r="A212" s="64">
        <v>114</v>
      </c>
      <c r="B212" s="65" t="s">
        <v>438</v>
      </c>
      <c r="C212" s="65" t="s">
        <v>499</v>
      </c>
      <c r="D212" s="65"/>
      <c r="E212" s="99">
        <v>1</v>
      </c>
      <c r="F212" s="69">
        <v>15</v>
      </c>
      <c r="G212" s="70"/>
      <c r="H212" s="64" t="s">
        <v>926</v>
      </c>
      <c r="I212" s="64" t="s">
        <v>927</v>
      </c>
      <c r="J212" s="28"/>
      <c r="K212" s="28"/>
      <c r="L212" s="15" t="s">
        <v>928</v>
      </c>
      <c r="M212" s="53"/>
    </row>
    <row r="213" spans="1:13" x14ac:dyDescent="0.15">
      <c r="A213" s="64">
        <v>114</v>
      </c>
      <c r="B213" s="65" t="s">
        <v>438</v>
      </c>
      <c r="C213" s="65" t="s">
        <v>499</v>
      </c>
      <c r="D213" s="65"/>
      <c r="E213" s="99">
        <v>1</v>
      </c>
      <c r="F213" s="69">
        <v>15</v>
      </c>
      <c r="G213" s="70"/>
      <c r="H213" s="64" t="s">
        <v>929</v>
      </c>
      <c r="I213" s="64" t="s">
        <v>904</v>
      </c>
      <c r="J213" s="28"/>
      <c r="K213" s="28"/>
      <c r="L213" s="15" t="s">
        <v>928</v>
      </c>
      <c r="M213" s="53"/>
    </row>
    <row r="214" spans="1:13" x14ac:dyDescent="0.15">
      <c r="A214" s="64">
        <v>114</v>
      </c>
      <c r="B214" s="65" t="s">
        <v>438</v>
      </c>
      <c r="C214" s="65" t="s">
        <v>499</v>
      </c>
      <c r="D214" s="65"/>
      <c r="E214" s="99">
        <v>1</v>
      </c>
      <c r="F214" s="69">
        <v>15</v>
      </c>
      <c r="G214" s="70"/>
      <c r="H214" s="64" t="s">
        <v>930</v>
      </c>
      <c r="I214" s="64" t="s">
        <v>904</v>
      </c>
      <c r="J214" s="28"/>
      <c r="K214" s="28"/>
      <c r="L214" s="15" t="s">
        <v>928</v>
      </c>
      <c r="M214" s="53"/>
    </row>
    <row r="215" spans="1:13" x14ac:dyDescent="0.15">
      <c r="A215" s="64">
        <v>114</v>
      </c>
      <c r="B215" s="65" t="s">
        <v>438</v>
      </c>
      <c r="C215" s="65" t="s">
        <v>499</v>
      </c>
      <c r="D215" s="65"/>
      <c r="E215" s="99">
        <v>2</v>
      </c>
      <c r="F215" s="69">
        <v>30</v>
      </c>
      <c r="G215" s="70"/>
      <c r="H215" s="64" t="s">
        <v>931</v>
      </c>
      <c r="I215" s="64" t="s">
        <v>904</v>
      </c>
      <c r="J215" s="28"/>
      <c r="K215" s="28"/>
      <c r="L215" s="15" t="s">
        <v>928</v>
      </c>
      <c r="M215" s="53"/>
    </row>
    <row r="216" spans="1:13" x14ac:dyDescent="0.15">
      <c r="A216" s="64">
        <v>114</v>
      </c>
      <c r="B216" s="65" t="s">
        <v>438</v>
      </c>
      <c r="C216" s="65" t="s">
        <v>499</v>
      </c>
      <c r="D216" s="65"/>
      <c r="E216" s="99">
        <v>5</v>
      </c>
      <c r="F216" s="69">
        <v>75</v>
      </c>
      <c r="G216" s="70"/>
      <c r="H216" s="64" t="s">
        <v>868</v>
      </c>
      <c r="I216" s="64" t="s">
        <v>904</v>
      </c>
      <c r="J216" s="28"/>
      <c r="K216" s="28"/>
      <c r="L216" s="15" t="s">
        <v>928</v>
      </c>
      <c r="M216" s="53"/>
    </row>
    <row r="217" spans="1:13" x14ac:dyDescent="0.15">
      <c r="A217" s="64">
        <v>114</v>
      </c>
      <c r="B217" s="65" t="s">
        <v>438</v>
      </c>
      <c r="C217" s="65" t="s">
        <v>499</v>
      </c>
      <c r="D217" s="65"/>
      <c r="E217" s="99">
        <v>1</v>
      </c>
      <c r="F217" s="69">
        <v>50</v>
      </c>
      <c r="G217" s="70"/>
      <c r="H217" s="64" t="s">
        <v>945</v>
      </c>
      <c r="I217" s="64" t="s">
        <v>904</v>
      </c>
      <c r="J217" s="28" t="s">
        <v>941</v>
      </c>
      <c r="K217" s="28"/>
      <c r="L217" s="15" t="s">
        <v>942</v>
      </c>
      <c r="M217" s="53"/>
    </row>
    <row r="218" spans="1:13" x14ac:dyDescent="0.15">
      <c r="A218" s="64">
        <v>114</v>
      </c>
      <c r="B218" s="65" t="s">
        <v>438</v>
      </c>
      <c r="C218" s="65" t="s">
        <v>499</v>
      </c>
      <c r="D218" s="65"/>
      <c r="E218" s="99">
        <v>4</v>
      </c>
      <c r="F218" s="69">
        <v>200</v>
      </c>
      <c r="G218" s="70"/>
      <c r="H218" s="64" t="s">
        <v>946</v>
      </c>
      <c r="I218" s="64" t="s">
        <v>904</v>
      </c>
      <c r="J218" s="28" t="s">
        <v>941</v>
      </c>
      <c r="K218" s="28"/>
      <c r="L218" s="15" t="s">
        <v>942</v>
      </c>
      <c r="M218" s="53"/>
    </row>
    <row r="219" spans="1:13" x14ac:dyDescent="0.15">
      <c r="A219" s="86">
        <v>114</v>
      </c>
      <c r="B219" s="87" t="s">
        <v>438</v>
      </c>
      <c r="C219" s="87" t="s">
        <v>499</v>
      </c>
      <c r="D219" s="87"/>
      <c r="E219" s="128">
        <v>1</v>
      </c>
      <c r="F219" s="89">
        <v>5</v>
      </c>
      <c r="G219" s="90"/>
      <c r="H219" s="86" t="s">
        <v>980</v>
      </c>
      <c r="I219" s="86">
        <v>15</v>
      </c>
      <c r="J219" s="47"/>
      <c r="K219" s="47"/>
      <c r="L219" s="43" t="s">
        <v>977</v>
      </c>
      <c r="M219" s="53"/>
    </row>
    <row r="220" spans="1:13" x14ac:dyDescent="0.15">
      <c r="A220" s="64">
        <v>114</v>
      </c>
      <c r="B220" s="65" t="s">
        <v>438</v>
      </c>
      <c r="C220" s="65" t="s">
        <v>499</v>
      </c>
      <c r="D220" s="65"/>
      <c r="E220" s="99">
        <v>1</v>
      </c>
      <c r="F220" s="69">
        <v>7</v>
      </c>
      <c r="G220" s="70"/>
      <c r="H220" s="64" t="s">
        <v>1001</v>
      </c>
      <c r="I220" s="64" t="s">
        <v>1002</v>
      </c>
      <c r="J220" s="28"/>
      <c r="K220" s="28"/>
      <c r="L220" s="15" t="s">
        <v>1003</v>
      </c>
      <c r="M220" s="53"/>
    </row>
    <row r="221" spans="1:13" x14ac:dyDescent="0.15">
      <c r="A221" s="64">
        <v>114</v>
      </c>
      <c r="B221" s="65" t="s">
        <v>438</v>
      </c>
      <c r="C221" s="65" t="s">
        <v>499</v>
      </c>
      <c r="D221" s="65"/>
      <c r="E221" s="99">
        <v>1</v>
      </c>
      <c r="F221" s="69">
        <v>6</v>
      </c>
      <c r="G221" s="70"/>
      <c r="H221" s="64" t="s">
        <v>1013</v>
      </c>
      <c r="I221" s="64" t="s">
        <v>1014</v>
      </c>
      <c r="J221" s="28"/>
      <c r="K221" s="28"/>
      <c r="L221" s="15" t="s">
        <v>1012</v>
      </c>
      <c r="M221" s="53"/>
    </row>
    <row r="222" spans="1:13" x14ac:dyDescent="0.15">
      <c r="A222" s="64">
        <v>114</v>
      </c>
      <c r="B222" s="65" t="s">
        <v>438</v>
      </c>
      <c r="C222" s="65" t="s">
        <v>499</v>
      </c>
      <c r="D222" s="65" t="s">
        <v>430</v>
      </c>
      <c r="E222" s="99">
        <v>5</v>
      </c>
      <c r="F222" s="69">
        <v>125</v>
      </c>
      <c r="G222" s="70"/>
      <c r="H222" s="64" t="s">
        <v>1046</v>
      </c>
      <c r="I222" s="64" t="s">
        <v>1047</v>
      </c>
      <c r="J222" s="28" t="s">
        <v>1048</v>
      </c>
      <c r="K222" s="28"/>
      <c r="L222" s="15" t="s">
        <v>1049</v>
      </c>
      <c r="M222" s="53"/>
    </row>
    <row r="223" spans="1:13" x14ac:dyDescent="0.15">
      <c r="A223" s="64">
        <v>114</v>
      </c>
      <c r="B223" s="65" t="s">
        <v>438</v>
      </c>
      <c r="C223" s="65" t="s">
        <v>499</v>
      </c>
      <c r="D223" s="65" t="s">
        <v>1093</v>
      </c>
      <c r="E223" s="99">
        <v>1</v>
      </c>
      <c r="F223" s="69">
        <v>8.6</v>
      </c>
      <c r="G223" s="70"/>
      <c r="H223" s="64" t="s">
        <v>1094</v>
      </c>
      <c r="I223" s="64" t="s">
        <v>1095</v>
      </c>
      <c r="J223" s="28"/>
      <c r="K223" s="28"/>
      <c r="L223" s="15" t="s">
        <v>1092</v>
      </c>
      <c r="M223" s="53"/>
    </row>
    <row r="224" spans="1:13" x14ac:dyDescent="0.15">
      <c r="A224" s="64">
        <v>115</v>
      </c>
      <c r="B224" s="65" t="s">
        <v>438</v>
      </c>
      <c r="C224" s="65" t="s">
        <v>920</v>
      </c>
      <c r="D224" s="65"/>
      <c r="E224" s="99">
        <v>1</v>
      </c>
      <c r="F224" s="69">
        <v>15</v>
      </c>
      <c r="G224" s="70"/>
      <c r="H224" s="64" t="s">
        <v>921</v>
      </c>
      <c r="I224" s="64" t="s">
        <v>922</v>
      </c>
      <c r="J224" s="28"/>
      <c r="K224" s="28"/>
      <c r="L224" s="15" t="s">
        <v>917</v>
      </c>
      <c r="M224" s="53"/>
    </row>
    <row r="225" spans="1:13" x14ac:dyDescent="0.15">
      <c r="A225" s="86">
        <v>115</v>
      </c>
      <c r="B225" s="87" t="s">
        <v>438</v>
      </c>
      <c r="C225" s="87" t="s">
        <v>920</v>
      </c>
      <c r="D225" s="87" t="s">
        <v>430</v>
      </c>
      <c r="E225" s="128">
        <v>1</v>
      </c>
      <c r="F225" s="89">
        <v>25</v>
      </c>
      <c r="G225" s="90"/>
      <c r="H225" s="86" t="s">
        <v>952</v>
      </c>
      <c r="I225" s="86" t="s">
        <v>953</v>
      </c>
      <c r="J225" s="47" t="s">
        <v>887</v>
      </c>
      <c r="K225" s="47"/>
      <c r="L225" s="43" t="s">
        <v>947</v>
      </c>
      <c r="M225" s="53"/>
    </row>
    <row r="226" spans="1:13" x14ac:dyDescent="0.15">
      <c r="A226" s="24">
        <v>123</v>
      </c>
      <c r="B226" s="16" t="s">
        <v>431</v>
      </c>
      <c r="C226" s="16" t="s">
        <v>981</v>
      </c>
      <c r="D226" s="15"/>
      <c r="E226" s="97">
        <v>2</v>
      </c>
      <c r="F226" s="26">
        <v>8</v>
      </c>
      <c r="G226" s="31">
        <v>0.9</v>
      </c>
      <c r="H226" s="24"/>
      <c r="I226" s="24"/>
      <c r="J226" s="28"/>
      <c r="K226" s="28"/>
      <c r="L226" s="15" t="s">
        <v>977</v>
      </c>
      <c r="M226" s="53">
        <v>7.2</v>
      </c>
    </row>
    <row r="227" spans="1:13" x14ac:dyDescent="0.15">
      <c r="A227" s="24">
        <v>123</v>
      </c>
      <c r="B227" s="16" t="s">
        <v>431</v>
      </c>
      <c r="C227" s="16" t="s">
        <v>981</v>
      </c>
      <c r="D227" s="15"/>
      <c r="E227" s="97">
        <v>2</v>
      </c>
      <c r="F227" s="26">
        <v>3</v>
      </c>
      <c r="G227" s="31">
        <v>1</v>
      </c>
      <c r="H227" s="24" t="s">
        <v>1018</v>
      </c>
      <c r="I227" s="24"/>
      <c r="J227" s="28"/>
      <c r="K227" s="28"/>
      <c r="L227" s="15" t="s">
        <v>1017</v>
      </c>
      <c r="M227" s="53">
        <v>3</v>
      </c>
    </row>
    <row r="228" spans="1:13" x14ac:dyDescent="0.15">
      <c r="A228" s="24">
        <v>124</v>
      </c>
      <c r="B228" s="16" t="s">
        <v>431</v>
      </c>
      <c r="C228" s="16" t="s">
        <v>3</v>
      </c>
      <c r="D228" s="15"/>
      <c r="E228" s="97">
        <v>1</v>
      </c>
      <c r="F228" s="26">
        <v>10</v>
      </c>
      <c r="G228" s="31">
        <v>0.9</v>
      </c>
      <c r="H228" s="24"/>
      <c r="I228" s="24"/>
      <c r="J228" s="28" t="s">
        <v>1165</v>
      </c>
      <c r="K228" s="28"/>
      <c r="L228" s="15" t="s">
        <v>1166</v>
      </c>
      <c r="M228" s="53">
        <v>9</v>
      </c>
    </row>
    <row r="229" spans="1:13" x14ac:dyDescent="0.15">
      <c r="A229" s="24">
        <v>125</v>
      </c>
      <c r="B229" s="16" t="s">
        <v>431</v>
      </c>
      <c r="C229" s="16" t="s">
        <v>4</v>
      </c>
      <c r="D229" s="15" t="s">
        <v>647</v>
      </c>
      <c r="E229" s="97">
        <v>1</v>
      </c>
      <c r="F229" s="26">
        <v>50</v>
      </c>
      <c r="G229" s="31">
        <v>0.1</v>
      </c>
      <c r="H229" s="24"/>
      <c r="I229" s="24"/>
      <c r="J229" s="28"/>
      <c r="K229" s="28"/>
      <c r="L229" s="15" t="s">
        <v>640</v>
      </c>
      <c r="M229" s="53">
        <v>5</v>
      </c>
    </row>
    <row r="230" spans="1:13" x14ac:dyDescent="0.15">
      <c r="A230" s="24">
        <v>125</v>
      </c>
      <c r="B230" s="16" t="s">
        <v>431</v>
      </c>
      <c r="C230" s="16" t="s">
        <v>4</v>
      </c>
      <c r="D230" s="15"/>
      <c r="E230" s="97">
        <v>3</v>
      </c>
      <c r="F230" s="26">
        <v>50</v>
      </c>
      <c r="G230" s="31">
        <v>0.7</v>
      </c>
      <c r="H230" s="24"/>
      <c r="I230" s="24"/>
      <c r="J230" s="28" t="s">
        <v>1204</v>
      </c>
      <c r="K230" s="28"/>
      <c r="L230" s="15" t="s">
        <v>1205</v>
      </c>
      <c r="M230" s="53">
        <v>35</v>
      </c>
    </row>
    <row r="231" spans="1:13" x14ac:dyDescent="0.15">
      <c r="A231" s="24">
        <v>127</v>
      </c>
      <c r="B231" s="16" t="s">
        <v>431</v>
      </c>
      <c r="C231" s="16" t="s">
        <v>701</v>
      </c>
      <c r="D231" s="15"/>
      <c r="E231" s="97">
        <v>1</v>
      </c>
      <c r="F231" s="26">
        <v>20</v>
      </c>
      <c r="G231" s="31">
        <v>0.5</v>
      </c>
      <c r="H231" s="24"/>
      <c r="I231" s="24"/>
      <c r="J231" s="28" t="s">
        <v>1112</v>
      </c>
      <c r="K231" s="28"/>
      <c r="L231" s="15" t="s">
        <v>1113</v>
      </c>
      <c r="M231" s="53">
        <v>10</v>
      </c>
    </row>
    <row r="232" spans="1:13" x14ac:dyDescent="0.15">
      <c r="A232" s="24">
        <v>127</v>
      </c>
      <c r="B232" s="16" t="s">
        <v>431</v>
      </c>
      <c r="C232" s="16" t="s">
        <v>701</v>
      </c>
      <c r="D232" s="15"/>
      <c r="E232" s="97">
        <v>1</v>
      </c>
      <c r="F232" s="26">
        <v>5</v>
      </c>
      <c r="G232" s="31">
        <v>0.8</v>
      </c>
      <c r="H232" s="24"/>
      <c r="I232" s="24"/>
      <c r="J232" s="28"/>
      <c r="K232" s="28"/>
      <c r="L232" s="15" t="s">
        <v>690</v>
      </c>
      <c r="M232" s="53">
        <v>4</v>
      </c>
    </row>
    <row r="233" spans="1:13" x14ac:dyDescent="0.15">
      <c r="A233" s="41">
        <v>127</v>
      </c>
      <c r="B233" s="42" t="s">
        <v>431</v>
      </c>
      <c r="C233" s="42" t="s">
        <v>701</v>
      </c>
      <c r="D233" s="43"/>
      <c r="E233" s="100">
        <v>1</v>
      </c>
      <c r="F233" s="45">
        <v>20</v>
      </c>
      <c r="G233" s="46">
        <v>0.1</v>
      </c>
      <c r="H233" s="41"/>
      <c r="I233" s="41"/>
      <c r="J233" s="47" t="s">
        <v>837</v>
      </c>
      <c r="K233" s="47"/>
      <c r="L233" s="43" t="s">
        <v>836</v>
      </c>
      <c r="M233" s="53">
        <v>2</v>
      </c>
    </row>
    <row r="234" spans="1:13" x14ac:dyDescent="0.15">
      <c r="A234" s="24">
        <v>127</v>
      </c>
      <c r="B234" s="16" t="s">
        <v>431</v>
      </c>
      <c r="C234" s="16" t="s">
        <v>701</v>
      </c>
      <c r="D234" s="15"/>
      <c r="E234" s="97">
        <v>4</v>
      </c>
      <c r="F234" s="26">
        <v>120</v>
      </c>
      <c r="G234" s="31">
        <v>0.1</v>
      </c>
      <c r="H234" s="24"/>
      <c r="I234" s="24"/>
      <c r="J234" s="28" t="s">
        <v>841</v>
      </c>
      <c r="K234" s="28"/>
      <c r="L234" s="15" t="s">
        <v>836</v>
      </c>
      <c r="M234" s="53">
        <v>12</v>
      </c>
    </row>
    <row r="235" spans="1:13" x14ac:dyDescent="0.15">
      <c r="A235" s="24">
        <v>127</v>
      </c>
      <c r="B235" s="16" t="s">
        <v>431</v>
      </c>
      <c r="C235" s="16" t="s">
        <v>701</v>
      </c>
      <c r="D235" s="15" t="s">
        <v>982</v>
      </c>
      <c r="E235" s="97">
        <v>2</v>
      </c>
      <c r="F235" s="26">
        <v>40</v>
      </c>
      <c r="G235" s="31">
        <v>0.4</v>
      </c>
      <c r="H235" s="24"/>
      <c r="I235" s="24"/>
      <c r="J235" s="28"/>
      <c r="K235" s="28"/>
      <c r="L235" s="15" t="s">
        <v>977</v>
      </c>
      <c r="M235" s="53">
        <v>16</v>
      </c>
    </row>
    <row r="236" spans="1:13" x14ac:dyDescent="0.15">
      <c r="A236" s="24">
        <v>131</v>
      </c>
      <c r="B236" s="16" t="s">
        <v>431</v>
      </c>
      <c r="C236" s="16" t="s">
        <v>755</v>
      </c>
      <c r="D236" s="15"/>
      <c r="E236" s="97">
        <v>4</v>
      </c>
      <c r="F236" s="26">
        <v>40</v>
      </c>
      <c r="G236" s="31">
        <v>0.1</v>
      </c>
      <c r="H236" s="24"/>
      <c r="I236" s="24"/>
      <c r="J236" s="28"/>
      <c r="K236" s="28"/>
      <c r="L236" s="15" t="s">
        <v>746</v>
      </c>
      <c r="M236" s="53">
        <v>4</v>
      </c>
    </row>
    <row r="237" spans="1:13" x14ac:dyDescent="0.15">
      <c r="A237" s="24">
        <v>135</v>
      </c>
      <c r="B237" s="16" t="s">
        <v>431</v>
      </c>
      <c r="C237" s="16" t="s">
        <v>1140</v>
      </c>
      <c r="D237" s="15" t="s">
        <v>1141</v>
      </c>
      <c r="E237" s="97">
        <v>1</v>
      </c>
      <c r="F237" s="26">
        <v>30</v>
      </c>
      <c r="G237" s="31">
        <v>1</v>
      </c>
      <c r="H237" s="24"/>
      <c r="I237" s="24"/>
      <c r="J237" s="28" t="s">
        <v>1142</v>
      </c>
      <c r="K237" s="28" t="s">
        <v>1143</v>
      </c>
      <c r="L237" s="15" t="s">
        <v>1113</v>
      </c>
      <c r="M237" s="53">
        <v>30</v>
      </c>
    </row>
    <row r="238" spans="1:13" x14ac:dyDescent="0.15">
      <c r="A238" s="24">
        <v>136</v>
      </c>
      <c r="B238" s="16" t="s">
        <v>431</v>
      </c>
      <c r="C238" s="16" t="s">
        <v>1015</v>
      </c>
      <c r="D238" s="15"/>
      <c r="E238" s="97">
        <v>2</v>
      </c>
      <c r="F238" s="26">
        <v>5</v>
      </c>
      <c r="G238" s="31">
        <v>0.3</v>
      </c>
      <c r="H238" s="24"/>
      <c r="I238" s="24"/>
      <c r="J238" s="28"/>
      <c r="K238" s="28"/>
      <c r="L238" s="15" t="s">
        <v>1012</v>
      </c>
      <c r="M238" s="53">
        <v>1.5</v>
      </c>
    </row>
    <row r="239" spans="1:13" x14ac:dyDescent="0.15">
      <c r="A239" s="24">
        <v>139</v>
      </c>
      <c r="B239" s="16" t="s">
        <v>431</v>
      </c>
      <c r="C239" s="16" t="s">
        <v>6</v>
      </c>
      <c r="D239" s="15" t="s">
        <v>430</v>
      </c>
      <c r="E239" s="97">
        <v>1</v>
      </c>
      <c r="F239" s="26">
        <v>10</v>
      </c>
      <c r="G239" s="31">
        <v>0.5</v>
      </c>
      <c r="H239" s="24"/>
      <c r="I239" s="24"/>
      <c r="J239" s="28"/>
      <c r="K239" s="28"/>
      <c r="L239" s="15" t="s">
        <v>437</v>
      </c>
      <c r="M239" s="53">
        <v>5</v>
      </c>
    </row>
    <row r="240" spans="1:13" x14ac:dyDescent="0.15">
      <c r="A240" s="24">
        <v>139</v>
      </c>
      <c r="B240" s="16" t="s">
        <v>431</v>
      </c>
      <c r="C240" s="16" t="s">
        <v>6</v>
      </c>
      <c r="D240" s="15"/>
      <c r="E240" s="97">
        <v>1</v>
      </c>
      <c r="F240" s="26">
        <v>10</v>
      </c>
      <c r="G240" s="31">
        <v>0.5</v>
      </c>
      <c r="H240" s="24"/>
      <c r="I240" s="24"/>
      <c r="J240" s="28"/>
      <c r="K240" s="28"/>
      <c r="L240" s="15" t="s">
        <v>873</v>
      </c>
      <c r="M240" s="53">
        <v>5</v>
      </c>
    </row>
    <row r="241" spans="1:13" x14ac:dyDescent="0.15">
      <c r="A241" s="24">
        <v>141</v>
      </c>
      <c r="B241" s="16" t="s">
        <v>431</v>
      </c>
      <c r="C241" s="16" t="s">
        <v>695</v>
      </c>
      <c r="D241" s="15"/>
      <c r="E241" s="97">
        <v>30</v>
      </c>
      <c r="F241" s="26">
        <v>100</v>
      </c>
      <c r="G241" s="31">
        <v>0</v>
      </c>
      <c r="H241" s="24"/>
      <c r="I241" s="24"/>
      <c r="J241" s="28"/>
      <c r="K241" s="28"/>
      <c r="L241" s="15" t="s">
        <v>690</v>
      </c>
      <c r="M241" s="53">
        <v>0</v>
      </c>
    </row>
    <row r="242" spans="1:13" x14ac:dyDescent="0.15">
      <c r="A242" s="41">
        <v>141</v>
      </c>
      <c r="B242" s="42" t="s">
        <v>431</v>
      </c>
      <c r="C242" s="42" t="s">
        <v>695</v>
      </c>
      <c r="D242" s="43"/>
      <c r="E242" s="100">
        <v>40</v>
      </c>
      <c r="F242" s="45">
        <v>500</v>
      </c>
      <c r="G242" s="46">
        <v>0</v>
      </c>
      <c r="H242" s="41"/>
      <c r="I242" s="41"/>
      <c r="J242" s="47"/>
      <c r="K242" s="47" t="s">
        <v>771</v>
      </c>
      <c r="L242" s="43" t="s">
        <v>769</v>
      </c>
      <c r="M242" s="53">
        <v>0</v>
      </c>
    </row>
    <row r="243" spans="1:13" x14ac:dyDescent="0.15">
      <c r="A243" s="24">
        <v>141</v>
      </c>
      <c r="B243" s="16" t="s">
        <v>431</v>
      </c>
      <c r="C243" s="16" t="s">
        <v>695</v>
      </c>
      <c r="D243" s="15"/>
      <c r="E243" s="97">
        <v>1</v>
      </c>
      <c r="F243" s="26">
        <v>40</v>
      </c>
      <c r="G243" s="31">
        <v>0</v>
      </c>
      <c r="H243" s="24"/>
      <c r="I243" s="24"/>
      <c r="J243" s="28" t="s">
        <v>1061</v>
      </c>
      <c r="K243" s="28"/>
      <c r="L243" s="15" t="s">
        <v>1062</v>
      </c>
      <c r="M243" s="53">
        <v>0</v>
      </c>
    </row>
    <row r="244" spans="1:13" x14ac:dyDescent="0.15">
      <c r="A244" s="28">
        <v>142</v>
      </c>
      <c r="B244" s="16" t="s">
        <v>431</v>
      </c>
      <c r="C244" s="16" t="s">
        <v>1218</v>
      </c>
      <c r="D244" s="38"/>
      <c r="E244" s="98">
        <v>3</v>
      </c>
      <c r="F244" s="40">
        <v>60</v>
      </c>
      <c r="G244" s="31">
        <v>1</v>
      </c>
      <c r="H244" s="28"/>
      <c r="I244" s="28"/>
      <c r="J244" s="28" t="s">
        <v>409</v>
      </c>
      <c r="K244" s="28" t="s">
        <v>413</v>
      </c>
      <c r="L244" s="15" t="s">
        <v>426</v>
      </c>
      <c r="M244" s="53">
        <v>60</v>
      </c>
    </row>
    <row r="245" spans="1:13" x14ac:dyDescent="0.15">
      <c r="A245" s="24">
        <v>142</v>
      </c>
      <c r="B245" s="16" t="s">
        <v>431</v>
      </c>
      <c r="C245" s="16" t="s">
        <v>1218</v>
      </c>
      <c r="D245" s="15"/>
      <c r="E245" s="97">
        <v>5</v>
      </c>
      <c r="F245" s="26">
        <v>20</v>
      </c>
      <c r="G245" s="31">
        <v>1</v>
      </c>
      <c r="H245" s="24"/>
      <c r="I245" s="24"/>
      <c r="J245" s="28" t="s">
        <v>1204</v>
      </c>
      <c r="K245" s="28" t="s">
        <v>1207</v>
      </c>
      <c r="L245" s="15" t="s">
        <v>1205</v>
      </c>
      <c r="M245" s="53">
        <v>20</v>
      </c>
    </row>
    <row r="246" spans="1:13" x14ac:dyDescent="0.15">
      <c r="A246" s="24">
        <v>143</v>
      </c>
      <c r="B246" s="16" t="s">
        <v>431</v>
      </c>
      <c r="C246" s="16" t="s">
        <v>16</v>
      </c>
      <c r="D246" s="15"/>
      <c r="E246" s="97">
        <v>2</v>
      </c>
      <c r="F246" s="26">
        <v>10</v>
      </c>
      <c r="G246" s="31">
        <v>0.9</v>
      </c>
      <c r="H246" s="24"/>
      <c r="I246" s="24"/>
      <c r="J246" s="28"/>
      <c r="K246" s="28"/>
      <c r="L246" s="15" t="s">
        <v>746</v>
      </c>
      <c r="M246" s="53">
        <v>9</v>
      </c>
    </row>
    <row r="247" spans="1:13" x14ac:dyDescent="0.15">
      <c r="A247" s="24">
        <v>143</v>
      </c>
      <c r="B247" s="16" t="s">
        <v>431</v>
      </c>
      <c r="C247" s="16" t="s">
        <v>16</v>
      </c>
      <c r="D247" s="15" t="s">
        <v>430</v>
      </c>
      <c r="E247" s="97">
        <v>3</v>
      </c>
      <c r="F247" s="26">
        <v>50</v>
      </c>
      <c r="G247" s="31">
        <v>0.9</v>
      </c>
      <c r="H247" s="24"/>
      <c r="I247" s="24"/>
      <c r="J247" s="28"/>
      <c r="K247" s="28" t="s">
        <v>430</v>
      </c>
      <c r="L247" s="15" t="s">
        <v>827</v>
      </c>
      <c r="M247" s="53">
        <v>45</v>
      </c>
    </row>
    <row r="248" spans="1:13" x14ac:dyDescent="0.15">
      <c r="A248" s="24">
        <v>143</v>
      </c>
      <c r="B248" s="16" t="s">
        <v>431</v>
      </c>
      <c r="C248" s="16" t="s">
        <v>16</v>
      </c>
      <c r="D248" s="15"/>
      <c r="E248" s="97">
        <v>7</v>
      </c>
      <c r="F248" s="26">
        <v>70</v>
      </c>
      <c r="G248" s="31">
        <v>0.9</v>
      </c>
      <c r="H248" s="24"/>
      <c r="I248" s="24"/>
      <c r="J248" s="28"/>
      <c r="K248" s="28"/>
      <c r="L248" s="15" t="s">
        <v>1003</v>
      </c>
      <c r="M248" s="53">
        <v>63</v>
      </c>
    </row>
    <row r="249" spans="1:13" x14ac:dyDescent="0.15">
      <c r="A249" s="24">
        <v>143</v>
      </c>
      <c r="B249" s="16" t="s">
        <v>431</v>
      </c>
      <c r="C249" s="16" t="s">
        <v>16</v>
      </c>
      <c r="D249" s="15"/>
      <c r="E249" s="97">
        <v>1</v>
      </c>
      <c r="F249" s="26">
        <v>10</v>
      </c>
      <c r="G249" s="31">
        <v>0.9</v>
      </c>
      <c r="H249" s="24"/>
      <c r="I249" s="24"/>
      <c r="J249" s="28"/>
      <c r="K249" s="28"/>
      <c r="L249" s="15" t="s">
        <v>1012</v>
      </c>
      <c r="M249" s="53">
        <v>9</v>
      </c>
    </row>
    <row r="250" spans="1:13" x14ac:dyDescent="0.15">
      <c r="A250" s="24">
        <v>143</v>
      </c>
      <c r="B250" s="16" t="s">
        <v>431</v>
      </c>
      <c r="C250" s="16" t="s">
        <v>16</v>
      </c>
      <c r="D250" s="15"/>
      <c r="E250" s="97">
        <v>1</v>
      </c>
      <c r="F250" s="26">
        <v>8</v>
      </c>
      <c r="G250" s="31">
        <v>1</v>
      </c>
      <c r="H250" s="24"/>
      <c r="I250" s="24"/>
      <c r="J250" s="28"/>
      <c r="K250" s="28"/>
      <c r="L250" s="15" t="s">
        <v>1090</v>
      </c>
      <c r="M250" s="53">
        <v>8</v>
      </c>
    </row>
    <row r="251" spans="1:13" x14ac:dyDescent="0.15">
      <c r="A251" s="24">
        <v>144</v>
      </c>
      <c r="B251" s="16" t="s">
        <v>431</v>
      </c>
      <c r="C251" s="16" t="s">
        <v>17</v>
      </c>
      <c r="D251" s="15"/>
      <c r="E251" s="97">
        <v>6</v>
      </c>
      <c r="F251" s="26">
        <v>60</v>
      </c>
      <c r="G251" s="31">
        <v>0.8</v>
      </c>
      <c r="H251" s="24"/>
      <c r="I251" s="24">
        <v>100</v>
      </c>
      <c r="J251" s="28" t="s">
        <v>1144</v>
      </c>
      <c r="K251" s="28" t="s">
        <v>1145</v>
      </c>
      <c r="L251" s="15" t="s">
        <v>1113</v>
      </c>
      <c r="M251" s="53">
        <v>48</v>
      </c>
    </row>
    <row r="252" spans="1:13" x14ac:dyDescent="0.15">
      <c r="A252" s="41">
        <v>144</v>
      </c>
      <c r="B252" s="42" t="s">
        <v>431</v>
      </c>
      <c r="C252" s="42" t="s">
        <v>17</v>
      </c>
      <c r="D252" s="43"/>
      <c r="E252" s="100">
        <v>11</v>
      </c>
      <c r="F252" s="45">
        <v>40</v>
      </c>
      <c r="G252" s="46">
        <v>0.8</v>
      </c>
      <c r="H252" s="41"/>
      <c r="I252" s="41"/>
      <c r="J252" s="47" t="s">
        <v>1204</v>
      </c>
      <c r="K252" s="47"/>
      <c r="L252" s="43" t="s">
        <v>1205</v>
      </c>
      <c r="M252" s="53">
        <v>32</v>
      </c>
    </row>
    <row r="253" spans="1:13" x14ac:dyDescent="0.15">
      <c r="A253" s="24">
        <v>144</v>
      </c>
      <c r="B253" s="16" t="s">
        <v>431</v>
      </c>
      <c r="C253" s="16" t="s">
        <v>17</v>
      </c>
      <c r="D253" s="15"/>
      <c r="E253" s="97">
        <v>15</v>
      </c>
      <c r="F253" s="26">
        <v>60</v>
      </c>
      <c r="G253" s="31">
        <v>0.4</v>
      </c>
      <c r="H253" s="24"/>
      <c r="I253" s="24"/>
      <c r="J253" s="28"/>
      <c r="K253" s="28"/>
      <c r="L253" s="15" t="s">
        <v>998</v>
      </c>
      <c r="M253" s="53">
        <v>24</v>
      </c>
    </row>
    <row r="254" spans="1:13" x14ac:dyDescent="0.15">
      <c r="A254" s="24">
        <v>144</v>
      </c>
      <c r="B254" s="16" t="s">
        <v>431</v>
      </c>
      <c r="C254" s="16" t="s">
        <v>17</v>
      </c>
      <c r="D254" s="15"/>
      <c r="E254" s="97">
        <v>1</v>
      </c>
      <c r="F254" s="26">
        <v>6</v>
      </c>
      <c r="G254" s="31">
        <v>0.3</v>
      </c>
      <c r="H254" s="24"/>
      <c r="I254" s="24"/>
      <c r="J254" s="28"/>
      <c r="K254" s="28"/>
      <c r="L254" s="15" t="s">
        <v>1017</v>
      </c>
      <c r="M254" s="53">
        <v>1.7999999999999998</v>
      </c>
    </row>
    <row r="255" spans="1:13" x14ac:dyDescent="0.15">
      <c r="A255" s="24">
        <v>144</v>
      </c>
      <c r="B255" s="16" t="s">
        <v>431</v>
      </c>
      <c r="C255" s="16" t="s">
        <v>17</v>
      </c>
      <c r="D255" s="15"/>
      <c r="E255" s="97">
        <v>1</v>
      </c>
      <c r="F255" s="26">
        <v>20</v>
      </c>
      <c r="G255" s="31">
        <v>0.9</v>
      </c>
      <c r="H255" s="24"/>
      <c r="I255" s="24"/>
      <c r="J255" s="28"/>
      <c r="K255" s="28"/>
      <c r="L255" s="15" t="s">
        <v>1084</v>
      </c>
      <c r="M255" s="53">
        <v>18</v>
      </c>
    </row>
    <row r="256" spans="1:13" x14ac:dyDescent="0.15">
      <c r="A256" s="24">
        <v>144</v>
      </c>
      <c r="B256" s="16" t="s">
        <v>431</v>
      </c>
      <c r="C256" s="16" t="s">
        <v>17</v>
      </c>
      <c r="D256" s="15"/>
      <c r="E256" s="97">
        <v>20</v>
      </c>
      <c r="F256" s="26">
        <v>100</v>
      </c>
      <c r="G256" s="31">
        <v>0.5</v>
      </c>
      <c r="H256" s="24"/>
      <c r="I256" s="24"/>
      <c r="J256" s="28"/>
      <c r="K256" s="28"/>
      <c r="L256" s="15" t="s">
        <v>1090</v>
      </c>
      <c r="M256" s="53">
        <v>50</v>
      </c>
    </row>
    <row r="257" spans="1:13" x14ac:dyDescent="0.15">
      <c r="A257" s="24">
        <v>145</v>
      </c>
      <c r="B257" s="16" t="s">
        <v>431</v>
      </c>
      <c r="C257" s="16" t="s">
        <v>751</v>
      </c>
      <c r="D257" s="15"/>
      <c r="E257" s="97">
        <v>4</v>
      </c>
      <c r="F257" s="26">
        <v>8</v>
      </c>
      <c r="G257" s="31">
        <v>0.5</v>
      </c>
      <c r="H257" s="24"/>
      <c r="I257" s="24"/>
      <c r="J257" s="28"/>
      <c r="K257" s="28"/>
      <c r="L257" s="15" t="s">
        <v>746</v>
      </c>
      <c r="M257" s="53">
        <v>4</v>
      </c>
    </row>
    <row r="258" spans="1:13" x14ac:dyDescent="0.15">
      <c r="A258" s="24">
        <v>145</v>
      </c>
      <c r="B258" s="16" t="s">
        <v>431</v>
      </c>
      <c r="C258" s="16" t="s">
        <v>751</v>
      </c>
      <c r="D258" s="15"/>
      <c r="E258" s="97">
        <v>4</v>
      </c>
      <c r="F258" s="26">
        <v>8</v>
      </c>
      <c r="G258" s="31">
        <v>0.5</v>
      </c>
      <c r="H258" s="24"/>
      <c r="I258" s="24"/>
      <c r="J258" s="28"/>
      <c r="K258" s="28"/>
      <c r="L258" s="15" t="s">
        <v>1084</v>
      </c>
      <c r="M258" s="53">
        <v>4</v>
      </c>
    </row>
    <row r="259" spans="1:13" x14ac:dyDescent="0.15">
      <c r="A259" s="41">
        <v>145</v>
      </c>
      <c r="B259" s="42" t="s">
        <v>431</v>
      </c>
      <c r="C259" s="42" t="s">
        <v>751</v>
      </c>
      <c r="D259" s="43"/>
      <c r="E259" s="100">
        <v>5</v>
      </c>
      <c r="F259" s="45">
        <v>5</v>
      </c>
      <c r="G259" s="46">
        <v>0.02</v>
      </c>
      <c r="H259" s="41"/>
      <c r="I259" s="41"/>
      <c r="J259" s="47"/>
      <c r="K259" s="47"/>
      <c r="L259" s="43" t="s">
        <v>1090</v>
      </c>
      <c r="M259" s="53">
        <v>0.1</v>
      </c>
    </row>
    <row r="260" spans="1:13" x14ac:dyDescent="0.15">
      <c r="A260" s="24">
        <v>146</v>
      </c>
      <c r="B260" s="16" t="s">
        <v>431</v>
      </c>
      <c r="C260" s="16" t="s">
        <v>954</v>
      </c>
      <c r="D260" s="15" t="s">
        <v>955</v>
      </c>
      <c r="E260" s="97">
        <v>1</v>
      </c>
      <c r="F260" s="26">
        <v>17</v>
      </c>
      <c r="G260" s="31">
        <v>1</v>
      </c>
      <c r="H260" s="24"/>
      <c r="I260" s="24"/>
      <c r="J260" s="28" t="s">
        <v>887</v>
      </c>
      <c r="K260" s="28"/>
      <c r="L260" s="15" t="s">
        <v>947</v>
      </c>
      <c r="M260" s="53">
        <v>17</v>
      </c>
    </row>
    <row r="261" spans="1:13" x14ac:dyDescent="0.15">
      <c r="A261" s="24">
        <v>146</v>
      </c>
      <c r="B261" s="16" t="s">
        <v>431</v>
      </c>
      <c r="C261" s="16" t="s">
        <v>954</v>
      </c>
      <c r="D261" s="15"/>
      <c r="E261" s="97">
        <v>2</v>
      </c>
      <c r="F261" s="26">
        <v>30</v>
      </c>
      <c r="G261" s="31">
        <v>1</v>
      </c>
      <c r="H261" s="24"/>
      <c r="I261" s="24"/>
      <c r="J261" s="28"/>
      <c r="K261" s="28"/>
      <c r="L261" s="15" t="s">
        <v>1090</v>
      </c>
      <c r="M261" s="53">
        <v>30</v>
      </c>
    </row>
    <row r="262" spans="1:13" x14ac:dyDescent="0.15">
      <c r="A262" s="24">
        <v>147</v>
      </c>
      <c r="B262" s="16" t="s">
        <v>431</v>
      </c>
      <c r="C262" s="16" t="s">
        <v>683</v>
      </c>
      <c r="D262" s="15"/>
      <c r="E262" s="97">
        <v>2</v>
      </c>
      <c r="F262" s="26">
        <v>10</v>
      </c>
      <c r="G262" s="31">
        <v>0.3</v>
      </c>
      <c r="H262" s="24"/>
      <c r="I262" s="24"/>
      <c r="J262" s="28"/>
      <c r="K262" s="28"/>
      <c r="L262" s="15" t="s">
        <v>702</v>
      </c>
      <c r="M262" s="53">
        <v>3</v>
      </c>
    </row>
    <row r="263" spans="1:13" x14ac:dyDescent="0.15">
      <c r="A263" s="24">
        <v>147</v>
      </c>
      <c r="B263" s="16" t="s">
        <v>431</v>
      </c>
      <c r="C263" s="16" t="s">
        <v>683</v>
      </c>
      <c r="D263" s="15"/>
      <c r="E263" s="97">
        <v>2</v>
      </c>
      <c r="F263" s="26">
        <v>6</v>
      </c>
      <c r="G263" s="31">
        <v>0.8</v>
      </c>
      <c r="H263" s="24"/>
      <c r="I263" s="24"/>
      <c r="J263" s="28"/>
      <c r="K263" s="28"/>
      <c r="L263" s="15" t="s">
        <v>1034</v>
      </c>
      <c r="M263" s="53">
        <v>4.8000000000000007</v>
      </c>
    </row>
    <row r="264" spans="1:13" x14ac:dyDescent="0.15">
      <c r="A264" s="24">
        <v>147</v>
      </c>
      <c r="B264" s="16" t="s">
        <v>431</v>
      </c>
      <c r="C264" s="16" t="s">
        <v>683</v>
      </c>
      <c r="D264" s="15"/>
      <c r="E264" s="97">
        <v>5</v>
      </c>
      <c r="F264" s="26">
        <v>25</v>
      </c>
      <c r="G264" s="31">
        <v>0.5</v>
      </c>
      <c r="H264" s="24"/>
      <c r="I264" s="24"/>
      <c r="J264" s="28"/>
      <c r="K264" s="28"/>
      <c r="L264" s="15" t="s">
        <v>1043</v>
      </c>
      <c r="M264" s="53">
        <v>12.5</v>
      </c>
    </row>
    <row r="265" spans="1:13" x14ac:dyDescent="0.15">
      <c r="A265" s="24">
        <v>148</v>
      </c>
      <c r="B265" s="16" t="s">
        <v>431</v>
      </c>
      <c r="C265" s="16" t="s">
        <v>432</v>
      </c>
      <c r="D265" s="15" t="s">
        <v>430</v>
      </c>
      <c r="E265" s="97">
        <v>1</v>
      </c>
      <c r="F265" s="26">
        <v>4</v>
      </c>
      <c r="G265" s="31">
        <v>0.9</v>
      </c>
      <c r="H265" s="24"/>
      <c r="I265" s="24"/>
      <c r="J265" s="28"/>
      <c r="K265" s="28"/>
      <c r="L265" s="15" t="s">
        <v>437</v>
      </c>
      <c r="M265" s="53">
        <v>3.6</v>
      </c>
    </row>
    <row r="266" spans="1:13" x14ac:dyDescent="0.15">
      <c r="A266" s="24">
        <v>148</v>
      </c>
      <c r="B266" s="16" t="s">
        <v>431</v>
      </c>
      <c r="C266" s="16" t="s">
        <v>432</v>
      </c>
      <c r="D266" s="15"/>
      <c r="E266" s="97">
        <v>7</v>
      </c>
      <c r="F266" s="26">
        <v>10</v>
      </c>
      <c r="G266" s="31">
        <v>1</v>
      </c>
      <c r="H266" s="24"/>
      <c r="I266" s="24"/>
      <c r="J266" s="28" t="s">
        <v>941</v>
      </c>
      <c r="K266" s="28"/>
      <c r="L266" s="15" t="s">
        <v>1113</v>
      </c>
      <c r="M266" s="53">
        <v>10</v>
      </c>
    </row>
    <row r="267" spans="1:13" x14ac:dyDescent="0.15">
      <c r="A267" s="24">
        <v>148</v>
      </c>
      <c r="B267" s="16" t="s">
        <v>431</v>
      </c>
      <c r="C267" s="16" t="s">
        <v>432</v>
      </c>
      <c r="D267" s="15"/>
      <c r="E267" s="97">
        <v>5</v>
      </c>
      <c r="F267" s="26">
        <v>15</v>
      </c>
      <c r="G267" s="31">
        <v>0.9</v>
      </c>
      <c r="H267" s="24"/>
      <c r="I267" s="24"/>
      <c r="J267" s="28"/>
      <c r="K267" s="28"/>
      <c r="L267" s="15" t="s">
        <v>777</v>
      </c>
      <c r="M267" s="53">
        <v>13.5</v>
      </c>
    </row>
    <row r="268" spans="1:13" x14ac:dyDescent="0.15">
      <c r="A268" s="24">
        <v>148</v>
      </c>
      <c r="B268" s="16" t="s">
        <v>431</v>
      </c>
      <c r="C268" s="16" t="s">
        <v>432</v>
      </c>
      <c r="D268" s="15"/>
      <c r="E268" s="97">
        <v>1</v>
      </c>
      <c r="F268" s="26">
        <v>7</v>
      </c>
      <c r="G268" s="31">
        <v>0.8</v>
      </c>
      <c r="H268" s="24"/>
      <c r="I268" s="24"/>
      <c r="J268" s="28"/>
      <c r="K268" s="28"/>
      <c r="L268" s="15" t="s">
        <v>1039</v>
      </c>
      <c r="M268" s="53">
        <v>5.6000000000000005</v>
      </c>
    </row>
    <row r="269" spans="1:13" x14ac:dyDescent="0.15">
      <c r="A269" s="24">
        <v>148</v>
      </c>
      <c r="B269" s="16" t="s">
        <v>431</v>
      </c>
      <c r="C269" s="16" t="s">
        <v>432</v>
      </c>
      <c r="D269" s="15"/>
      <c r="E269" s="97">
        <v>1</v>
      </c>
      <c r="F269" s="26">
        <v>4</v>
      </c>
      <c r="G269" s="31">
        <v>0.9</v>
      </c>
      <c r="H269" s="24"/>
      <c r="I269" s="24"/>
      <c r="J269" s="28" t="s">
        <v>1161</v>
      </c>
      <c r="K269" s="28"/>
      <c r="L269" s="15" t="s">
        <v>1162</v>
      </c>
      <c r="M269" s="53">
        <v>3.6</v>
      </c>
    </row>
    <row r="270" spans="1:13" x14ac:dyDescent="0.15">
      <c r="A270" s="24">
        <v>149</v>
      </c>
      <c r="B270" s="16" t="s">
        <v>431</v>
      </c>
      <c r="C270" s="16" t="s">
        <v>1158</v>
      </c>
      <c r="D270" s="15"/>
      <c r="E270" s="97">
        <v>2</v>
      </c>
      <c r="F270" s="26">
        <v>80</v>
      </c>
      <c r="G270" s="31">
        <v>0.9</v>
      </c>
      <c r="H270" s="24"/>
      <c r="I270" s="24"/>
      <c r="J270" s="28" t="s">
        <v>1156</v>
      </c>
      <c r="K270" s="28"/>
      <c r="L270" s="15" t="s">
        <v>1157</v>
      </c>
      <c r="M270" s="53">
        <v>72</v>
      </c>
    </row>
    <row r="271" spans="1:13" x14ac:dyDescent="0.15">
      <c r="A271" s="24">
        <v>150</v>
      </c>
      <c r="B271" s="16" t="s">
        <v>431</v>
      </c>
      <c r="C271" s="16" t="s">
        <v>1063</v>
      </c>
      <c r="D271" s="15"/>
      <c r="E271" s="97">
        <v>1</v>
      </c>
      <c r="F271" s="26">
        <v>0.5</v>
      </c>
      <c r="G271" s="31">
        <v>0.9</v>
      </c>
      <c r="H271" s="24"/>
      <c r="I271" s="24"/>
      <c r="J271" s="28" t="s">
        <v>600</v>
      </c>
      <c r="K271" s="28"/>
      <c r="L271" s="15" t="s">
        <v>1062</v>
      </c>
      <c r="M271" s="53">
        <v>0.45</v>
      </c>
    </row>
    <row r="272" spans="1:13" x14ac:dyDescent="0.15">
      <c r="A272" s="24">
        <v>151</v>
      </c>
      <c r="B272" s="16" t="s">
        <v>431</v>
      </c>
      <c r="C272" s="16" t="s">
        <v>19</v>
      </c>
      <c r="D272" s="15"/>
      <c r="E272" s="97">
        <v>1</v>
      </c>
      <c r="F272" s="26">
        <v>20</v>
      </c>
      <c r="G272" s="31">
        <v>0.1</v>
      </c>
      <c r="H272" s="24"/>
      <c r="I272" s="24" t="s">
        <v>1136</v>
      </c>
      <c r="J272" s="28" t="s">
        <v>1132</v>
      </c>
      <c r="K272" s="28" t="s">
        <v>1135</v>
      </c>
      <c r="L272" s="15" t="s">
        <v>1113</v>
      </c>
      <c r="M272" s="53">
        <v>2</v>
      </c>
    </row>
    <row r="273" spans="1:13" x14ac:dyDescent="0.15">
      <c r="A273" s="24">
        <v>151</v>
      </c>
      <c r="B273" s="16" t="s">
        <v>431</v>
      </c>
      <c r="C273" s="16" t="s">
        <v>19</v>
      </c>
      <c r="D273" s="15"/>
      <c r="E273" s="97">
        <v>3</v>
      </c>
      <c r="F273" s="26">
        <v>15</v>
      </c>
      <c r="G273" s="31">
        <v>0.9</v>
      </c>
      <c r="H273" s="24"/>
      <c r="I273" s="24"/>
      <c r="J273" s="28" t="s">
        <v>512</v>
      </c>
      <c r="K273" s="28"/>
      <c r="L273" s="15" t="s">
        <v>513</v>
      </c>
      <c r="M273" s="53">
        <v>13.5</v>
      </c>
    </row>
    <row r="274" spans="1:13" x14ac:dyDescent="0.15">
      <c r="A274" s="24">
        <v>151</v>
      </c>
      <c r="B274" s="16" t="s">
        <v>431</v>
      </c>
      <c r="C274" s="16" t="s">
        <v>19</v>
      </c>
      <c r="D274" s="15"/>
      <c r="E274" s="97">
        <v>1</v>
      </c>
      <c r="F274" s="26">
        <v>3</v>
      </c>
      <c r="G274" s="31">
        <v>0.9</v>
      </c>
      <c r="H274" s="24"/>
      <c r="I274" s="24"/>
      <c r="J274" s="28"/>
      <c r="K274" s="28"/>
      <c r="L274" s="15" t="s">
        <v>604</v>
      </c>
      <c r="M274" s="53">
        <v>2.7</v>
      </c>
    </row>
    <row r="275" spans="1:13" x14ac:dyDescent="0.15">
      <c r="A275" s="24">
        <v>151</v>
      </c>
      <c r="B275" s="16" t="s">
        <v>431</v>
      </c>
      <c r="C275" s="16" t="s">
        <v>19</v>
      </c>
      <c r="D275" s="15"/>
      <c r="E275" s="97">
        <v>4</v>
      </c>
      <c r="F275" s="26">
        <v>41</v>
      </c>
      <c r="G275" s="31">
        <v>0.4</v>
      </c>
      <c r="H275" s="24"/>
      <c r="I275" s="24"/>
      <c r="J275" s="28"/>
      <c r="K275" s="28"/>
      <c r="L275" s="15" t="s">
        <v>628</v>
      </c>
      <c r="M275" s="53">
        <v>16.400000000000002</v>
      </c>
    </row>
    <row r="276" spans="1:13" x14ac:dyDescent="0.15">
      <c r="A276" s="24">
        <v>151</v>
      </c>
      <c r="B276" s="16" t="s">
        <v>431</v>
      </c>
      <c r="C276" s="16" t="s">
        <v>19</v>
      </c>
      <c r="D276" s="15"/>
      <c r="E276" s="97">
        <v>5</v>
      </c>
      <c r="F276" s="26">
        <v>20</v>
      </c>
      <c r="G276" s="31">
        <v>0.8</v>
      </c>
      <c r="H276" s="24"/>
      <c r="I276" s="24"/>
      <c r="J276" s="28"/>
      <c r="K276" s="28"/>
      <c r="L276" s="15" t="s">
        <v>690</v>
      </c>
      <c r="M276" s="53">
        <v>16</v>
      </c>
    </row>
    <row r="277" spans="1:13" x14ac:dyDescent="0.15">
      <c r="A277" s="24">
        <v>151</v>
      </c>
      <c r="B277" s="16" t="s">
        <v>431</v>
      </c>
      <c r="C277" s="16" t="s">
        <v>19</v>
      </c>
      <c r="D277" s="15"/>
      <c r="E277" s="97">
        <v>6</v>
      </c>
      <c r="F277" s="26">
        <v>40</v>
      </c>
      <c r="G277" s="31">
        <v>0.1</v>
      </c>
      <c r="H277" s="24"/>
      <c r="I277" s="24"/>
      <c r="J277" s="28"/>
      <c r="K277" s="28"/>
      <c r="L277" s="15" t="s">
        <v>703</v>
      </c>
      <c r="M277" s="53">
        <v>4</v>
      </c>
    </row>
    <row r="278" spans="1:13" x14ac:dyDescent="0.15">
      <c r="A278" s="24">
        <v>151</v>
      </c>
      <c r="B278" s="16" t="s">
        <v>431</v>
      </c>
      <c r="C278" s="16" t="s">
        <v>19</v>
      </c>
      <c r="D278" s="15"/>
      <c r="E278" s="97">
        <v>1</v>
      </c>
      <c r="F278" s="26">
        <v>5</v>
      </c>
      <c r="G278" s="31">
        <v>0</v>
      </c>
      <c r="H278" s="24"/>
      <c r="I278" s="24"/>
      <c r="J278" s="28"/>
      <c r="K278" s="28"/>
      <c r="L278" s="15" t="s">
        <v>738</v>
      </c>
      <c r="M278" s="53">
        <v>0</v>
      </c>
    </row>
    <row r="279" spans="1:13" x14ac:dyDescent="0.15">
      <c r="A279" s="24">
        <v>151</v>
      </c>
      <c r="B279" s="16" t="s">
        <v>431</v>
      </c>
      <c r="C279" s="16" t="s">
        <v>19</v>
      </c>
      <c r="D279" s="15"/>
      <c r="E279" s="97">
        <v>1</v>
      </c>
      <c r="F279" s="26">
        <v>5</v>
      </c>
      <c r="G279" s="31">
        <v>0.5</v>
      </c>
      <c r="H279" s="24"/>
      <c r="I279" s="24"/>
      <c r="J279" s="28" t="s">
        <v>1156</v>
      </c>
      <c r="K279" s="28"/>
      <c r="L279" s="15" t="s">
        <v>1157</v>
      </c>
      <c r="M279" s="53">
        <v>2.5</v>
      </c>
    </row>
    <row r="280" spans="1:13" x14ac:dyDescent="0.15">
      <c r="A280" s="24">
        <v>151</v>
      </c>
      <c r="B280" s="16" t="s">
        <v>431</v>
      </c>
      <c r="C280" s="16" t="s">
        <v>19</v>
      </c>
      <c r="D280" s="15"/>
      <c r="E280" s="97">
        <v>1</v>
      </c>
      <c r="F280" s="26">
        <v>5</v>
      </c>
      <c r="G280" s="31">
        <v>0.1</v>
      </c>
      <c r="H280" s="24"/>
      <c r="I280" s="24"/>
      <c r="J280" s="28"/>
      <c r="K280" s="28"/>
      <c r="L280" s="15" t="s">
        <v>746</v>
      </c>
      <c r="M280" s="53">
        <v>0.5</v>
      </c>
    </row>
    <row r="281" spans="1:13" x14ac:dyDescent="0.15">
      <c r="A281" s="24">
        <v>151</v>
      </c>
      <c r="B281" s="16" t="s">
        <v>431</v>
      </c>
      <c r="C281" s="16" t="s">
        <v>19</v>
      </c>
      <c r="D281" s="15"/>
      <c r="E281" s="97">
        <v>10</v>
      </c>
      <c r="F281" s="26">
        <v>50</v>
      </c>
      <c r="G281" s="31">
        <v>0.5</v>
      </c>
      <c r="H281" s="24"/>
      <c r="I281" s="24"/>
      <c r="J281" s="28"/>
      <c r="K281" s="28"/>
      <c r="L281" s="15" t="s">
        <v>746</v>
      </c>
      <c r="M281" s="53">
        <v>25</v>
      </c>
    </row>
    <row r="282" spans="1:13" x14ac:dyDescent="0.15">
      <c r="A282" s="24">
        <v>151</v>
      </c>
      <c r="B282" s="16" t="s">
        <v>431</v>
      </c>
      <c r="C282" s="16" t="s">
        <v>19</v>
      </c>
      <c r="D282" s="15"/>
      <c r="E282" s="97">
        <v>2</v>
      </c>
      <c r="F282" s="26">
        <v>10</v>
      </c>
      <c r="G282" s="31">
        <v>0.8</v>
      </c>
      <c r="H282" s="24"/>
      <c r="I282" s="24"/>
      <c r="J282" s="28"/>
      <c r="K282" s="28"/>
      <c r="L282" s="15" t="s">
        <v>777</v>
      </c>
      <c r="M282" s="53">
        <v>8</v>
      </c>
    </row>
    <row r="283" spans="1:13" x14ac:dyDescent="0.15">
      <c r="A283" s="24">
        <v>151</v>
      </c>
      <c r="B283" s="16" t="s">
        <v>431</v>
      </c>
      <c r="C283" s="16" t="s">
        <v>19</v>
      </c>
      <c r="D283" s="15"/>
      <c r="E283" s="97">
        <v>2</v>
      </c>
      <c r="F283" s="26">
        <v>16</v>
      </c>
      <c r="G283" s="31">
        <v>0.3</v>
      </c>
      <c r="H283" s="24"/>
      <c r="I283" s="24"/>
      <c r="J283" s="28" t="s">
        <v>799</v>
      </c>
      <c r="K283" s="28"/>
      <c r="L283" s="15" t="s">
        <v>794</v>
      </c>
      <c r="M283" s="53">
        <v>4.8</v>
      </c>
    </row>
    <row r="284" spans="1:13" x14ac:dyDescent="0.15">
      <c r="A284" s="24">
        <v>151</v>
      </c>
      <c r="B284" s="16" t="s">
        <v>431</v>
      </c>
      <c r="C284" s="16" t="s">
        <v>19</v>
      </c>
      <c r="D284" s="15"/>
      <c r="E284" s="97">
        <v>10</v>
      </c>
      <c r="F284" s="26">
        <v>100</v>
      </c>
      <c r="G284" s="31">
        <v>0.1</v>
      </c>
      <c r="H284" s="24"/>
      <c r="I284" s="24"/>
      <c r="J284" s="28" t="s">
        <v>840</v>
      </c>
      <c r="K284" s="28"/>
      <c r="L284" s="15" t="s">
        <v>836</v>
      </c>
      <c r="M284" s="53">
        <v>10</v>
      </c>
    </row>
    <row r="285" spans="1:13" x14ac:dyDescent="0.15">
      <c r="A285" s="24">
        <v>151</v>
      </c>
      <c r="B285" s="16" t="s">
        <v>431</v>
      </c>
      <c r="C285" s="16" t="s">
        <v>19</v>
      </c>
      <c r="D285" s="15"/>
      <c r="E285" s="97">
        <v>13</v>
      </c>
      <c r="F285" s="26">
        <v>50</v>
      </c>
      <c r="G285" s="31">
        <v>1</v>
      </c>
      <c r="H285" s="24"/>
      <c r="I285" s="24"/>
      <c r="J285" s="28" t="s">
        <v>857</v>
      </c>
      <c r="K285" s="28"/>
      <c r="L285" s="15" t="s">
        <v>858</v>
      </c>
      <c r="M285" s="53">
        <v>50</v>
      </c>
    </row>
    <row r="286" spans="1:13" x14ac:dyDescent="0.15">
      <c r="A286" s="24">
        <v>151</v>
      </c>
      <c r="B286" s="16" t="s">
        <v>431</v>
      </c>
      <c r="C286" s="16" t="s">
        <v>19</v>
      </c>
      <c r="D286" s="15"/>
      <c r="E286" s="97">
        <v>7</v>
      </c>
      <c r="F286" s="26">
        <v>70</v>
      </c>
      <c r="G286" s="31">
        <v>0.2</v>
      </c>
      <c r="H286" s="24"/>
      <c r="I286" s="24"/>
      <c r="J286" s="28" t="s">
        <v>880</v>
      </c>
      <c r="K286" s="28"/>
      <c r="L286" s="15" t="s">
        <v>881</v>
      </c>
      <c r="M286" s="53">
        <v>14</v>
      </c>
    </row>
    <row r="287" spans="1:13" x14ac:dyDescent="0.15">
      <c r="A287" s="24">
        <v>151</v>
      </c>
      <c r="B287" s="16" t="s">
        <v>431</v>
      </c>
      <c r="C287" s="16" t="s">
        <v>19</v>
      </c>
      <c r="D287" s="15"/>
      <c r="E287" s="97">
        <v>3</v>
      </c>
      <c r="F287" s="26">
        <v>10</v>
      </c>
      <c r="G287" s="31">
        <v>0.8</v>
      </c>
      <c r="H287" s="24"/>
      <c r="I287" s="24"/>
      <c r="J287" s="28"/>
      <c r="K287" s="28"/>
      <c r="L287" s="15" t="s">
        <v>909</v>
      </c>
      <c r="M287" s="53">
        <v>8</v>
      </c>
    </row>
    <row r="288" spans="1:13" x14ac:dyDescent="0.15">
      <c r="A288" s="24">
        <v>151</v>
      </c>
      <c r="B288" s="16" t="s">
        <v>431</v>
      </c>
      <c r="C288" s="16" t="s">
        <v>19</v>
      </c>
      <c r="D288" s="15"/>
      <c r="E288" s="97">
        <v>13</v>
      </c>
      <c r="F288" s="26">
        <v>50</v>
      </c>
      <c r="G288" s="31">
        <v>0.8</v>
      </c>
      <c r="H288" s="24"/>
      <c r="I288" s="24"/>
      <c r="J288" s="28" t="s">
        <v>1208</v>
      </c>
      <c r="K288" s="28"/>
      <c r="L288" s="15" t="s">
        <v>1205</v>
      </c>
      <c r="M288" s="53">
        <v>40</v>
      </c>
    </row>
    <row r="289" spans="1:13" x14ac:dyDescent="0.15">
      <c r="A289" s="24">
        <v>151</v>
      </c>
      <c r="B289" s="16" t="s">
        <v>431</v>
      </c>
      <c r="C289" s="16" t="s">
        <v>19</v>
      </c>
      <c r="D289" s="15"/>
      <c r="E289" s="97">
        <v>2</v>
      </c>
      <c r="F289" s="26">
        <v>16</v>
      </c>
      <c r="G289" s="31">
        <v>0.6</v>
      </c>
      <c r="H289" s="24"/>
      <c r="I289" s="24"/>
      <c r="J289" s="28"/>
      <c r="K289" s="28"/>
      <c r="L289" s="15" t="s">
        <v>928</v>
      </c>
      <c r="M289" s="53">
        <v>9.6</v>
      </c>
    </row>
    <row r="290" spans="1:13" x14ac:dyDescent="0.15">
      <c r="A290" s="24">
        <v>151</v>
      </c>
      <c r="B290" s="16" t="s">
        <v>431</v>
      </c>
      <c r="C290" s="16" t="s">
        <v>19</v>
      </c>
      <c r="D290" s="15"/>
      <c r="E290" s="97">
        <v>1</v>
      </c>
      <c r="F290" s="26">
        <v>10</v>
      </c>
      <c r="G290" s="31">
        <v>0.3</v>
      </c>
      <c r="H290" s="24"/>
      <c r="I290" s="24"/>
      <c r="J290" s="28"/>
      <c r="K290" s="28"/>
      <c r="L290" s="15" t="s">
        <v>977</v>
      </c>
      <c r="M290" s="53">
        <v>3</v>
      </c>
    </row>
    <row r="291" spans="1:13" x14ac:dyDescent="0.15">
      <c r="A291" s="24">
        <v>151</v>
      </c>
      <c r="B291" s="16" t="s">
        <v>431</v>
      </c>
      <c r="C291" s="16" t="s">
        <v>19</v>
      </c>
      <c r="D291" s="15"/>
      <c r="E291" s="97">
        <v>9</v>
      </c>
      <c r="F291" s="26">
        <v>70</v>
      </c>
      <c r="G291" s="31">
        <v>0.8</v>
      </c>
      <c r="H291" s="24"/>
      <c r="I291" s="24"/>
      <c r="J291" s="28"/>
      <c r="K291" s="28"/>
      <c r="L291" s="15" t="s">
        <v>1034</v>
      </c>
      <c r="M291" s="53">
        <v>56</v>
      </c>
    </row>
    <row r="292" spans="1:13" x14ac:dyDescent="0.15">
      <c r="A292" s="24">
        <v>151</v>
      </c>
      <c r="B292" s="16" t="s">
        <v>431</v>
      </c>
      <c r="C292" s="16" t="s">
        <v>19</v>
      </c>
      <c r="D292" s="15"/>
      <c r="E292" s="97">
        <v>1</v>
      </c>
      <c r="F292" s="26">
        <v>5</v>
      </c>
      <c r="G292" s="31">
        <v>0.85</v>
      </c>
      <c r="H292" s="24"/>
      <c r="I292" s="24"/>
      <c r="J292" s="28"/>
      <c r="K292" s="28"/>
      <c r="L292" s="15" t="s">
        <v>1039</v>
      </c>
      <c r="M292" s="53">
        <v>4.25</v>
      </c>
    </row>
    <row r="293" spans="1:13" x14ac:dyDescent="0.15">
      <c r="A293" s="24">
        <v>151</v>
      </c>
      <c r="B293" s="16" t="s">
        <v>431</v>
      </c>
      <c r="C293" s="16" t="s">
        <v>19</v>
      </c>
      <c r="D293" s="15"/>
      <c r="E293" s="97">
        <v>9</v>
      </c>
      <c r="F293" s="26">
        <v>59</v>
      </c>
      <c r="G293" s="31">
        <v>0.6</v>
      </c>
      <c r="H293" s="24"/>
      <c r="I293" s="24"/>
      <c r="J293" s="28"/>
      <c r="K293" s="28"/>
      <c r="L293" s="15" t="s">
        <v>1043</v>
      </c>
      <c r="M293" s="53">
        <v>35.4</v>
      </c>
    </row>
    <row r="294" spans="1:13" x14ac:dyDescent="0.15">
      <c r="A294" s="24">
        <v>151</v>
      </c>
      <c r="B294" s="16" t="s">
        <v>431</v>
      </c>
      <c r="C294" s="16" t="s">
        <v>19</v>
      </c>
      <c r="D294" s="15"/>
      <c r="E294" s="97">
        <v>1</v>
      </c>
      <c r="F294" s="26">
        <v>20</v>
      </c>
      <c r="G294" s="31">
        <v>0.2</v>
      </c>
      <c r="H294" s="24"/>
      <c r="I294" s="24"/>
      <c r="J294" s="28" t="s">
        <v>656</v>
      </c>
      <c r="K294" s="28"/>
      <c r="L294" s="15" t="s">
        <v>1162</v>
      </c>
      <c r="M294" s="53">
        <v>4</v>
      </c>
    </row>
    <row r="295" spans="1:13" x14ac:dyDescent="0.15">
      <c r="A295" s="24">
        <v>151</v>
      </c>
      <c r="B295" s="16" t="s">
        <v>431</v>
      </c>
      <c r="C295" s="16" t="s">
        <v>19</v>
      </c>
      <c r="D295" s="15"/>
      <c r="E295" s="97">
        <v>3</v>
      </c>
      <c r="F295" s="26">
        <v>15</v>
      </c>
      <c r="G295" s="31">
        <v>0.3</v>
      </c>
      <c r="H295" s="24"/>
      <c r="I295" s="24"/>
      <c r="J295" s="28"/>
      <c r="K295" s="28"/>
      <c r="L295" s="15" t="s">
        <v>1090</v>
      </c>
      <c r="M295" s="53">
        <v>4.5</v>
      </c>
    </row>
    <row r="296" spans="1:13" x14ac:dyDescent="0.15">
      <c r="A296" s="24">
        <v>152</v>
      </c>
      <c r="B296" s="16" t="s">
        <v>431</v>
      </c>
      <c r="C296" s="16" t="s">
        <v>20</v>
      </c>
      <c r="D296" s="15"/>
      <c r="E296" s="97">
        <v>2</v>
      </c>
      <c r="F296" s="26">
        <v>100</v>
      </c>
      <c r="G296" s="31">
        <v>1</v>
      </c>
      <c r="H296" s="24"/>
      <c r="I296" s="24" t="s">
        <v>1134</v>
      </c>
      <c r="J296" s="28" t="s">
        <v>1132</v>
      </c>
      <c r="K296" s="28" t="s">
        <v>1135</v>
      </c>
      <c r="L296" s="15" t="s">
        <v>1113</v>
      </c>
      <c r="M296" s="53">
        <v>100</v>
      </c>
    </row>
    <row r="297" spans="1:13" x14ac:dyDescent="0.15">
      <c r="A297" s="24">
        <v>152</v>
      </c>
      <c r="B297" s="16" t="s">
        <v>431</v>
      </c>
      <c r="C297" s="16" t="s">
        <v>20</v>
      </c>
      <c r="D297" s="15"/>
      <c r="E297" s="97">
        <v>1</v>
      </c>
      <c r="F297" s="26">
        <v>30</v>
      </c>
      <c r="G297" s="31">
        <v>0.9</v>
      </c>
      <c r="H297" s="24"/>
      <c r="I297" s="24" t="s">
        <v>533</v>
      </c>
      <c r="J297" s="28"/>
      <c r="K297" s="28"/>
      <c r="L297" s="15" t="s">
        <v>534</v>
      </c>
      <c r="M297" s="53">
        <v>27</v>
      </c>
    </row>
    <row r="298" spans="1:13" x14ac:dyDescent="0.15">
      <c r="A298" s="24">
        <v>152</v>
      </c>
      <c r="B298" s="16" t="s">
        <v>431</v>
      </c>
      <c r="C298" s="16" t="s">
        <v>20</v>
      </c>
      <c r="D298" s="15"/>
      <c r="E298" s="97">
        <v>3</v>
      </c>
      <c r="F298" s="26">
        <v>105</v>
      </c>
      <c r="G298" s="31">
        <v>1</v>
      </c>
      <c r="H298" s="24"/>
      <c r="I298" s="24"/>
      <c r="J298" s="28" t="s">
        <v>1172</v>
      </c>
      <c r="K298" s="28"/>
      <c r="L298" s="15" t="s">
        <v>1173</v>
      </c>
      <c r="M298" s="53">
        <v>105</v>
      </c>
    </row>
    <row r="299" spans="1:13" x14ac:dyDescent="0.15">
      <c r="A299" s="24">
        <v>152</v>
      </c>
      <c r="B299" s="16" t="s">
        <v>431</v>
      </c>
      <c r="C299" s="16" t="s">
        <v>20</v>
      </c>
      <c r="D299" s="15"/>
      <c r="E299" s="97">
        <v>3</v>
      </c>
      <c r="F299" s="26">
        <v>50</v>
      </c>
      <c r="G299" s="31">
        <v>0.9</v>
      </c>
      <c r="H299" s="24"/>
      <c r="I299" s="24"/>
      <c r="J299" s="28"/>
      <c r="K299" s="28"/>
      <c r="L299" s="15" t="s">
        <v>703</v>
      </c>
      <c r="M299" s="53">
        <v>45</v>
      </c>
    </row>
    <row r="300" spans="1:13" x14ac:dyDescent="0.15">
      <c r="A300" s="24">
        <v>152</v>
      </c>
      <c r="B300" s="16" t="s">
        <v>431</v>
      </c>
      <c r="C300" s="16" t="s">
        <v>20</v>
      </c>
      <c r="D300" s="15"/>
      <c r="E300" s="97">
        <v>1</v>
      </c>
      <c r="F300" s="26">
        <v>30</v>
      </c>
      <c r="G300" s="31">
        <v>0.8</v>
      </c>
      <c r="H300" s="24"/>
      <c r="I300" s="24"/>
      <c r="J300" s="28" t="s">
        <v>1165</v>
      </c>
      <c r="K300" s="28"/>
      <c r="L300" s="15" t="s">
        <v>1166</v>
      </c>
      <c r="M300" s="53">
        <v>24</v>
      </c>
    </row>
    <row r="301" spans="1:13" x14ac:dyDescent="0.15">
      <c r="A301" s="24">
        <v>152</v>
      </c>
      <c r="B301" s="16" t="s">
        <v>431</v>
      </c>
      <c r="C301" s="16" t="s">
        <v>20</v>
      </c>
      <c r="D301" s="15" t="s">
        <v>430</v>
      </c>
      <c r="E301" s="97">
        <v>1</v>
      </c>
      <c r="F301" s="26">
        <v>15</v>
      </c>
      <c r="G301" s="31">
        <v>0.7</v>
      </c>
      <c r="H301" s="24"/>
      <c r="I301" s="24"/>
      <c r="J301" s="28" t="s">
        <v>887</v>
      </c>
      <c r="K301" s="28"/>
      <c r="L301" s="15" t="s">
        <v>947</v>
      </c>
      <c r="M301" s="53">
        <v>10.5</v>
      </c>
    </row>
    <row r="302" spans="1:13" x14ac:dyDescent="0.15">
      <c r="A302" s="24">
        <v>152</v>
      </c>
      <c r="B302" s="16" t="s">
        <v>431</v>
      </c>
      <c r="C302" s="16" t="s">
        <v>20</v>
      </c>
      <c r="D302" s="15"/>
      <c r="E302" s="97">
        <v>1</v>
      </c>
      <c r="F302" s="26">
        <v>20</v>
      </c>
      <c r="G302" s="31">
        <v>0.85</v>
      </c>
      <c r="H302" s="24"/>
      <c r="I302" s="24"/>
      <c r="J302" s="28"/>
      <c r="K302" s="28"/>
      <c r="L302" s="15" t="s">
        <v>1039</v>
      </c>
      <c r="M302" s="53">
        <v>17</v>
      </c>
    </row>
    <row r="303" spans="1:13" x14ac:dyDescent="0.15">
      <c r="A303" s="24">
        <v>152</v>
      </c>
      <c r="B303" s="16" t="s">
        <v>431</v>
      </c>
      <c r="C303" s="16" t="s">
        <v>20</v>
      </c>
      <c r="D303" s="15"/>
      <c r="E303" s="97">
        <v>1</v>
      </c>
      <c r="F303" s="26">
        <v>20</v>
      </c>
      <c r="G303" s="31">
        <v>1</v>
      </c>
      <c r="H303" s="24"/>
      <c r="I303" s="24"/>
      <c r="J303" s="28"/>
      <c r="K303" s="28"/>
      <c r="L303" s="15" t="s">
        <v>1090</v>
      </c>
      <c r="M303" s="53">
        <v>20</v>
      </c>
    </row>
    <row r="304" spans="1:13" x14ac:dyDescent="0.15">
      <c r="A304" s="24">
        <v>153</v>
      </c>
      <c r="B304" s="16" t="s">
        <v>431</v>
      </c>
      <c r="C304" s="16" t="s">
        <v>749</v>
      </c>
      <c r="D304" s="15"/>
      <c r="E304" s="97">
        <v>15</v>
      </c>
      <c r="F304" s="26">
        <v>40</v>
      </c>
      <c r="G304" s="31">
        <v>1</v>
      </c>
      <c r="H304" s="24"/>
      <c r="I304" s="24"/>
      <c r="J304" s="28"/>
      <c r="K304" s="28"/>
      <c r="L304" s="15" t="s">
        <v>746</v>
      </c>
      <c r="M304" s="53">
        <v>40</v>
      </c>
    </row>
    <row r="305" spans="1:13" x14ac:dyDescent="0.15">
      <c r="A305" s="24">
        <v>153</v>
      </c>
      <c r="B305" s="16" t="s">
        <v>431</v>
      </c>
      <c r="C305" s="16" t="s">
        <v>749</v>
      </c>
      <c r="D305" s="15" t="s">
        <v>430</v>
      </c>
      <c r="E305" s="97">
        <v>3</v>
      </c>
      <c r="F305" s="26">
        <v>150</v>
      </c>
      <c r="G305" s="31">
        <v>1</v>
      </c>
      <c r="H305" s="24"/>
      <c r="I305" s="24"/>
      <c r="J305" s="28" t="s">
        <v>887</v>
      </c>
      <c r="K305" s="28"/>
      <c r="L305" s="15" t="s">
        <v>947</v>
      </c>
      <c r="M305" s="53">
        <v>150</v>
      </c>
    </row>
    <row r="306" spans="1:13" x14ac:dyDescent="0.15">
      <c r="A306" s="24">
        <v>155</v>
      </c>
      <c r="B306" s="16" t="s">
        <v>431</v>
      </c>
      <c r="C306" s="16" t="s">
        <v>520</v>
      </c>
      <c r="D306" s="15"/>
      <c r="E306" s="97">
        <v>16</v>
      </c>
      <c r="F306" s="26">
        <v>46</v>
      </c>
      <c r="G306" s="31">
        <v>0.3</v>
      </c>
      <c r="H306" s="24"/>
      <c r="I306" s="24"/>
      <c r="J306" s="28" t="s">
        <v>521</v>
      </c>
      <c r="K306" s="28"/>
      <c r="L306" s="15" t="s">
        <v>513</v>
      </c>
      <c r="M306" s="53">
        <v>13.799999999999999</v>
      </c>
    </row>
    <row r="307" spans="1:13" x14ac:dyDescent="0.15">
      <c r="A307" s="24">
        <v>155</v>
      </c>
      <c r="B307" s="16" t="s">
        <v>431</v>
      </c>
      <c r="C307" s="16" t="s">
        <v>520</v>
      </c>
      <c r="D307" s="15"/>
      <c r="E307" s="97">
        <v>3</v>
      </c>
      <c r="F307" s="26">
        <v>20</v>
      </c>
      <c r="G307" s="31">
        <v>0.2</v>
      </c>
      <c r="H307" s="24"/>
      <c r="I307" s="24" t="s">
        <v>535</v>
      </c>
      <c r="J307" s="28"/>
      <c r="K307" s="28"/>
      <c r="L307" s="15" t="s">
        <v>534</v>
      </c>
      <c r="M307" s="53">
        <v>4</v>
      </c>
    </row>
    <row r="308" spans="1:13" x14ac:dyDescent="0.15">
      <c r="A308" s="24">
        <v>155</v>
      </c>
      <c r="B308" s="16" t="s">
        <v>431</v>
      </c>
      <c r="C308" s="16" t="s">
        <v>520</v>
      </c>
      <c r="D308" s="15"/>
      <c r="E308" s="97">
        <v>3</v>
      </c>
      <c r="F308" s="26">
        <v>30</v>
      </c>
      <c r="G308" s="31">
        <v>0.3</v>
      </c>
      <c r="H308" s="24"/>
      <c r="I308" s="24"/>
      <c r="J308" s="28" t="s">
        <v>1174</v>
      </c>
      <c r="K308" s="28"/>
      <c r="L308" s="15" t="s">
        <v>1173</v>
      </c>
      <c r="M308" s="53">
        <v>9</v>
      </c>
    </row>
    <row r="309" spans="1:13" x14ac:dyDescent="0.15">
      <c r="A309" s="41">
        <v>155</v>
      </c>
      <c r="B309" s="42" t="s">
        <v>431</v>
      </c>
      <c r="C309" s="42" t="s">
        <v>520</v>
      </c>
      <c r="D309" s="43"/>
      <c r="E309" s="100">
        <v>1</v>
      </c>
      <c r="F309" s="45">
        <v>5</v>
      </c>
      <c r="G309" s="46">
        <v>0.1</v>
      </c>
      <c r="H309" s="41"/>
      <c r="I309" s="41"/>
      <c r="J309" s="47"/>
      <c r="K309" s="47"/>
      <c r="L309" s="15" t="s">
        <v>769</v>
      </c>
      <c r="M309" s="53">
        <v>0.5</v>
      </c>
    </row>
    <row r="310" spans="1:13" x14ac:dyDescent="0.15">
      <c r="A310" s="24">
        <v>155</v>
      </c>
      <c r="B310" s="16" t="s">
        <v>431</v>
      </c>
      <c r="C310" s="16" t="s">
        <v>520</v>
      </c>
      <c r="D310" s="15"/>
      <c r="E310" s="97">
        <v>7</v>
      </c>
      <c r="F310" s="26">
        <v>50</v>
      </c>
      <c r="G310" s="31">
        <v>0</v>
      </c>
      <c r="H310" s="24"/>
      <c r="I310" s="24"/>
      <c r="J310" s="28" t="s">
        <v>857</v>
      </c>
      <c r="K310" s="28"/>
      <c r="L310" s="15" t="s">
        <v>858</v>
      </c>
      <c r="M310" s="53">
        <v>0</v>
      </c>
    </row>
    <row r="311" spans="1:13" x14ac:dyDescent="0.15">
      <c r="A311" s="24">
        <v>155</v>
      </c>
      <c r="B311" s="16" t="s">
        <v>431</v>
      </c>
      <c r="C311" s="16" t="s">
        <v>520</v>
      </c>
      <c r="D311" s="15"/>
      <c r="E311" s="97">
        <v>1</v>
      </c>
      <c r="F311" s="26">
        <v>1</v>
      </c>
      <c r="G311" s="31">
        <v>0</v>
      </c>
      <c r="H311" s="24"/>
      <c r="I311" s="24"/>
      <c r="J311" s="28" t="s">
        <v>890</v>
      </c>
      <c r="K311" s="28"/>
      <c r="L311" s="15" t="s">
        <v>881</v>
      </c>
      <c r="M311" s="53">
        <v>0</v>
      </c>
    </row>
    <row r="312" spans="1:13" x14ac:dyDescent="0.15">
      <c r="A312" s="24">
        <v>155</v>
      </c>
      <c r="B312" s="16" t="s">
        <v>431</v>
      </c>
      <c r="C312" s="16" t="s">
        <v>520</v>
      </c>
      <c r="D312" s="15"/>
      <c r="E312" s="97">
        <v>3</v>
      </c>
      <c r="F312" s="26">
        <v>9</v>
      </c>
      <c r="G312" s="31">
        <v>0</v>
      </c>
      <c r="H312" s="24"/>
      <c r="I312" s="24"/>
      <c r="J312" s="28"/>
      <c r="K312" s="28"/>
      <c r="L312" s="15" t="s">
        <v>977</v>
      </c>
      <c r="M312" s="53">
        <v>0</v>
      </c>
    </row>
    <row r="313" spans="1:13" x14ac:dyDescent="0.15">
      <c r="A313" s="24">
        <v>156</v>
      </c>
      <c r="B313" s="16" t="s">
        <v>431</v>
      </c>
      <c r="C313" s="16" t="s">
        <v>796</v>
      </c>
      <c r="D313" s="15"/>
      <c r="E313" s="97">
        <v>2</v>
      </c>
      <c r="F313" s="26">
        <v>15</v>
      </c>
      <c r="G313" s="31">
        <v>1</v>
      </c>
      <c r="H313" s="24"/>
      <c r="I313" s="24"/>
      <c r="J313" s="28" t="s">
        <v>797</v>
      </c>
      <c r="K313" s="28"/>
      <c r="L313" s="15" t="s">
        <v>794</v>
      </c>
      <c r="M313" s="53">
        <v>15</v>
      </c>
    </row>
    <row r="314" spans="1:13" x14ac:dyDescent="0.15">
      <c r="A314" s="24">
        <v>156</v>
      </c>
      <c r="B314" s="16" t="s">
        <v>431</v>
      </c>
      <c r="C314" s="16" t="s">
        <v>796</v>
      </c>
      <c r="D314" s="15"/>
      <c r="E314" s="97">
        <v>2</v>
      </c>
      <c r="F314" s="26">
        <v>10</v>
      </c>
      <c r="G314" s="31">
        <v>1</v>
      </c>
      <c r="H314" s="24"/>
      <c r="I314" s="24"/>
      <c r="J314" s="28" t="s">
        <v>815</v>
      </c>
      <c r="K314" s="28"/>
      <c r="L314" s="15" t="s">
        <v>1187</v>
      </c>
      <c r="M314" s="53">
        <v>10</v>
      </c>
    </row>
    <row r="315" spans="1:13" x14ac:dyDescent="0.15">
      <c r="A315" s="24">
        <v>159</v>
      </c>
      <c r="B315" s="16" t="s">
        <v>431</v>
      </c>
      <c r="C315" s="16" t="s">
        <v>684</v>
      </c>
      <c r="D315" s="15"/>
      <c r="E315" s="97">
        <v>2</v>
      </c>
      <c r="F315" s="26">
        <v>10</v>
      </c>
      <c r="G315" s="31">
        <v>0.6</v>
      </c>
      <c r="H315" s="24"/>
      <c r="I315" s="24"/>
      <c r="J315" s="28"/>
      <c r="K315" s="28"/>
      <c r="L315" s="15" t="s">
        <v>702</v>
      </c>
      <c r="M315" s="53">
        <v>6</v>
      </c>
    </row>
    <row r="316" spans="1:13" x14ac:dyDescent="0.15">
      <c r="A316" s="24">
        <v>159</v>
      </c>
      <c r="B316" s="16" t="s">
        <v>431</v>
      </c>
      <c r="C316" s="16" t="s">
        <v>684</v>
      </c>
      <c r="D316" s="15"/>
      <c r="E316" s="97">
        <v>2</v>
      </c>
      <c r="F316" s="26">
        <v>10</v>
      </c>
      <c r="G316" s="31">
        <v>0.8</v>
      </c>
      <c r="H316" s="24"/>
      <c r="I316" s="24"/>
      <c r="J316" s="28" t="s">
        <v>815</v>
      </c>
      <c r="K316" s="28"/>
      <c r="L316" s="15" t="s">
        <v>1187</v>
      </c>
      <c r="M316" s="53">
        <v>8</v>
      </c>
    </row>
    <row r="317" spans="1:13" x14ac:dyDescent="0.15">
      <c r="A317" s="24">
        <v>159</v>
      </c>
      <c r="B317" s="16" t="s">
        <v>431</v>
      </c>
      <c r="C317" s="16" t="s">
        <v>684</v>
      </c>
      <c r="D317" s="15"/>
      <c r="E317" s="97">
        <v>1</v>
      </c>
      <c r="F317" s="26">
        <v>25</v>
      </c>
      <c r="G317" s="31">
        <v>0.7</v>
      </c>
      <c r="H317" s="24"/>
      <c r="I317" s="24"/>
      <c r="J317" s="28"/>
      <c r="K317" s="28"/>
      <c r="L317" s="15" t="s">
        <v>873</v>
      </c>
      <c r="M317" s="53">
        <v>17.5</v>
      </c>
    </row>
    <row r="318" spans="1:13" x14ac:dyDescent="0.15">
      <c r="A318" s="24">
        <v>159</v>
      </c>
      <c r="B318" s="16" t="s">
        <v>431</v>
      </c>
      <c r="C318" s="16" t="s">
        <v>684</v>
      </c>
      <c r="D318" s="15"/>
      <c r="E318" s="97">
        <v>1</v>
      </c>
      <c r="F318" s="26">
        <v>10</v>
      </c>
      <c r="G318" s="31">
        <v>0.4</v>
      </c>
      <c r="H318" s="24"/>
      <c r="I318" s="24"/>
      <c r="J318" s="28"/>
      <c r="K318" s="28"/>
      <c r="L318" s="15" t="s">
        <v>998</v>
      </c>
      <c r="M318" s="53">
        <v>4</v>
      </c>
    </row>
    <row r="319" spans="1:13" x14ac:dyDescent="0.15">
      <c r="A319" s="24">
        <v>159</v>
      </c>
      <c r="B319" s="16" t="s">
        <v>431</v>
      </c>
      <c r="C319" s="16" t="s">
        <v>684</v>
      </c>
      <c r="D319" s="15"/>
      <c r="E319" s="97">
        <v>1</v>
      </c>
      <c r="F319" s="26">
        <v>4.5</v>
      </c>
      <c r="G319" s="31">
        <v>0.8</v>
      </c>
      <c r="H319" s="24"/>
      <c r="I319" s="24"/>
      <c r="J319" s="28" t="s">
        <v>600</v>
      </c>
      <c r="K319" s="28"/>
      <c r="L319" s="15" t="s">
        <v>1062</v>
      </c>
      <c r="M319" s="53">
        <v>3.6</v>
      </c>
    </row>
    <row r="320" spans="1:13" x14ac:dyDescent="0.15">
      <c r="A320" s="24">
        <v>161</v>
      </c>
      <c r="B320" s="16" t="s">
        <v>431</v>
      </c>
      <c r="C320" s="16" t="s">
        <v>373</v>
      </c>
      <c r="D320" s="15" t="s">
        <v>430</v>
      </c>
      <c r="E320" s="97">
        <v>1</v>
      </c>
      <c r="F320" s="26">
        <v>3</v>
      </c>
      <c r="G320" s="31">
        <v>0.2</v>
      </c>
      <c r="H320" s="24"/>
      <c r="I320" s="24"/>
      <c r="J320" s="28"/>
      <c r="K320" s="28"/>
      <c r="L320" s="15" t="s">
        <v>437</v>
      </c>
      <c r="M320" s="53">
        <v>0.60000000000000009</v>
      </c>
    </row>
    <row r="321" spans="1:13" x14ac:dyDescent="0.15">
      <c r="A321" s="24">
        <v>162</v>
      </c>
      <c r="B321" s="16" t="s">
        <v>431</v>
      </c>
      <c r="C321" s="16" t="s">
        <v>1175</v>
      </c>
      <c r="D321" s="15"/>
      <c r="E321" s="97">
        <v>1</v>
      </c>
      <c r="F321" s="26">
        <v>18</v>
      </c>
      <c r="G321" s="31">
        <v>0.6</v>
      </c>
      <c r="H321" s="24"/>
      <c r="I321" s="24"/>
      <c r="J321" s="28" t="s">
        <v>1176</v>
      </c>
      <c r="K321" s="28"/>
      <c r="L321" s="15" t="s">
        <v>1173</v>
      </c>
      <c r="M321" s="53">
        <v>10.799999999999999</v>
      </c>
    </row>
    <row r="322" spans="1:13" x14ac:dyDescent="0.15">
      <c r="A322" s="28">
        <v>163</v>
      </c>
      <c r="B322" s="16" t="s">
        <v>431</v>
      </c>
      <c r="C322" s="16" t="s">
        <v>623</v>
      </c>
      <c r="D322" s="38"/>
      <c r="E322" s="98">
        <v>1</v>
      </c>
      <c r="F322" s="40">
        <v>5</v>
      </c>
      <c r="G322" s="31">
        <v>0.8</v>
      </c>
      <c r="H322" s="28"/>
      <c r="I322" s="28"/>
      <c r="J322" s="28" t="s">
        <v>410</v>
      </c>
      <c r="K322" s="28"/>
      <c r="L322" s="15" t="s">
        <v>426</v>
      </c>
      <c r="M322" s="53">
        <v>4</v>
      </c>
    </row>
    <row r="323" spans="1:13" x14ac:dyDescent="0.15">
      <c r="A323" s="24">
        <v>163</v>
      </c>
      <c r="B323" s="16" t="s">
        <v>431</v>
      </c>
      <c r="C323" s="16" t="s">
        <v>623</v>
      </c>
      <c r="D323" s="15"/>
      <c r="E323" s="97">
        <v>1</v>
      </c>
      <c r="F323" s="26">
        <v>40</v>
      </c>
      <c r="G323" s="31"/>
      <c r="H323" s="24"/>
      <c r="I323" s="24"/>
      <c r="J323" s="28"/>
      <c r="K323" s="28"/>
      <c r="L323" s="15" t="s">
        <v>624</v>
      </c>
      <c r="M323" s="53">
        <v>0</v>
      </c>
    </row>
    <row r="324" spans="1:13" x14ac:dyDescent="0.15">
      <c r="A324" s="24">
        <v>164</v>
      </c>
      <c r="B324" s="16" t="s">
        <v>431</v>
      </c>
      <c r="C324" s="16" t="s">
        <v>522</v>
      </c>
      <c r="D324" s="15" t="s">
        <v>523</v>
      </c>
      <c r="E324" s="97">
        <v>1</v>
      </c>
      <c r="F324" s="26">
        <v>50</v>
      </c>
      <c r="G324" s="31">
        <v>1</v>
      </c>
      <c r="H324" s="24"/>
      <c r="I324" s="24"/>
      <c r="J324" s="28" t="s">
        <v>518</v>
      </c>
      <c r="K324" s="28"/>
      <c r="L324" s="15" t="s">
        <v>513</v>
      </c>
      <c r="M324" s="53">
        <v>50</v>
      </c>
    </row>
    <row r="325" spans="1:13" x14ac:dyDescent="0.15">
      <c r="A325" s="24">
        <v>164</v>
      </c>
      <c r="B325" s="16" t="s">
        <v>431</v>
      </c>
      <c r="C325" s="16" t="s">
        <v>522</v>
      </c>
      <c r="D325" s="15" t="s">
        <v>636</v>
      </c>
      <c r="E325" s="97">
        <v>2</v>
      </c>
      <c r="F325" s="26">
        <v>30</v>
      </c>
      <c r="G325" s="31">
        <v>0.9</v>
      </c>
      <c r="H325" s="24"/>
      <c r="I325" s="24"/>
      <c r="J325" s="28"/>
      <c r="K325" s="28"/>
      <c r="L325" s="15" t="s">
        <v>630</v>
      </c>
      <c r="M325" s="53">
        <v>27</v>
      </c>
    </row>
    <row r="326" spans="1:13" x14ac:dyDescent="0.15">
      <c r="A326" s="24">
        <v>164</v>
      </c>
      <c r="B326" s="16" t="s">
        <v>431</v>
      </c>
      <c r="C326" s="16" t="s">
        <v>522</v>
      </c>
      <c r="D326" s="15" t="s">
        <v>878</v>
      </c>
      <c r="E326" s="97">
        <v>5</v>
      </c>
      <c r="F326" s="26">
        <v>50</v>
      </c>
      <c r="G326" s="31">
        <v>0.8</v>
      </c>
      <c r="H326" s="24"/>
      <c r="I326" s="24"/>
      <c r="J326" s="28"/>
      <c r="K326" s="28"/>
      <c r="L326" s="15" t="s">
        <v>873</v>
      </c>
      <c r="M326" s="53">
        <v>40</v>
      </c>
    </row>
    <row r="327" spans="1:13" x14ac:dyDescent="0.15">
      <c r="A327" s="24">
        <v>164</v>
      </c>
      <c r="B327" s="16" t="s">
        <v>431</v>
      </c>
      <c r="C327" s="16" t="s">
        <v>522</v>
      </c>
      <c r="D327" s="15"/>
      <c r="E327" s="97">
        <v>8</v>
      </c>
      <c r="F327" s="26">
        <v>80</v>
      </c>
      <c r="G327" s="31">
        <v>0.9</v>
      </c>
      <c r="H327" s="24"/>
      <c r="I327" s="24"/>
      <c r="J327" s="28"/>
      <c r="K327" s="28"/>
      <c r="L327" s="15" t="s">
        <v>928</v>
      </c>
      <c r="M327" s="53">
        <v>72</v>
      </c>
    </row>
    <row r="328" spans="1:13" x14ac:dyDescent="0.15">
      <c r="A328" s="24">
        <v>164</v>
      </c>
      <c r="B328" s="16" t="s">
        <v>431</v>
      </c>
      <c r="C328" s="16" t="s">
        <v>522</v>
      </c>
      <c r="D328" s="15"/>
      <c r="E328" s="97">
        <v>7</v>
      </c>
      <c r="F328" s="26">
        <v>21</v>
      </c>
      <c r="G328" s="31">
        <v>0.9</v>
      </c>
      <c r="H328" s="24"/>
      <c r="I328" s="24"/>
      <c r="J328" s="28"/>
      <c r="K328" s="28"/>
      <c r="L328" s="15" t="s">
        <v>1043</v>
      </c>
      <c r="M328" s="53">
        <v>18.900000000000002</v>
      </c>
    </row>
    <row r="329" spans="1:13" x14ac:dyDescent="0.15">
      <c r="A329" s="24">
        <v>165</v>
      </c>
      <c r="B329" s="16" t="s">
        <v>431</v>
      </c>
      <c r="C329" s="16" t="s">
        <v>605</v>
      </c>
      <c r="D329" s="15"/>
      <c r="E329" s="97">
        <v>1</v>
      </c>
      <c r="F329" s="26">
        <v>20</v>
      </c>
      <c r="G329" s="31">
        <v>1</v>
      </c>
      <c r="H329" s="24"/>
      <c r="I329" s="24"/>
      <c r="J329" s="28"/>
      <c r="K329" s="28"/>
      <c r="L329" s="15" t="s">
        <v>604</v>
      </c>
      <c r="M329" s="53">
        <v>20</v>
      </c>
    </row>
    <row r="330" spans="1:13" x14ac:dyDescent="0.15">
      <c r="A330" s="24">
        <v>165</v>
      </c>
      <c r="B330" s="16" t="s">
        <v>431</v>
      </c>
      <c r="C330" s="16" t="s">
        <v>605</v>
      </c>
      <c r="D330" s="15"/>
      <c r="E330" s="97">
        <v>2</v>
      </c>
      <c r="F330" s="26">
        <v>70</v>
      </c>
      <c r="G330" s="31">
        <v>1</v>
      </c>
      <c r="H330" s="24"/>
      <c r="I330" s="24"/>
      <c r="J330" s="28" t="s">
        <v>1177</v>
      </c>
      <c r="K330" s="28"/>
      <c r="L330" s="15" t="s">
        <v>1173</v>
      </c>
      <c r="M330" s="53">
        <v>70</v>
      </c>
    </row>
    <row r="331" spans="1:13" x14ac:dyDescent="0.15">
      <c r="A331" s="24">
        <v>165</v>
      </c>
      <c r="B331" s="16" t="s">
        <v>431</v>
      </c>
      <c r="C331" s="16" t="s">
        <v>605</v>
      </c>
      <c r="D331" s="15"/>
      <c r="E331" s="97">
        <v>3</v>
      </c>
      <c r="F331" s="26">
        <v>30</v>
      </c>
      <c r="G331" s="31">
        <v>1</v>
      </c>
      <c r="H331" s="24"/>
      <c r="I331" s="24"/>
      <c r="J331" s="28"/>
      <c r="K331" s="28"/>
      <c r="L331" s="15" t="s">
        <v>873</v>
      </c>
      <c r="M331" s="53">
        <v>30</v>
      </c>
    </row>
    <row r="332" spans="1:13" x14ac:dyDescent="0.15">
      <c r="A332" s="24">
        <v>165</v>
      </c>
      <c r="B332" s="16" t="s">
        <v>431</v>
      </c>
      <c r="C332" s="16" t="s">
        <v>605</v>
      </c>
      <c r="D332" s="15"/>
      <c r="E332" s="97">
        <v>6</v>
      </c>
      <c r="F332" s="26">
        <v>120</v>
      </c>
      <c r="G332" s="31">
        <v>1</v>
      </c>
      <c r="H332" s="24"/>
      <c r="I332" s="24"/>
      <c r="J332" s="28" t="s">
        <v>880</v>
      </c>
      <c r="K332" s="28" t="s">
        <v>644</v>
      </c>
      <c r="L332" s="15" t="s">
        <v>881</v>
      </c>
      <c r="M332" s="53">
        <v>120</v>
      </c>
    </row>
    <row r="333" spans="1:13" x14ac:dyDescent="0.15">
      <c r="A333" s="24">
        <v>166</v>
      </c>
      <c r="B333" s="16" t="s">
        <v>431</v>
      </c>
      <c r="C333" s="16" t="s">
        <v>524</v>
      </c>
      <c r="D333" s="15"/>
      <c r="E333" s="97">
        <v>5</v>
      </c>
      <c r="F333" s="26">
        <v>10</v>
      </c>
      <c r="G333" s="31">
        <v>1</v>
      </c>
      <c r="H333" s="24"/>
      <c r="I333" s="24"/>
      <c r="J333" s="28" t="s">
        <v>525</v>
      </c>
      <c r="K333" s="28"/>
      <c r="L333" s="15" t="s">
        <v>513</v>
      </c>
      <c r="M333" s="53">
        <v>10</v>
      </c>
    </row>
    <row r="334" spans="1:13" x14ac:dyDescent="0.15">
      <c r="A334" s="41">
        <v>166</v>
      </c>
      <c r="B334" s="42" t="s">
        <v>431</v>
      </c>
      <c r="C334" s="42" t="s">
        <v>524</v>
      </c>
      <c r="D334" s="43"/>
      <c r="E334" s="100">
        <v>18</v>
      </c>
      <c r="F334" s="45">
        <v>100</v>
      </c>
      <c r="G334" s="46">
        <v>0.8</v>
      </c>
      <c r="H334" s="41"/>
      <c r="I334" s="41"/>
      <c r="J334" s="47"/>
      <c r="K334" s="47"/>
      <c r="L334" s="43" t="s">
        <v>690</v>
      </c>
      <c r="M334" s="53">
        <v>80</v>
      </c>
    </row>
    <row r="335" spans="1:13" x14ac:dyDescent="0.15">
      <c r="A335" s="24">
        <v>166</v>
      </c>
      <c r="B335" s="16" t="s">
        <v>431</v>
      </c>
      <c r="C335" s="16" t="s">
        <v>524</v>
      </c>
      <c r="D335" s="15"/>
      <c r="E335" s="97">
        <v>4</v>
      </c>
      <c r="F335" s="26">
        <v>20</v>
      </c>
      <c r="G335" s="31">
        <v>0.3</v>
      </c>
      <c r="H335" s="24"/>
      <c r="I335" s="24"/>
      <c r="J335" s="28"/>
      <c r="K335" s="28"/>
      <c r="L335" s="15" t="s">
        <v>746</v>
      </c>
      <c r="M335" s="53">
        <v>6</v>
      </c>
    </row>
    <row r="336" spans="1:13" x14ac:dyDescent="0.15">
      <c r="A336" s="24">
        <v>166</v>
      </c>
      <c r="B336" s="16" t="s">
        <v>431</v>
      </c>
      <c r="C336" s="16" t="s">
        <v>524</v>
      </c>
      <c r="D336" s="15"/>
      <c r="E336" s="97">
        <v>4</v>
      </c>
      <c r="F336" s="26">
        <v>25</v>
      </c>
      <c r="G336" s="31">
        <v>1</v>
      </c>
      <c r="H336" s="24"/>
      <c r="I336" s="24"/>
      <c r="J336" s="28" t="s">
        <v>857</v>
      </c>
      <c r="K336" s="28"/>
      <c r="L336" s="15" t="s">
        <v>858</v>
      </c>
      <c r="M336" s="53">
        <v>25</v>
      </c>
    </row>
    <row r="337" spans="1:13" x14ac:dyDescent="0.15">
      <c r="A337" s="24">
        <v>166</v>
      </c>
      <c r="B337" s="16" t="s">
        <v>431</v>
      </c>
      <c r="C337" s="16" t="s">
        <v>524</v>
      </c>
      <c r="D337" s="15"/>
      <c r="E337" s="97">
        <v>10</v>
      </c>
      <c r="F337" s="26">
        <v>35</v>
      </c>
      <c r="G337" s="31">
        <v>0.99</v>
      </c>
      <c r="H337" s="24"/>
      <c r="I337" s="24"/>
      <c r="J337" s="28" t="s">
        <v>1206</v>
      </c>
      <c r="K337" s="28"/>
      <c r="L337" s="15" t="s">
        <v>1205</v>
      </c>
      <c r="M337" s="53">
        <v>34.65</v>
      </c>
    </row>
    <row r="338" spans="1:13" x14ac:dyDescent="0.15">
      <c r="A338" s="24">
        <v>166</v>
      </c>
      <c r="B338" s="16" t="s">
        <v>431</v>
      </c>
      <c r="C338" s="16" t="s">
        <v>524</v>
      </c>
      <c r="D338" s="15"/>
      <c r="E338" s="97">
        <v>2</v>
      </c>
      <c r="F338" s="26">
        <v>15</v>
      </c>
      <c r="G338" s="31">
        <v>1</v>
      </c>
      <c r="H338" s="24"/>
      <c r="I338" s="24"/>
      <c r="J338" s="28"/>
      <c r="K338" s="28"/>
      <c r="L338" s="15" t="s">
        <v>1017</v>
      </c>
      <c r="M338" s="53">
        <v>15</v>
      </c>
    </row>
    <row r="339" spans="1:13" x14ac:dyDescent="0.15">
      <c r="A339" s="24">
        <v>167</v>
      </c>
      <c r="B339" s="16" t="s">
        <v>431</v>
      </c>
      <c r="C339" s="16" t="s">
        <v>433</v>
      </c>
      <c r="D339" s="15" t="s">
        <v>430</v>
      </c>
      <c r="E339" s="97">
        <v>1</v>
      </c>
      <c r="F339" s="26">
        <v>25</v>
      </c>
      <c r="G339" s="31">
        <v>0.9</v>
      </c>
      <c r="H339" s="24"/>
      <c r="I339" s="24"/>
      <c r="J339" s="28"/>
      <c r="K339" s="28"/>
      <c r="L339" s="15" t="s">
        <v>437</v>
      </c>
      <c r="M339" s="53">
        <v>22.5</v>
      </c>
    </row>
    <row r="340" spans="1:13" x14ac:dyDescent="0.15">
      <c r="A340" s="24">
        <v>167</v>
      </c>
      <c r="B340" s="16" t="s">
        <v>431</v>
      </c>
      <c r="C340" s="16" t="s">
        <v>433</v>
      </c>
      <c r="D340" s="15"/>
      <c r="E340" s="97">
        <v>1</v>
      </c>
      <c r="F340" s="26">
        <v>30</v>
      </c>
      <c r="G340" s="31">
        <v>1</v>
      </c>
      <c r="H340" s="24"/>
      <c r="I340" s="24"/>
      <c r="J340" s="28"/>
      <c r="K340" s="28"/>
      <c r="L340" s="15" t="s">
        <v>1224</v>
      </c>
      <c r="M340" s="53">
        <v>30</v>
      </c>
    </row>
    <row r="341" spans="1:13" x14ac:dyDescent="0.15">
      <c r="A341" s="24">
        <v>167</v>
      </c>
      <c r="B341" s="16" t="s">
        <v>431</v>
      </c>
      <c r="C341" s="16" t="s">
        <v>433</v>
      </c>
      <c r="D341" s="15"/>
      <c r="E341" s="97">
        <v>1</v>
      </c>
      <c r="F341" s="26">
        <v>20</v>
      </c>
      <c r="G341" s="31">
        <v>1</v>
      </c>
      <c r="H341" s="24"/>
      <c r="I341" s="24"/>
      <c r="J341" s="28"/>
      <c r="K341" s="28"/>
      <c r="L341" s="15" t="s">
        <v>703</v>
      </c>
      <c r="M341" s="53">
        <v>20</v>
      </c>
    </row>
    <row r="342" spans="1:13" x14ac:dyDescent="0.15">
      <c r="A342" s="24">
        <v>167</v>
      </c>
      <c r="B342" s="16" t="s">
        <v>431</v>
      </c>
      <c r="C342" s="16" t="s">
        <v>433</v>
      </c>
      <c r="D342" s="15"/>
      <c r="E342" s="97">
        <v>3</v>
      </c>
      <c r="F342" s="26">
        <v>100</v>
      </c>
      <c r="G342" s="31">
        <v>1</v>
      </c>
      <c r="H342" s="24"/>
      <c r="I342" s="24"/>
      <c r="J342" s="28" t="s">
        <v>1156</v>
      </c>
      <c r="K342" s="28"/>
      <c r="L342" s="15" t="s">
        <v>1157</v>
      </c>
      <c r="M342" s="53">
        <v>100</v>
      </c>
    </row>
    <row r="343" spans="1:13" x14ac:dyDescent="0.15">
      <c r="A343" s="24">
        <v>167</v>
      </c>
      <c r="B343" s="16" t="s">
        <v>431</v>
      </c>
      <c r="C343" s="16" t="s">
        <v>433</v>
      </c>
      <c r="D343" s="15"/>
      <c r="E343" s="97">
        <v>2</v>
      </c>
      <c r="F343" s="26">
        <v>18</v>
      </c>
      <c r="G343" s="31">
        <v>1</v>
      </c>
      <c r="H343" s="24"/>
      <c r="I343" s="24"/>
      <c r="J343" s="28" t="s">
        <v>798</v>
      </c>
      <c r="K343" s="28"/>
      <c r="L343" s="15" t="s">
        <v>794</v>
      </c>
      <c r="M343" s="53">
        <v>18</v>
      </c>
    </row>
    <row r="344" spans="1:13" x14ac:dyDescent="0.15">
      <c r="A344" s="24">
        <v>167</v>
      </c>
      <c r="B344" s="16" t="s">
        <v>431</v>
      </c>
      <c r="C344" s="16" t="s">
        <v>433</v>
      </c>
      <c r="D344" s="15"/>
      <c r="E344" s="97">
        <v>3</v>
      </c>
      <c r="F344" s="26">
        <v>30</v>
      </c>
      <c r="G344" s="31">
        <v>1</v>
      </c>
      <c r="H344" s="24"/>
      <c r="I344" s="24"/>
      <c r="J344" s="28" t="s">
        <v>880</v>
      </c>
      <c r="K344" s="28" t="s">
        <v>898</v>
      </c>
      <c r="L344" s="15" t="s">
        <v>881</v>
      </c>
      <c r="M344" s="53">
        <v>30</v>
      </c>
    </row>
    <row r="345" spans="1:13" x14ac:dyDescent="0.15">
      <c r="A345" s="24">
        <v>167</v>
      </c>
      <c r="B345" s="16" t="s">
        <v>431</v>
      </c>
      <c r="C345" s="16" t="s">
        <v>433</v>
      </c>
      <c r="D345" s="15"/>
      <c r="E345" s="97">
        <v>1</v>
      </c>
      <c r="F345" s="26">
        <v>10</v>
      </c>
      <c r="G345" s="31">
        <v>0.8</v>
      </c>
      <c r="H345" s="24"/>
      <c r="I345" s="24"/>
      <c r="J345" s="28"/>
      <c r="K345" s="28"/>
      <c r="L345" s="15" t="s">
        <v>909</v>
      </c>
      <c r="M345" s="53">
        <v>8</v>
      </c>
    </row>
    <row r="346" spans="1:13" x14ac:dyDescent="0.15">
      <c r="A346" s="24">
        <v>167</v>
      </c>
      <c r="B346" s="16" t="s">
        <v>431</v>
      </c>
      <c r="C346" s="16" t="s">
        <v>433</v>
      </c>
      <c r="D346" s="15"/>
      <c r="E346" s="97">
        <v>1</v>
      </c>
      <c r="F346" s="26">
        <v>30</v>
      </c>
      <c r="G346" s="31">
        <v>1</v>
      </c>
      <c r="H346" s="24"/>
      <c r="I346" s="24"/>
      <c r="J346" s="28"/>
      <c r="K346" s="28"/>
      <c r="L346" s="15" t="s">
        <v>909</v>
      </c>
      <c r="M346" s="53">
        <v>30</v>
      </c>
    </row>
    <row r="347" spans="1:13" x14ac:dyDescent="0.15">
      <c r="A347" s="24">
        <v>167</v>
      </c>
      <c r="B347" s="16" t="s">
        <v>431</v>
      </c>
      <c r="C347" s="16" t="s">
        <v>433</v>
      </c>
      <c r="D347" s="15" t="s">
        <v>430</v>
      </c>
      <c r="E347" s="97">
        <v>3</v>
      </c>
      <c r="F347" s="26">
        <v>60</v>
      </c>
      <c r="G347" s="31">
        <v>1</v>
      </c>
      <c r="H347" s="24"/>
      <c r="I347" s="24"/>
      <c r="J347" s="28" t="s">
        <v>887</v>
      </c>
      <c r="K347" s="28"/>
      <c r="L347" s="15" t="s">
        <v>947</v>
      </c>
      <c r="M347" s="53">
        <v>60</v>
      </c>
    </row>
    <row r="348" spans="1:13" x14ac:dyDescent="0.15">
      <c r="A348" s="24">
        <v>167</v>
      </c>
      <c r="B348" s="16" t="s">
        <v>431</v>
      </c>
      <c r="C348" s="16" t="s">
        <v>433</v>
      </c>
      <c r="D348" s="15"/>
      <c r="E348" s="97">
        <v>1</v>
      </c>
      <c r="F348" s="26">
        <v>12</v>
      </c>
      <c r="G348" s="31">
        <v>1</v>
      </c>
      <c r="H348" s="24"/>
      <c r="I348" s="24"/>
      <c r="J348" s="28"/>
      <c r="K348" s="28"/>
      <c r="L348" s="15" t="s">
        <v>997</v>
      </c>
      <c r="M348" s="53">
        <v>12</v>
      </c>
    </row>
    <row r="349" spans="1:13" x14ac:dyDescent="0.15">
      <c r="A349" s="24">
        <v>167</v>
      </c>
      <c r="B349" s="16" t="s">
        <v>431</v>
      </c>
      <c r="C349" s="16" t="s">
        <v>433</v>
      </c>
      <c r="D349" s="15"/>
      <c r="E349" s="97">
        <v>4</v>
      </c>
      <c r="F349" s="26">
        <v>60</v>
      </c>
      <c r="G349" s="31">
        <v>1</v>
      </c>
      <c r="H349" s="24"/>
      <c r="I349" s="24"/>
      <c r="J349" s="28"/>
      <c r="K349" s="28"/>
      <c r="L349" s="15" t="s">
        <v>1083</v>
      </c>
      <c r="M349" s="53">
        <v>60</v>
      </c>
    </row>
    <row r="350" spans="1:13" x14ac:dyDescent="0.15">
      <c r="A350" s="24">
        <v>168</v>
      </c>
      <c r="B350" s="16" t="s">
        <v>431</v>
      </c>
      <c r="C350" s="16" t="s">
        <v>8</v>
      </c>
      <c r="D350" s="15" t="s">
        <v>430</v>
      </c>
      <c r="E350" s="97">
        <v>4</v>
      </c>
      <c r="F350" s="26">
        <v>80</v>
      </c>
      <c r="G350" s="31">
        <v>0.8</v>
      </c>
      <c r="H350" s="24"/>
      <c r="I350" s="24"/>
      <c r="J350" s="28"/>
      <c r="K350" s="28"/>
      <c r="L350" s="15" t="s">
        <v>437</v>
      </c>
      <c r="M350" s="53">
        <v>64</v>
      </c>
    </row>
    <row r="351" spans="1:13" x14ac:dyDescent="0.15">
      <c r="A351" s="24">
        <v>168</v>
      </c>
      <c r="B351" s="16" t="s">
        <v>431</v>
      </c>
      <c r="C351" s="16" t="s">
        <v>8</v>
      </c>
      <c r="D351" s="15"/>
      <c r="E351" s="97">
        <v>1</v>
      </c>
      <c r="F351" s="26">
        <v>70</v>
      </c>
      <c r="G351" s="31">
        <v>1</v>
      </c>
      <c r="H351" s="24"/>
      <c r="I351" s="24"/>
      <c r="J351" s="28" t="s">
        <v>1114</v>
      </c>
      <c r="K351" s="28" t="s">
        <v>1115</v>
      </c>
      <c r="L351" s="15" t="s">
        <v>1113</v>
      </c>
      <c r="M351" s="53">
        <v>70</v>
      </c>
    </row>
    <row r="352" spans="1:13" x14ac:dyDescent="0.15">
      <c r="A352" s="24">
        <v>168</v>
      </c>
      <c r="B352" s="16" t="s">
        <v>431</v>
      </c>
      <c r="C352" s="16" t="s">
        <v>8</v>
      </c>
      <c r="D352" s="15"/>
      <c r="E352" s="97">
        <v>1</v>
      </c>
      <c r="F352" s="26">
        <v>20</v>
      </c>
      <c r="G352" s="31">
        <v>0.8</v>
      </c>
      <c r="H352" s="24"/>
      <c r="I352" s="24"/>
      <c r="J352" s="28" t="s">
        <v>491</v>
      </c>
      <c r="K352" s="28" t="s">
        <v>492</v>
      </c>
      <c r="L352" s="15" t="s">
        <v>479</v>
      </c>
      <c r="M352" s="53">
        <v>16</v>
      </c>
    </row>
    <row r="353" spans="1:13" x14ac:dyDescent="0.15">
      <c r="A353" s="24">
        <v>168</v>
      </c>
      <c r="B353" s="16" t="s">
        <v>431</v>
      </c>
      <c r="C353" s="16" t="s">
        <v>8</v>
      </c>
      <c r="D353" s="15"/>
      <c r="E353" s="97">
        <v>8</v>
      </c>
      <c r="F353" s="26">
        <v>320</v>
      </c>
      <c r="G353" s="31">
        <v>1</v>
      </c>
      <c r="H353" s="24"/>
      <c r="I353" s="24"/>
      <c r="J353" s="28"/>
      <c r="K353" s="28"/>
      <c r="L353" s="15" t="s">
        <v>604</v>
      </c>
      <c r="M353" s="53">
        <v>320</v>
      </c>
    </row>
    <row r="354" spans="1:13" x14ac:dyDescent="0.15">
      <c r="A354" s="24">
        <v>168</v>
      </c>
      <c r="B354" s="16" t="s">
        <v>431</v>
      </c>
      <c r="C354" s="16" t="s">
        <v>8</v>
      </c>
      <c r="D354" s="15"/>
      <c r="E354" s="97">
        <v>1</v>
      </c>
      <c r="F354" s="26">
        <v>35</v>
      </c>
      <c r="G354" s="31">
        <v>1</v>
      </c>
      <c r="H354" s="24"/>
      <c r="I354" s="24"/>
      <c r="J354" s="28" t="s">
        <v>1178</v>
      </c>
      <c r="K354" s="28"/>
      <c r="L354" s="15" t="s">
        <v>1173</v>
      </c>
      <c r="M354" s="53">
        <v>35</v>
      </c>
    </row>
    <row r="355" spans="1:13" x14ac:dyDescent="0.15">
      <c r="A355" s="24">
        <v>168</v>
      </c>
      <c r="B355" s="16" t="s">
        <v>431</v>
      </c>
      <c r="C355" s="16" t="s">
        <v>8</v>
      </c>
      <c r="D355" s="15"/>
      <c r="E355" s="97">
        <v>1</v>
      </c>
      <c r="F355" s="26">
        <v>10</v>
      </c>
      <c r="G355" s="31">
        <v>0.9</v>
      </c>
      <c r="H355" s="24"/>
      <c r="I355" s="24"/>
      <c r="J355" s="28"/>
      <c r="K355" s="28"/>
      <c r="L355" s="15" t="s">
        <v>1224</v>
      </c>
      <c r="M355" s="53">
        <v>9</v>
      </c>
    </row>
    <row r="356" spans="1:13" x14ac:dyDescent="0.15">
      <c r="A356" s="24">
        <v>168</v>
      </c>
      <c r="B356" s="16" t="s">
        <v>431</v>
      </c>
      <c r="C356" s="16" t="s">
        <v>8</v>
      </c>
      <c r="D356" s="15"/>
      <c r="E356" s="97">
        <v>1</v>
      </c>
      <c r="F356" s="26">
        <v>30</v>
      </c>
      <c r="G356" s="31">
        <v>1</v>
      </c>
      <c r="H356" s="24"/>
      <c r="I356" s="24"/>
      <c r="J356" s="28"/>
      <c r="K356" s="28"/>
      <c r="L356" s="15" t="s">
        <v>703</v>
      </c>
      <c r="M356" s="53">
        <v>30</v>
      </c>
    </row>
    <row r="357" spans="1:13" x14ac:dyDescent="0.15">
      <c r="A357" s="24">
        <v>168</v>
      </c>
      <c r="B357" s="16" t="s">
        <v>431</v>
      </c>
      <c r="C357" s="16" t="s">
        <v>8</v>
      </c>
      <c r="D357" s="15"/>
      <c r="E357" s="97">
        <v>1</v>
      </c>
      <c r="F357" s="26">
        <v>10</v>
      </c>
      <c r="G357" s="31">
        <v>0.9</v>
      </c>
      <c r="H357" s="24"/>
      <c r="I357" s="24"/>
      <c r="J357" s="28"/>
      <c r="K357" s="28"/>
      <c r="L357" s="15" t="s">
        <v>738</v>
      </c>
      <c r="M357" s="53">
        <v>9</v>
      </c>
    </row>
    <row r="358" spans="1:13" x14ac:dyDescent="0.15">
      <c r="A358" s="24">
        <v>168</v>
      </c>
      <c r="B358" s="16" t="s">
        <v>431</v>
      </c>
      <c r="C358" s="16" t="s">
        <v>8</v>
      </c>
      <c r="D358" s="15"/>
      <c r="E358" s="97">
        <v>2</v>
      </c>
      <c r="F358" s="26">
        <v>52</v>
      </c>
      <c r="G358" s="31">
        <v>0.9</v>
      </c>
      <c r="H358" s="24"/>
      <c r="I358" s="24"/>
      <c r="J358" s="28"/>
      <c r="K358" s="28"/>
      <c r="L358" s="15" t="s">
        <v>746</v>
      </c>
      <c r="M358" s="53">
        <v>46.800000000000004</v>
      </c>
    </row>
    <row r="359" spans="1:13" x14ac:dyDescent="0.15">
      <c r="A359" s="24">
        <v>168</v>
      </c>
      <c r="B359" s="16" t="s">
        <v>431</v>
      </c>
      <c r="C359" s="16" t="s">
        <v>8</v>
      </c>
      <c r="D359" s="15"/>
      <c r="E359" s="97">
        <v>10</v>
      </c>
      <c r="F359" s="26">
        <v>200</v>
      </c>
      <c r="G359" s="31">
        <v>1</v>
      </c>
      <c r="H359" s="24"/>
      <c r="I359" s="24"/>
      <c r="J359" s="28"/>
      <c r="K359" s="28"/>
      <c r="L359" s="15" t="s">
        <v>777</v>
      </c>
      <c r="M359" s="53">
        <v>200</v>
      </c>
    </row>
    <row r="360" spans="1:13" x14ac:dyDescent="0.15">
      <c r="A360" s="24">
        <v>168</v>
      </c>
      <c r="B360" s="16" t="s">
        <v>431</v>
      </c>
      <c r="C360" s="16" t="s">
        <v>8</v>
      </c>
      <c r="D360" s="15"/>
      <c r="E360" s="97">
        <v>8</v>
      </c>
      <c r="F360" s="26">
        <v>160</v>
      </c>
      <c r="G360" s="31">
        <v>0.95</v>
      </c>
      <c r="H360" s="24"/>
      <c r="I360" s="24"/>
      <c r="J360" s="28" t="s">
        <v>799</v>
      </c>
      <c r="K360" s="28"/>
      <c r="L360" s="15" t="s">
        <v>794</v>
      </c>
      <c r="M360" s="53">
        <v>152</v>
      </c>
    </row>
    <row r="361" spans="1:13" x14ac:dyDescent="0.15">
      <c r="A361" s="24">
        <v>168</v>
      </c>
      <c r="B361" s="16" t="s">
        <v>431</v>
      </c>
      <c r="C361" s="16" t="s">
        <v>8</v>
      </c>
      <c r="D361" s="15"/>
      <c r="E361" s="97">
        <v>20</v>
      </c>
      <c r="F361" s="26">
        <v>372</v>
      </c>
      <c r="G361" s="31">
        <v>0.4</v>
      </c>
      <c r="H361" s="24"/>
      <c r="I361" s="24"/>
      <c r="J361" s="28"/>
      <c r="K361" s="28"/>
      <c r="L361" s="15" t="s">
        <v>928</v>
      </c>
      <c r="M361" s="53">
        <v>148.80000000000001</v>
      </c>
    </row>
    <row r="362" spans="1:13" x14ac:dyDescent="0.15">
      <c r="A362" s="24">
        <v>168</v>
      </c>
      <c r="B362" s="16" t="s">
        <v>431</v>
      </c>
      <c r="C362" s="16" t="s">
        <v>8</v>
      </c>
      <c r="D362" s="15" t="s">
        <v>430</v>
      </c>
      <c r="E362" s="97">
        <v>8</v>
      </c>
      <c r="F362" s="26">
        <v>88</v>
      </c>
      <c r="G362" s="31">
        <v>1</v>
      </c>
      <c r="H362" s="24"/>
      <c r="I362" s="24"/>
      <c r="J362" s="28" t="s">
        <v>887</v>
      </c>
      <c r="K362" s="28"/>
      <c r="L362" s="15" t="s">
        <v>947</v>
      </c>
      <c r="M362" s="53">
        <v>88</v>
      </c>
    </row>
    <row r="363" spans="1:13" x14ac:dyDescent="0.15">
      <c r="A363" s="41">
        <v>168</v>
      </c>
      <c r="B363" s="42" t="s">
        <v>431</v>
      </c>
      <c r="C363" s="42" t="s">
        <v>8</v>
      </c>
      <c r="D363" s="43"/>
      <c r="E363" s="100">
        <v>4</v>
      </c>
      <c r="F363" s="45">
        <v>50</v>
      </c>
      <c r="G363" s="46">
        <v>0.9</v>
      </c>
      <c r="H363" s="41"/>
      <c r="I363" s="41"/>
      <c r="J363" s="47"/>
      <c r="K363" s="47"/>
      <c r="L363" s="43" t="s">
        <v>977</v>
      </c>
      <c r="M363" s="53">
        <v>45</v>
      </c>
    </row>
    <row r="364" spans="1:13" x14ac:dyDescent="0.15">
      <c r="A364" s="41">
        <v>168</v>
      </c>
      <c r="B364" s="42" t="s">
        <v>431</v>
      </c>
      <c r="C364" s="42" t="s">
        <v>8</v>
      </c>
      <c r="D364" s="43"/>
      <c r="E364" s="100">
        <v>1</v>
      </c>
      <c r="F364" s="45">
        <v>20</v>
      </c>
      <c r="G364" s="46">
        <v>1</v>
      </c>
      <c r="H364" s="41" t="s">
        <v>1019</v>
      </c>
      <c r="I364" s="41"/>
      <c r="J364" s="47"/>
      <c r="K364" s="47"/>
      <c r="L364" s="43" t="s">
        <v>1017</v>
      </c>
      <c r="M364" s="53">
        <v>20</v>
      </c>
    </row>
    <row r="365" spans="1:13" x14ac:dyDescent="0.15">
      <c r="A365" s="24">
        <v>168</v>
      </c>
      <c r="B365" s="16" t="s">
        <v>431</v>
      </c>
      <c r="C365" s="16" t="s">
        <v>8</v>
      </c>
      <c r="D365" s="15"/>
      <c r="E365" s="97">
        <v>1</v>
      </c>
      <c r="F365" s="26">
        <v>17</v>
      </c>
      <c r="G365" s="31">
        <v>0.95</v>
      </c>
      <c r="H365" s="24"/>
      <c r="I365" s="24"/>
      <c r="J365" s="28"/>
      <c r="K365" s="28"/>
      <c r="L365" s="15" t="s">
        <v>1038</v>
      </c>
      <c r="M365" s="53">
        <v>16.149999999999999</v>
      </c>
    </row>
    <row r="366" spans="1:13" x14ac:dyDescent="0.15">
      <c r="A366" s="24">
        <v>168</v>
      </c>
      <c r="B366" s="16" t="s">
        <v>431</v>
      </c>
      <c r="C366" s="16" t="s">
        <v>8</v>
      </c>
      <c r="D366" s="15"/>
      <c r="E366" s="97">
        <v>1</v>
      </c>
      <c r="F366" s="26">
        <v>15</v>
      </c>
      <c r="G366" s="31">
        <v>0.9</v>
      </c>
      <c r="H366" s="24"/>
      <c r="I366" s="24"/>
      <c r="J366" s="28"/>
      <c r="K366" s="28"/>
      <c r="L366" s="15" t="s">
        <v>1084</v>
      </c>
      <c r="M366" s="53">
        <v>13.5</v>
      </c>
    </row>
    <row r="367" spans="1:13" x14ac:dyDescent="0.15">
      <c r="A367" s="41">
        <v>169</v>
      </c>
      <c r="B367" s="42" t="s">
        <v>431</v>
      </c>
      <c r="C367" s="42" t="s">
        <v>9</v>
      </c>
      <c r="D367" s="43"/>
      <c r="E367" s="100">
        <v>2</v>
      </c>
      <c r="F367" s="45">
        <v>1</v>
      </c>
      <c r="G367" s="46">
        <v>0.4</v>
      </c>
      <c r="H367" s="41"/>
      <c r="I367" s="41"/>
      <c r="J367" s="47"/>
      <c r="K367" s="47"/>
      <c r="L367" s="15" t="s">
        <v>690</v>
      </c>
      <c r="M367" s="53">
        <v>0.4</v>
      </c>
    </row>
    <row r="368" spans="1:13" x14ac:dyDescent="0.15">
      <c r="A368" s="24">
        <v>169</v>
      </c>
      <c r="B368" s="16" t="s">
        <v>431</v>
      </c>
      <c r="C368" s="16" t="s">
        <v>9</v>
      </c>
      <c r="D368" s="15" t="s">
        <v>764</v>
      </c>
      <c r="E368" s="97">
        <v>1</v>
      </c>
      <c r="F368" s="26">
        <v>30</v>
      </c>
      <c r="G368" s="31">
        <v>1</v>
      </c>
      <c r="H368" s="24"/>
      <c r="I368" s="24"/>
      <c r="J368" s="28"/>
      <c r="K368" s="28"/>
      <c r="L368" s="15" t="s">
        <v>763</v>
      </c>
      <c r="M368" s="53">
        <v>30</v>
      </c>
    </row>
    <row r="369" spans="1:13" x14ac:dyDescent="0.15">
      <c r="A369" s="24">
        <v>169</v>
      </c>
      <c r="B369" s="16" t="s">
        <v>431</v>
      </c>
      <c r="C369" s="16" t="s">
        <v>9</v>
      </c>
      <c r="D369" s="15"/>
      <c r="E369" s="97">
        <v>2</v>
      </c>
      <c r="F369" s="26">
        <v>100</v>
      </c>
      <c r="G369" s="31">
        <v>0.6</v>
      </c>
      <c r="H369" s="24"/>
      <c r="I369" s="24"/>
      <c r="J369" s="28" t="s">
        <v>1204</v>
      </c>
      <c r="K369" s="28"/>
      <c r="L369" s="15" t="s">
        <v>1205</v>
      </c>
      <c r="M369" s="53">
        <v>60</v>
      </c>
    </row>
    <row r="370" spans="1:13" x14ac:dyDescent="0.15">
      <c r="A370" s="24">
        <v>169</v>
      </c>
      <c r="B370" s="16" t="s">
        <v>431</v>
      </c>
      <c r="C370" s="16" t="s">
        <v>9</v>
      </c>
      <c r="D370" s="15" t="s">
        <v>983</v>
      </c>
      <c r="E370" s="97">
        <v>2</v>
      </c>
      <c r="F370" s="26">
        <v>5</v>
      </c>
      <c r="G370" s="31">
        <v>0.4</v>
      </c>
      <c r="H370" s="24"/>
      <c r="I370" s="24"/>
      <c r="J370" s="28"/>
      <c r="K370" s="28" t="s">
        <v>984</v>
      </c>
      <c r="L370" s="15" t="s">
        <v>977</v>
      </c>
      <c r="M370" s="53">
        <v>2</v>
      </c>
    </row>
    <row r="371" spans="1:13" x14ac:dyDescent="0.15">
      <c r="A371" s="24">
        <v>170</v>
      </c>
      <c r="B371" s="16" t="s">
        <v>431</v>
      </c>
      <c r="C371" s="16" t="s">
        <v>536</v>
      </c>
      <c r="D371" s="15" t="s">
        <v>537</v>
      </c>
      <c r="E371" s="97">
        <v>35</v>
      </c>
      <c r="F371" s="26">
        <v>525</v>
      </c>
      <c r="G371" s="31">
        <v>0.5</v>
      </c>
      <c r="H371" s="24"/>
      <c r="I371" s="24" t="s">
        <v>538</v>
      </c>
      <c r="J371" s="28"/>
      <c r="K371" s="28"/>
      <c r="L371" s="15" t="s">
        <v>534</v>
      </c>
      <c r="M371" s="53">
        <v>262.5</v>
      </c>
    </row>
    <row r="372" spans="1:13" x14ac:dyDescent="0.15">
      <c r="A372" s="24">
        <v>170</v>
      </c>
      <c r="B372" s="16" t="s">
        <v>431</v>
      </c>
      <c r="C372" s="16" t="s">
        <v>536</v>
      </c>
      <c r="D372" s="15" t="s">
        <v>590</v>
      </c>
      <c r="E372" s="97">
        <v>1</v>
      </c>
      <c r="F372" s="26">
        <v>10</v>
      </c>
      <c r="G372" s="31">
        <v>0.5</v>
      </c>
      <c r="H372" s="24"/>
      <c r="I372" s="24"/>
      <c r="J372" s="28" t="s">
        <v>578</v>
      </c>
      <c r="K372" s="28" t="s">
        <v>591</v>
      </c>
      <c r="L372" s="15" t="s">
        <v>570</v>
      </c>
      <c r="M372" s="53">
        <v>5</v>
      </c>
    </row>
    <row r="373" spans="1:13" x14ac:dyDescent="0.15">
      <c r="A373" s="24">
        <v>170</v>
      </c>
      <c r="B373" s="16" t="s">
        <v>431</v>
      </c>
      <c r="C373" s="16" t="s">
        <v>536</v>
      </c>
      <c r="D373" s="15"/>
      <c r="E373" s="97">
        <v>12</v>
      </c>
      <c r="F373" s="26">
        <v>180</v>
      </c>
      <c r="G373" s="31">
        <v>0.5</v>
      </c>
      <c r="H373" s="24"/>
      <c r="I373" s="24"/>
      <c r="J373" s="28" t="s">
        <v>613</v>
      </c>
      <c r="K373" s="28"/>
      <c r="L373" s="15" t="s">
        <v>614</v>
      </c>
      <c r="M373" s="53">
        <v>90</v>
      </c>
    </row>
    <row r="374" spans="1:13" x14ac:dyDescent="0.15">
      <c r="A374" s="24">
        <v>170</v>
      </c>
      <c r="B374" s="16" t="s">
        <v>431</v>
      </c>
      <c r="C374" s="16" t="s">
        <v>536</v>
      </c>
      <c r="D374" s="15"/>
      <c r="E374" s="97">
        <v>5</v>
      </c>
      <c r="F374" s="26">
        <v>69</v>
      </c>
      <c r="G374" s="31">
        <v>0.7</v>
      </c>
      <c r="H374" s="24"/>
      <c r="I374" s="24"/>
      <c r="J374" s="28"/>
      <c r="K374" s="28"/>
      <c r="L374" s="15" t="s">
        <v>628</v>
      </c>
      <c r="M374" s="53">
        <v>48.3</v>
      </c>
    </row>
    <row r="375" spans="1:13" x14ac:dyDescent="0.15">
      <c r="A375" s="41">
        <v>170</v>
      </c>
      <c r="B375" s="42" t="s">
        <v>431</v>
      </c>
      <c r="C375" s="42" t="s">
        <v>536</v>
      </c>
      <c r="D375" s="43"/>
      <c r="E375" s="100">
        <v>1</v>
      </c>
      <c r="F375" s="45">
        <v>30</v>
      </c>
      <c r="G375" s="46">
        <v>0.1</v>
      </c>
      <c r="H375" s="41"/>
      <c r="I375" s="41"/>
      <c r="J375" s="47"/>
      <c r="K375" s="47"/>
      <c r="L375" s="43" t="s">
        <v>1224</v>
      </c>
      <c r="M375" s="53">
        <v>3</v>
      </c>
    </row>
    <row r="376" spans="1:13" x14ac:dyDescent="0.15">
      <c r="A376" s="41">
        <v>170</v>
      </c>
      <c r="B376" s="42" t="s">
        <v>431</v>
      </c>
      <c r="C376" s="42" t="s">
        <v>536</v>
      </c>
      <c r="D376" s="43"/>
      <c r="E376" s="100">
        <v>3</v>
      </c>
      <c r="F376" s="45">
        <v>30</v>
      </c>
      <c r="G376" s="46">
        <v>0.3</v>
      </c>
      <c r="H376" s="41"/>
      <c r="I376" s="41"/>
      <c r="J376" s="47"/>
      <c r="K376" s="47"/>
      <c r="L376" s="43" t="s">
        <v>702</v>
      </c>
      <c r="M376" s="53">
        <v>9</v>
      </c>
    </row>
    <row r="377" spans="1:13" x14ac:dyDescent="0.15">
      <c r="A377" s="24">
        <v>170</v>
      </c>
      <c r="B377" s="16" t="s">
        <v>431</v>
      </c>
      <c r="C377" s="16" t="s">
        <v>536</v>
      </c>
      <c r="D377" s="15"/>
      <c r="E377" s="97">
        <v>4</v>
      </c>
      <c r="F377" s="26">
        <v>80</v>
      </c>
      <c r="G377" s="31">
        <v>0.8</v>
      </c>
      <c r="H377" s="24"/>
      <c r="I377" s="24"/>
      <c r="J377" s="28"/>
      <c r="K377" s="28"/>
      <c r="L377" s="15" t="s">
        <v>703</v>
      </c>
      <c r="M377" s="53">
        <v>64</v>
      </c>
    </row>
    <row r="378" spans="1:13" x14ac:dyDescent="0.15">
      <c r="A378" s="24">
        <v>170</v>
      </c>
      <c r="B378" s="16" t="s">
        <v>431</v>
      </c>
      <c r="C378" s="16" t="s">
        <v>536</v>
      </c>
      <c r="D378" s="15" t="s">
        <v>725</v>
      </c>
      <c r="E378" s="97">
        <v>1</v>
      </c>
      <c r="F378" s="26">
        <v>20</v>
      </c>
      <c r="G378" s="31">
        <v>1</v>
      </c>
      <c r="H378" s="24"/>
      <c r="I378" s="24"/>
      <c r="J378" s="28"/>
      <c r="K378" s="28"/>
      <c r="L378" s="15" t="s">
        <v>731</v>
      </c>
      <c r="M378" s="53">
        <v>20</v>
      </c>
    </row>
    <row r="379" spans="1:13" x14ac:dyDescent="0.15">
      <c r="A379" s="24">
        <v>170</v>
      </c>
      <c r="B379" s="16" t="s">
        <v>431</v>
      </c>
      <c r="C379" s="16" t="s">
        <v>536</v>
      </c>
      <c r="D379" s="15"/>
      <c r="E379" s="97">
        <v>2</v>
      </c>
      <c r="F379" s="26">
        <v>50</v>
      </c>
      <c r="G379" s="31">
        <v>0.2</v>
      </c>
      <c r="H379" s="24"/>
      <c r="I379" s="24"/>
      <c r="J379" s="28"/>
      <c r="K379" s="28"/>
      <c r="L379" s="15" t="s">
        <v>746</v>
      </c>
      <c r="M379" s="53">
        <v>10</v>
      </c>
    </row>
    <row r="380" spans="1:13" x14ac:dyDescent="0.15">
      <c r="A380" s="24">
        <v>170</v>
      </c>
      <c r="B380" s="16" t="s">
        <v>431</v>
      </c>
      <c r="C380" s="16" t="s">
        <v>536</v>
      </c>
      <c r="D380" s="15"/>
      <c r="E380" s="97">
        <v>3</v>
      </c>
      <c r="F380" s="26">
        <v>36</v>
      </c>
      <c r="G380" s="31">
        <v>0.5</v>
      </c>
      <c r="H380" s="24"/>
      <c r="I380" s="24"/>
      <c r="J380" s="28"/>
      <c r="K380" s="28"/>
      <c r="L380" s="15" t="s">
        <v>790</v>
      </c>
      <c r="M380" s="53">
        <v>18</v>
      </c>
    </row>
    <row r="381" spans="1:13" x14ac:dyDescent="0.15">
      <c r="A381" s="24">
        <v>170</v>
      </c>
      <c r="B381" s="16" t="s">
        <v>431</v>
      </c>
      <c r="C381" s="16" t="s">
        <v>536</v>
      </c>
      <c r="D381" s="15"/>
      <c r="E381" s="97">
        <v>3</v>
      </c>
      <c r="F381" s="26">
        <v>24</v>
      </c>
      <c r="G381" s="31">
        <v>0.3</v>
      </c>
      <c r="H381" s="24"/>
      <c r="I381" s="24"/>
      <c r="J381" s="28" t="s">
        <v>808</v>
      </c>
      <c r="K381" s="28"/>
      <c r="L381" s="15" t="s">
        <v>794</v>
      </c>
      <c r="M381" s="53">
        <v>7.1999999999999993</v>
      </c>
    </row>
    <row r="382" spans="1:13" x14ac:dyDescent="0.15">
      <c r="A382" s="24">
        <v>170</v>
      </c>
      <c r="B382" s="16" t="s">
        <v>431</v>
      </c>
      <c r="C382" s="16" t="s">
        <v>536</v>
      </c>
      <c r="D382" s="15"/>
      <c r="E382" s="97">
        <v>2</v>
      </c>
      <c r="F382" s="26">
        <v>15</v>
      </c>
      <c r="G382" s="31">
        <v>0.5</v>
      </c>
      <c r="H382" s="24"/>
      <c r="I382" s="24"/>
      <c r="J382" s="28" t="s">
        <v>826</v>
      </c>
      <c r="K382" s="28"/>
      <c r="L382" s="15" t="s">
        <v>825</v>
      </c>
      <c r="M382" s="53">
        <v>7.5</v>
      </c>
    </row>
    <row r="383" spans="1:13" x14ac:dyDescent="0.15">
      <c r="A383" s="24">
        <v>170</v>
      </c>
      <c r="B383" s="16" t="s">
        <v>431</v>
      </c>
      <c r="C383" s="16" t="s">
        <v>536</v>
      </c>
      <c r="D383" s="15"/>
      <c r="E383" s="97">
        <v>2</v>
      </c>
      <c r="F383" s="26">
        <v>14</v>
      </c>
      <c r="G383" s="31">
        <v>0.6</v>
      </c>
      <c r="H383" s="24"/>
      <c r="I383" s="24"/>
      <c r="J383" s="28" t="s">
        <v>941</v>
      </c>
      <c r="K383" s="28"/>
      <c r="L383" s="15" t="s">
        <v>942</v>
      </c>
      <c r="M383" s="53">
        <v>8.4</v>
      </c>
    </row>
    <row r="384" spans="1:13" x14ac:dyDescent="0.15">
      <c r="A384" s="24">
        <v>170</v>
      </c>
      <c r="B384" s="16" t="s">
        <v>431</v>
      </c>
      <c r="C384" s="16" t="s">
        <v>536</v>
      </c>
      <c r="D384" s="15"/>
      <c r="E384" s="97">
        <v>1</v>
      </c>
      <c r="F384" s="26">
        <v>15</v>
      </c>
      <c r="G384" s="31">
        <v>0.6</v>
      </c>
      <c r="H384" s="24"/>
      <c r="I384" s="24"/>
      <c r="J384" s="28"/>
      <c r="K384" s="28"/>
      <c r="L384" s="15" t="s">
        <v>970</v>
      </c>
      <c r="M384" s="53">
        <v>9</v>
      </c>
    </row>
    <row r="385" spans="1:13" x14ac:dyDescent="0.15">
      <c r="A385" s="24">
        <v>170</v>
      </c>
      <c r="B385" s="16" t="s">
        <v>431</v>
      </c>
      <c r="C385" s="16" t="s">
        <v>536</v>
      </c>
      <c r="D385" s="15"/>
      <c r="E385" s="97">
        <v>2</v>
      </c>
      <c r="F385" s="26">
        <v>24</v>
      </c>
      <c r="G385" s="31">
        <v>0.65</v>
      </c>
      <c r="H385" s="24"/>
      <c r="I385" s="24"/>
      <c r="J385" s="28"/>
      <c r="K385" s="28"/>
      <c r="L385" s="15" t="s">
        <v>997</v>
      </c>
      <c r="M385" s="53">
        <v>15.600000000000001</v>
      </c>
    </row>
    <row r="386" spans="1:13" x14ac:dyDescent="0.15">
      <c r="A386" s="24">
        <v>170</v>
      </c>
      <c r="B386" s="16" t="s">
        <v>431</v>
      </c>
      <c r="C386" s="16" t="s">
        <v>536</v>
      </c>
      <c r="D386" s="15"/>
      <c r="E386" s="97">
        <v>2</v>
      </c>
      <c r="F386" s="26">
        <v>30</v>
      </c>
      <c r="G386" s="31">
        <v>0.3</v>
      </c>
      <c r="H386" s="24"/>
      <c r="I386" s="24"/>
      <c r="J386" s="28"/>
      <c r="K386" s="28"/>
      <c r="L386" s="15" t="s">
        <v>1012</v>
      </c>
      <c r="M386" s="53">
        <v>9</v>
      </c>
    </row>
    <row r="387" spans="1:13" x14ac:dyDescent="0.15">
      <c r="A387" s="24">
        <v>170</v>
      </c>
      <c r="B387" s="16" t="s">
        <v>431</v>
      </c>
      <c r="C387" s="16" t="s">
        <v>536</v>
      </c>
      <c r="D387" s="15"/>
      <c r="E387" s="97">
        <v>3</v>
      </c>
      <c r="F387" s="26">
        <v>40</v>
      </c>
      <c r="G387" s="31">
        <v>0.5</v>
      </c>
      <c r="H387" s="24"/>
      <c r="I387" s="24"/>
      <c r="J387" s="28"/>
      <c r="K387" s="28"/>
      <c r="L387" s="15" t="s">
        <v>1038</v>
      </c>
      <c r="M387" s="53">
        <v>20</v>
      </c>
    </row>
    <row r="388" spans="1:13" x14ac:dyDescent="0.15">
      <c r="A388" s="24">
        <v>170</v>
      </c>
      <c r="B388" s="16" t="s">
        <v>431</v>
      </c>
      <c r="C388" s="16" t="s">
        <v>536</v>
      </c>
      <c r="D388" s="15"/>
      <c r="E388" s="97">
        <v>8</v>
      </c>
      <c r="F388" s="26">
        <v>200</v>
      </c>
      <c r="G388" s="31">
        <v>0.5</v>
      </c>
      <c r="H388" s="24"/>
      <c r="I388" s="24"/>
      <c r="J388" s="28"/>
      <c r="K388" s="28"/>
      <c r="L388" s="15" t="s">
        <v>1083</v>
      </c>
      <c r="M388" s="53">
        <v>100</v>
      </c>
    </row>
    <row r="389" spans="1:13" x14ac:dyDescent="0.15">
      <c r="A389" s="24">
        <v>171</v>
      </c>
      <c r="B389" s="16" t="s">
        <v>431</v>
      </c>
      <c r="C389" s="16" t="s">
        <v>999</v>
      </c>
      <c r="D389" s="15"/>
      <c r="E389" s="97">
        <v>1</v>
      </c>
      <c r="F389" s="26">
        <v>13</v>
      </c>
      <c r="G389" s="31">
        <v>0.3</v>
      </c>
      <c r="H389" s="24"/>
      <c r="I389" s="24"/>
      <c r="J389" s="28"/>
      <c r="K389" s="28"/>
      <c r="L389" s="15" t="s">
        <v>998</v>
      </c>
      <c r="M389" s="53">
        <v>3.9</v>
      </c>
    </row>
    <row r="390" spans="1:13" x14ac:dyDescent="0.15">
      <c r="A390" s="24">
        <v>172</v>
      </c>
      <c r="B390" s="16" t="s">
        <v>431</v>
      </c>
      <c r="C390" s="16" t="s">
        <v>361</v>
      </c>
      <c r="D390" s="15"/>
      <c r="E390" s="97">
        <v>4</v>
      </c>
      <c r="F390" s="26">
        <v>40</v>
      </c>
      <c r="G390" s="31">
        <v>0.1</v>
      </c>
      <c r="H390" s="24"/>
      <c r="I390" s="24"/>
      <c r="J390" s="28"/>
      <c r="K390" s="28"/>
      <c r="L390" s="15" t="s">
        <v>604</v>
      </c>
      <c r="M390" s="53">
        <v>4</v>
      </c>
    </row>
    <row r="391" spans="1:13" x14ac:dyDescent="0.15">
      <c r="A391" s="24">
        <v>172</v>
      </c>
      <c r="B391" s="16" t="s">
        <v>431</v>
      </c>
      <c r="C391" s="16" t="s">
        <v>361</v>
      </c>
      <c r="D391" s="15"/>
      <c r="E391" s="97">
        <v>1</v>
      </c>
      <c r="F391" s="26">
        <v>17</v>
      </c>
      <c r="G391" s="31">
        <v>0.5</v>
      </c>
      <c r="H391" s="24"/>
      <c r="I391" s="24"/>
      <c r="J391" s="28"/>
      <c r="K391" s="28"/>
      <c r="L391" s="15" t="s">
        <v>1038</v>
      </c>
      <c r="M391" s="53">
        <v>8.5</v>
      </c>
    </row>
    <row r="392" spans="1:13" x14ac:dyDescent="0.15">
      <c r="A392" s="24">
        <v>173</v>
      </c>
      <c r="B392" s="16" t="s">
        <v>431</v>
      </c>
      <c r="C392" s="16" t="s">
        <v>381</v>
      </c>
      <c r="D392" s="15"/>
      <c r="E392" s="97">
        <v>1</v>
      </c>
      <c r="F392" s="26">
        <v>30</v>
      </c>
      <c r="G392" s="31">
        <v>0.9</v>
      </c>
      <c r="H392" s="24"/>
      <c r="I392" s="24"/>
      <c r="J392" s="28" t="s">
        <v>1204</v>
      </c>
      <c r="K392" s="28"/>
      <c r="L392" s="15" t="s">
        <v>1205</v>
      </c>
      <c r="M392" s="53">
        <v>27</v>
      </c>
    </row>
    <row r="393" spans="1:13" x14ac:dyDescent="0.15">
      <c r="A393" s="24">
        <v>175</v>
      </c>
      <c r="B393" s="16" t="s">
        <v>431</v>
      </c>
      <c r="C393" s="16" t="s">
        <v>386</v>
      </c>
      <c r="D393" s="15"/>
      <c r="E393" s="97">
        <v>1</v>
      </c>
      <c r="F393" s="26">
        <v>3</v>
      </c>
      <c r="G393" s="31">
        <v>1</v>
      </c>
      <c r="H393" s="24"/>
      <c r="I393" s="24"/>
      <c r="J393" s="28"/>
      <c r="K393" s="28" t="s">
        <v>649</v>
      </c>
      <c r="L393" s="15" t="s">
        <v>648</v>
      </c>
      <c r="M393" s="53">
        <v>3</v>
      </c>
    </row>
    <row r="394" spans="1:13" x14ac:dyDescent="0.15">
      <c r="A394" s="24">
        <v>175</v>
      </c>
      <c r="B394" s="16" t="s">
        <v>431</v>
      </c>
      <c r="C394" s="16" t="s">
        <v>386</v>
      </c>
      <c r="D394" s="15"/>
      <c r="E394" s="97">
        <v>1</v>
      </c>
      <c r="F394" s="26">
        <v>2</v>
      </c>
      <c r="G394" s="31">
        <v>0.1</v>
      </c>
      <c r="H394" s="24"/>
      <c r="I394" s="24"/>
      <c r="J394" s="28"/>
      <c r="K394" s="28"/>
      <c r="L394" s="15" t="s">
        <v>1012</v>
      </c>
      <c r="M394" s="53">
        <v>0.2</v>
      </c>
    </row>
    <row r="395" spans="1:13" x14ac:dyDescent="0.15">
      <c r="A395" s="47">
        <v>179</v>
      </c>
      <c r="B395" s="42" t="s">
        <v>431</v>
      </c>
      <c r="C395" s="42" t="s">
        <v>392</v>
      </c>
      <c r="D395" s="33"/>
      <c r="E395" s="101">
        <v>1</v>
      </c>
      <c r="F395" s="34">
        <v>20</v>
      </c>
      <c r="G395" s="46">
        <v>0.9</v>
      </c>
      <c r="H395" s="47"/>
      <c r="I395" s="47"/>
      <c r="J395" s="47" t="s">
        <v>410</v>
      </c>
      <c r="K395" s="47" t="s">
        <v>414</v>
      </c>
      <c r="L395" s="43" t="s">
        <v>426</v>
      </c>
      <c r="M395" s="53">
        <v>18</v>
      </c>
    </row>
    <row r="396" spans="1:13" x14ac:dyDescent="0.15">
      <c r="A396" s="24">
        <v>179</v>
      </c>
      <c r="B396" s="16" t="s">
        <v>431</v>
      </c>
      <c r="C396" s="16" t="s">
        <v>392</v>
      </c>
      <c r="D396" s="15"/>
      <c r="E396" s="97">
        <v>1</v>
      </c>
      <c r="F396" s="26">
        <v>20</v>
      </c>
      <c r="G396" s="31">
        <v>0.1</v>
      </c>
      <c r="H396" s="24"/>
      <c r="I396" s="24"/>
      <c r="J396" s="28"/>
      <c r="K396" s="28"/>
      <c r="L396" s="15" t="s">
        <v>443</v>
      </c>
      <c r="M396" s="53">
        <v>2</v>
      </c>
    </row>
    <row r="397" spans="1:13" x14ac:dyDescent="0.15">
      <c r="A397" s="24">
        <v>179</v>
      </c>
      <c r="B397" s="16" t="s">
        <v>431</v>
      </c>
      <c r="C397" s="16" t="s">
        <v>392</v>
      </c>
      <c r="D397" s="15"/>
      <c r="E397" s="97">
        <v>3</v>
      </c>
      <c r="F397" s="26">
        <v>49</v>
      </c>
      <c r="G397" s="31">
        <v>0.05</v>
      </c>
      <c r="H397" s="24"/>
      <c r="I397" s="24"/>
      <c r="J397" s="28" t="s">
        <v>526</v>
      </c>
      <c r="K397" s="28" t="s">
        <v>527</v>
      </c>
      <c r="L397" s="15" t="s">
        <v>513</v>
      </c>
      <c r="M397" s="53">
        <v>2.4500000000000002</v>
      </c>
    </row>
    <row r="398" spans="1:13" x14ac:dyDescent="0.15">
      <c r="A398" s="24">
        <v>179</v>
      </c>
      <c r="B398" s="16" t="s">
        <v>431</v>
      </c>
      <c r="C398" s="16" t="s">
        <v>392</v>
      </c>
      <c r="D398" s="15"/>
      <c r="E398" s="97">
        <v>1</v>
      </c>
      <c r="F398" s="26">
        <v>40</v>
      </c>
      <c r="G398" s="31">
        <v>0.4</v>
      </c>
      <c r="H398" s="24"/>
      <c r="I398" s="24"/>
      <c r="J398" s="28"/>
      <c r="K398" s="28"/>
      <c r="L398" s="15" t="s">
        <v>648</v>
      </c>
      <c r="M398" s="53">
        <v>16</v>
      </c>
    </row>
    <row r="399" spans="1:13" x14ac:dyDescent="0.15">
      <c r="A399" s="24">
        <v>179</v>
      </c>
      <c r="B399" s="16" t="s">
        <v>431</v>
      </c>
      <c r="C399" s="16" t="s">
        <v>392</v>
      </c>
      <c r="D399" s="15"/>
      <c r="E399" s="97">
        <v>5</v>
      </c>
      <c r="F399" s="26">
        <v>30</v>
      </c>
      <c r="G399" s="31">
        <v>0.5</v>
      </c>
      <c r="H399" s="24"/>
      <c r="I399" s="24"/>
      <c r="J399" s="28"/>
      <c r="K399" s="28"/>
      <c r="L399" s="15" t="s">
        <v>702</v>
      </c>
      <c r="M399" s="53">
        <v>15</v>
      </c>
    </row>
    <row r="400" spans="1:13" x14ac:dyDescent="0.15">
      <c r="A400" s="24">
        <v>179</v>
      </c>
      <c r="B400" s="16" t="s">
        <v>431</v>
      </c>
      <c r="C400" s="16" t="s">
        <v>392</v>
      </c>
      <c r="D400" s="15"/>
      <c r="E400" s="97">
        <v>1</v>
      </c>
      <c r="F400" s="26">
        <v>19</v>
      </c>
      <c r="G400" s="31">
        <v>0.3</v>
      </c>
      <c r="H400" s="24"/>
      <c r="I400" s="24"/>
      <c r="J400" s="28"/>
      <c r="K400" s="28"/>
      <c r="L400" s="15" t="s">
        <v>769</v>
      </c>
      <c r="M400" s="53">
        <v>5.7</v>
      </c>
    </row>
    <row r="401" spans="1:13" x14ac:dyDescent="0.15">
      <c r="A401" s="24">
        <v>179</v>
      </c>
      <c r="B401" s="16" t="s">
        <v>431</v>
      </c>
      <c r="C401" s="16" t="s">
        <v>392</v>
      </c>
      <c r="D401" s="15"/>
      <c r="E401" s="97">
        <v>1</v>
      </c>
      <c r="F401" s="26">
        <v>8</v>
      </c>
      <c r="G401" s="31">
        <v>0.3</v>
      </c>
      <c r="H401" s="24"/>
      <c r="I401" s="24"/>
      <c r="J401" s="28"/>
      <c r="K401" s="28"/>
      <c r="L401" s="15" t="s">
        <v>790</v>
      </c>
      <c r="M401" s="53">
        <v>2.4</v>
      </c>
    </row>
    <row r="402" spans="1:13" x14ac:dyDescent="0.15">
      <c r="A402" s="24">
        <v>179</v>
      </c>
      <c r="B402" s="16" t="s">
        <v>431</v>
      </c>
      <c r="C402" s="16" t="s">
        <v>392</v>
      </c>
      <c r="D402" s="15"/>
      <c r="E402" s="97">
        <v>4</v>
      </c>
      <c r="F402" s="26">
        <v>25</v>
      </c>
      <c r="G402" s="31">
        <v>0.1</v>
      </c>
      <c r="H402" s="24"/>
      <c r="I402" s="24"/>
      <c r="J402" s="28" t="s">
        <v>799</v>
      </c>
      <c r="K402" s="28"/>
      <c r="L402" s="15" t="s">
        <v>794</v>
      </c>
      <c r="M402" s="53">
        <v>2.5</v>
      </c>
    </row>
    <row r="403" spans="1:13" x14ac:dyDescent="0.15">
      <c r="A403" s="24">
        <v>179</v>
      </c>
      <c r="B403" s="16" t="s">
        <v>431</v>
      </c>
      <c r="C403" s="16" t="s">
        <v>392</v>
      </c>
      <c r="D403" s="15"/>
      <c r="E403" s="97">
        <v>2</v>
      </c>
      <c r="F403" s="26">
        <v>20</v>
      </c>
      <c r="G403" s="31">
        <v>0.5</v>
      </c>
      <c r="H403" s="24"/>
      <c r="I403" s="24"/>
      <c r="J403" s="28"/>
      <c r="K403" s="28"/>
      <c r="L403" s="15" t="s">
        <v>970</v>
      </c>
      <c r="M403" s="53">
        <v>10</v>
      </c>
    </row>
    <row r="404" spans="1:13" x14ac:dyDescent="0.15">
      <c r="A404" s="24">
        <v>179</v>
      </c>
      <c r="B404" s="16" t="s">
        <v>431</v>
      </c>
      <c r="C404" s="16" t="s">
        <v>392</v>
      </c>
      <c r="D404" s="15" t="s">
        <v>985</v>
      </c>
      <c r="E404" s="97">
        <v>1</v>
      </c>
      <c r="F404" s="26">
        <v>8</v>
      </c>
      <c r="G404" s="31">
        <v>0.3</v>
      </c>
      <c r="H404" s="24"/>
      <c r="I404" s="24"/>
      <c r="J404" s="28"/>
      <c r="K404" s="28"/>
      <c r="L404" s="15" t="s">
        <v>977</v>
      </c>
      <c r="M404" s="53">
        <v>2.4</v>
      </c>
    </row>
    <row r="405" spans="1:13" x14ac:dyDescent="0.15">
      <c r="A405" s="24">
        <v>179</v>
      </c>
      <c r="B405" s="16" t="s">
        <v>431</v>
      </c>
      <c r="C405" s="16" t="s">
        <v>392</v>
      </c>
      <c r="D405" s="15"/>
      <c r="E405" s="97">
        <v>1</v>
      </c>
      <c r="F405" s="26">
        <v>10</v>
      </c>
      <c r="G405" s="31">
        <v>0.3</v>
      </c>
      <c r="H405" s="24"/>
      <c r="I405" s="24"/>
      <c r="J405" s="28"/>
      <c r="K405" s="28"/>
      <c r="L405" s="15" t="s">
        <v>1003</v>
      </c>
      <c r="M405" s="53">
        <v>3</v>
      </c>
    </row>
    <row r="406" spans="1:13" x14ac:dyDescent="0.15">
      <c r="A406" s="24">
        <v>179</v>
      </c>
      <c r="B406" s="16" t="s">
        <v>431</v>
      </c>
      <c r="C406" s="16" t="s">
        <v>392</v>
      </c>
      <c r="D406" s="15"/>
      <c r="E406" s="97">
        <v>1</v>
      </c>
      <c r="F406" s="26">
        <v>5</v>
      </c>
      <c r="G406" s="31">
        <v>0.2</v>
      </c>
      <c r="H406" s="24"/>
      <c r="I406" s="24"/>
      <c r="J406" s="28"/>
      <c r="K406" s="28"/>
      <c r="L406" s="15" t="s">
        <v>1012</v>
      </c>
      <c r="M406" s="53">
        <v>1</v>
      </c>
    </row>
    <row r="407" spans="1:13" x14ac:dyDescent="0.15">
      <c r="A407" s="24">
        <v>179</v>
      </c>
      <c r="B407" s="16" t="s">
        <v>431</v>
      </c>
      <c r="C407" s="16" t="s">
        <v>392</v>
      </c>
      <c r="D407" s="15"/>
      <c r="E407" s="97">
        <v>4</v>
      </c>
      <c r="F407" s="26">
        <v>50</v>
      </c>
      <c r="G407" s="31">
        <v>0.4</v>
      </c>
      <c r="H407" s="24"/>
      <c r="I407" s="24"/>
      <c r="J407" s="28"/>
      <c r="K407" s="28"/>
      <c r="L407" s="15" t="s">
        <v>1034</v>
      </c>
      <c r="M407" s="53">
        <v>20</v>
      </c>
    </row>
    <row r="408" spans="1:13" x14ac:dyDescent="0.15">
      <c r="A408" s="24">
        <v>179</v>
      </c>
      <c r="B408" s="16" t="s">
        <v>431</v>
      </c>
      <c r="C408" s="16" t="s">
        <v>392</v>
      </c>
      <c r="D408" s="15"/>
      <c r="E408" s="97">
        <v>1</v>
      </c>
      <c r="F408" s="26">
        <v>10</v>
      </c>
      <c r="G408" s="31">
        <v>0.5</v>
      </c>
      <c r="H408" s="24"/>
      <c r="I408" s="24"/>
      <c r="J408" s="28"/>
      <c r="K408" s="28"/>
      <c r="L408" s="15" t="s">
        <v>1039</v>
      </c>
      <c r="M408" s="53">
        <v>5</v>
      </c>
    </row>
    <row r="409" spans="1:13" x14ac:dyDescent="0.15">
      <c r="A409" s="24">
        <v>179</v>
      </c>
      <c r="B409" s="16" t="s">
        <v>431</v>
      </c>
      <c r="C409" s="16" t="s">
        <v>392</v>
      </c>
      <c r="D409" s="15" t="s">
        <v>430</v>
      </c>
      <c r="E409" s="97">
        <v>2</v>
      </c>
      <c r="F409" s="26">
        <v>15</v>
      </c>
      <c r="G409" s="31">
        <v>0.1</v>
      </c>
      <c r="H409" s="24"/>
      <c r="I409" s="24"/>
      <c r="J409" s="28" t="s">
        <v>1048</v>
      </c>
      <c r="K409" s="28"/>
      <c r="L409" s="15" t="s">
        <v>1049</v>
      </c>
      <c r="M409" s="53">
        <v>1.5</v>
      </c>
    </row>
    <row r="410" spans="1:13" x14ac:dyDescent="0.15">
      <c r="A410" s="24">
        <v>180</v>
      </c>
      <c r="B410" s="16" t="s">
        <v>431</v>
      </c>
      <c r="C410" s="16" t="s">
        <v>445</v>
      </c>
      <c r="D410" s="15"/>
      <c r="E410" s="97">
        <v>1</v>
      </c>
      <c r="F410" s="26">
        <v>12</v>
      </c>
      <c r="G410" s="31">
        <v>0.8</v>
      </c>
      <c r="H410" s="24"/>
      <c r="I410" s="24"/>
      <c r="J410" s="28"/>
      <c r="K410" s="28"/>
      <c r="L410" s="15" t="s">
        <v>443</v>
      </c>
      <c r="M410" s="53">
        <v>9.6000000000000014</v>
      </c>
    </row>
    <row r="411" spans="1:13" x14ac:dyDescent="0.15">
      <c r="A411" s="24">
        <v>180</v>
      </c>
      <c r="B411" s="16" t="s">
        <v>431</v>
      </c>
      <c r="C411" s="16" t="s">
        <v>445</v>
      </c>
      <c r="D411" s="15"/>
      <c r="E411" s="97">
        <v>4</v>
      </c>
      <c r="F411" s="26">
        <v>20</v>
      </c>
      <c r="G411" s="31">
        <v>0.6</v>
      </c>
      <c r="H411" s="24"/>
      <c r="I411" s="24"/>
      <c r="J411" s="28"/>
      <c r="K411" s="28"/>
      <c r="L411" s="15" t="s">
        <v>702</v>
      </c>
      <c r="M411" s="53">
        <v>12</v>
      </c>
    </row>
    <row r="412" spans="1:13" x14ac:dyDescent="0.15">
      <c r="A412" s="24">
        <v>180</v>
      </c>
      <c r="B412" s="16" t="s">
        <v>431</v>
      </c>
      <c r="C412" s="16" t="s">
        <v>445</v>
      </c>
      <c r="D412" s="15"/>
      <c r="E412" s="97">
        <v>3</v>
      </c>
      <c r="F412" s="26">
        <v>10</v>
      </c>
      <c r="G412" s="31">
        <v>0.7</v>
      </c>
      <c r="H412" s="24"/>
      <c r="I412" s="24"/>
      <c r="J412" s="28"/>
      <c r="K412" s="28"/>
      <c r="L412" s="15" t="s">
        <v>690</v>
      </c>
      <c r="M412" s="53">
        <v>7</v>
      </c>
    </row>
    <row r="413" spans="1:13" x14ac:dyDescent="0.15">
      <c r="A413" s="24">
        <v>180</v>
      </c>
      <c r="B413" s="16" t="s">
        <v>431</v>
      </c>
      <c r="C413" s="16" t="s">
        <v>445</v>
      </c>
      <c r="D413" s="15"/>
      <c r="E413" s="97">
        <v>5</v>
      </c>
      <c r="F413" s="26">
        <v>50</v>
      </c>
      <c r="G413" s="31">
        <v>0.8</v>
      </c>
      <c r="H413" s="24"/>
      <c r="I413" s="24"/>
      <c r="J413" s="28" t="s">
        <v>848</v>
      </c>
      <c r="K413" s="28"/>
      <c r="L413" s="15" t="s">
        <v>836</v>
      </c>
      <c r="M413" s="53">
        <v>40</v>
      </c>
    </row>
    <row r="414" spans="1:13" x14ac:dyDescent="0.15">
      <c r="A414" s="24">
        <v>180</v>
      </c>
      <c r="B414" s="16" t="s">
        <v>431</v>
      </c>
      <c r="C414" s="16" t="s">
        <v>445</v>
      </c>
      <c r="D414" s="15"/>
      <c r="E414" s="97">
        <v>1</v>
      </c>
      <c r="F414" s="26">
        <v>3</v>
      </c>
      <c r="G414" s="31">
        <v>0.9</v>
      </c>
      <c r="H414" s="24"/>
      <c r="I414" s="24"/>
      <c r="J414" s="28"/>
      <c r="K414" s="28"/>
      <c r="L414" s="15" t="s">
        <v>977</v>
      </c>
      <c r="M414" s="53">
        <v>2.7</v>
      </c>
    </row>
    <row r="415" spans="1:13" x14ac:dyDescent="0.15">
      <c r="A415" s="24">
        <v>180</v>
      </c>
      <c r="B415" s="16" t="s">
        <v>431</v>
      </c>
      <c r="C415" s="16" t="s">
        <v>445</v>
      </c>
      <c r="D415" s="15"/>
      <c r="E415" s="97">
        <v>2</v>
      </c>
      <c r="F415" s="26">
        <v>7</v>
      </c>
      <c r="G415" s="31">
        <v>1</v>
      </c>
      <c r="H415" s="24" t="s">
        <v>1020</v>
      </c>
      <c r="I415" s="24"/>
      <c r="J415" s="28"/>
      <c r="K415" s="28"/>
      <c r="L415" s="15" t="s">
        <v>1017</v>
      </c>
      <c r="M415" s="53">
        <v>7</v>
      </c>
    </row>
    <row r="416" spans="1:13" x14ac:dyDescent="0.15">
      <c r="A416" s="28">
        <v>181</v>
      </c>
      <c r="B416" s="16" t="s">
        <v>431</v>
      </c>
      <c r="C416" s="16" t="s">
        <v>387</v>
      </c>
      <c r="D416" s="38"/>
      <c r="E416" s="98">
        <v>1</v>
      </c>
      <c r="F416" s="40">
        <v>3</v>
      </c>
      <c r="G416" s="31">
        <v>1</v>
      </c>
      <c r="H416" s="28"/>
      <c r="I416" s="28"/>
      <c r="J416" s="28" t="s">
        <v>410</v>
      </c>
      <c r="K416" s="28" t="s">
        <v>415</v>
      </c>
      <c r="L416" s="15" t="s">
        <v>426</v>
      </c>
      <c r="M416" s="53">
        <v>3</v>
      </c>
    </row>
    <row r="417" spans="1:13" x14ac:dyDescent="0.15">
      <c r="A417" s="28">
        <v>182</v>
      </c>
      <c r="B417" s="16" t="s">
        <v>431</v>
      </c>
      <c r="C417" s="16" t="s">
        <v>395</v>
      </c>
      <c r="D417" s="38"/>
      <c r="E417" s="98">
        <v>1</v>
      </c>
      <c r="F417" s="40">
        <v>3</v>
      </c>
      <c r="G417" s="31"/>
      <c r="H417" s="28"/>
      <c r="I417" s="28"/>
      <c r="J417" s="28" t="s">
        <v>417</v>
      </c>
      <c r="K417" s="28" t="s">
        <v>424</v>
      </c>
      <c r="L417" s="15" t="s">
        <v>426</v>
      </c>
      <c r="M417" s="53">
        <v>0</v>
      </c>
    </row>
    <row r="418" spans="1:13" x14ac:dyDescent="0.15">
      <c r="A418" s="24">
        <v>182</v>
      </c>
      <c r="B418" s="16" t="s">
        <v>431</v>
      </c>
      <c r="C418" s="16" t="s">
        <v>395</v>
      </c>
      <c r="D418" s="15"/>
      <c r="E418" s="97">
        <v>12</v>
      </c>
      <c r="F418" s="26">
        <v>36</v>
      </c>
      <c r="G418" s="31">
        <v>0</v>
      </c>
      <c r="H418" s="24"/>
      <c r="I418" s="24"/>
      <c r="J418" s="28"/>
      <c r="K418" s="28"/>
      <c r="L418" s="15" t="s">
        <v>1003</v>
      </c>
      <c r="M418" s="53">
        <v>0</v>
      </c>
    </row>
    <row r="419" spans="1:13" x14ac:dyDescent="0.15">
      <c r="A419" s="24">
        <v>182</v>
      </c>
      <c r="B419" s="16" t="s">
        <v>431</v>
      </c>
      <c r="C419" s="16" t="s">
        <v>395</v>
      </c>
      <c r="D419" s="15"/>
      <c r="E419" s="97">
        <v>6</v>
      </c>
      <c r="F419" s="26">
        <v>18</v>
      </c>
      <c r="G419" s="31">
        <v>0</v>
      </c>
      <c r="H419" s="24"/>
      <c r="I419" s="24"/>
      <c r="J419" s="28"/>
      <c r="K419" s="28"/>
      <c r="L419" s="15" t="s">
        <v>1003</v>
      </c>
      <c r="M419" s="53">
        <v>0</v>
      </c>
    </row>
    <row r="420" spans="1:13" x14ac:dyDescent="0.15">
      <c r="A420" s="24">
        <v>182</v>
      </c>
      <c r="B420" s="16" t="s">
        <v>431</v>
      </c>
      <c r="C420" s="16" t="s">
        <v>395</v>
      </c>
      <c r="D420" s="15"/>
      <c r="E420" s="97">
        <v>30</v>
      </c>
      <c r="F420" s="26">
        <v>150</v>
      </c>
      <c r="G420" s="31">
        <v>0</v>
      </c>
      <c r="H420" s="24"/>
      <c r="I420" s="24"/>
      <c r="J420" s="28"/>
      <c r="K420" s="28"/>
      <c r="L420" s="15" t="s">
        <v>1090</v>
      </c>
      <c r="M420" s="53">
        <v>0</v>
      </c>
    </row>
    <row r="421" spans="1:13" x14ac:dyDescent="0.15">
      <c r="A421" s="24">
        <v>186</v>
      </c>
      <c r="B421" s="16" t="s">
        <v>431</v>
      </c>
      <c r="C421" s="16" t="s">
        <v>362</v>
      </c>
      <c r="D421" s="15"/>
      <c r="E421" s="97">
        <v>1</v>
      </c>
      <c r="F421" s="26">
        <v>10</v>
      </c>
      <c r="G421" s="31">
        <v>0.8</v>
      </c>
      <c r="H421" s="24"/>
      <c r="I421" s="24"/>
      <c r="J421" s="28" t="s">
        <v>659</v>
      </c>
      <c r="K421" s="28" t="s">
        <v>660</v>
      </c>
      <c r="L421" s="15" t="s">
        <v>658</v>
      </c>
      <c r="M421" s="53">
        <v>8</v>
      </c>
    </row>
    <row r="422" spans="1:13" x14ac:dyDescent="0.15">
      <c r="A422" s="24">
        <v>186</v>
      </c>
      <c r="B422" s="16" t="s">
        <v>431</v>
      </c>
      <c r="C422" s="16" t="s">
        <v>362</v>
      </c>
      <c r="D422" s="15"/>
      <c r="E422" s="97">
        <v>8</v>
      </c>
      <c r="F422" s="26">
        <v>40</v>
      </c>
      <c r="G422" s="31">
        <v>1</v>
      </c>
      <c r="H422" s="24"/>
      <c r="I422" s="24"/>
      <c r="J422" s="28" t="s">
        <v>857</v>
      </c>
      <c r="K422" s="28"/>
      <c r="L422" s="15" t="s">
        <v>858</v>
      </c>
      <c r="M422" s="53">
        <v>40</v>
      </c>
    </row>
    <row r="423" spans="1:13" x14ac:dyDescent="0.15">
      <c r="A423" s="24">
        <v>186</v>
      </c>
      <c r="B423" s="16" t="s">
        <v>431</v>
      </c>
      <c r="C423" s="16" t="s">
        <v>362</v>
      </c>
      <c r="D423" s="15"/>
      <c r="E423" s="97">
        <v>5</v>
      </c>
      <c r="F423" s="26">
        <v>35</v>
      </c>
      <c r="G423" s="31">
        <v>0.95</v>
      </c>
      <c r="H423" s="24"/>
      <c r="I423" s="24"/>
      <c r="J423" s="28"/>
      <c r="K423" s="28"/>
      <c r="L423" s="15" t="s">
        <v>977</v>
      </c>
      <c r="M423" s="53">
        <v>33.25</v>
      </c>
    </row>
    <row r="424" spans="1:13" x14ac:dyDescent="0.15">
      <c r="A424" s="24">
        <v>186</v>
      </c>
      <c r="B424" s="16" t="s">
        <v>431</v>
      </c>
      <c r="C424" s="16" t="s">
        <v>362</v>
      </c>
      <c r="D424" s="15"/>
      <c r="E424" s="97">
        <v>3</v>
      </c>
      <c r="F424" s="26">
        <v>18</v>
      </c>
      <c r="G424" s="31">
        <v>0.95</v>
      </c>
      <c r="H424" s="24"/>
      <c r="I424" s="24"/>
      <c r="J424" s="28"/>
      <c r="K424" s="28"/>
      <c r="L424" s="15" t="s">
        <v>1017</v>
      </c>
      <c r="M424" s="53">
        <v>17.099999999999998</v>
      </c>
    </row>
    <row r="425" spans="1:13" x14ac:dyDescent="0.15">
      <c r="A425" s="24">
        <v>186</v>
      </c>
      <c r="B425" s="16" t="s">
        <v>431</v>
      </c>
      <c r="C425" s="16" t="s">
        <v>362</v>
      </c>
      <c r="D425" s="15"/>
      <c r="E425" s="97">
        <v>4</v>
      </c>
      <c r="F425" s="26">
        <v>10</v>
      </c>
      <c r="G425" s="31">
        <v>0.95</v>
      </c>
      <c r="H425" s="24"/>
      <c r="I425" s="24"/>
      <c r="J425" s="28"/>
      <c r="K425" s="28"/>
      <c r="L425" s="15" t="s">
        <v>1028</v>
      </c>
      <c r="M425" s="53">
        <v>9.5</v>
      </c>
    </row>
    <row r="426" spans="1:13" x14ac:dyDescent="0.15">
      <c r="A426" s="24">
        <v>186</v>
      </c>
      <c r="B426" s="16" t="s">
        <v>431</v>
      </c>
      <c r="C426" s="16" t="s">
        <v>362</v>
      </c>
      <c r="D426" s="15"/>
      <c r="E426" s="97">
        <v>1</v>
      </c>
      <c r="F426" s="26">
        <v>6</v>
      </c>
      <c r="G426" s="31">
        <v>1</v>
      </c>
      <c r="H426" s="24"/>
      <c r="I426" s="24"/>
      <c r="J426" s="28"/>
      <c r="K426" s="28"/>
      <c r="L426" s="15" t="s">
        <v>1034</v>
      </c>
      <c r="M426" s="53">
        <v>6</v>
      </c>
    </row>
    <row r="427" spans="1:13" x14ac:dyDescent="0.15">
      <c r="A427" s="24">
        <v>186</v>
      </c>
      <c r="B427" s="16" t="s">
        <v>431</v>
      </c>
      <c r="C427" s="16" t="s">
        <v>362</v>
      </c>
      <c r="D427" s="15"/>
      <c r="E427" s="97">
        <v>1</v>
      </c>
      <c r="F427" s="26">
        <v>1.8</v>
      </c>
      <c r="G427" s="31">
        <v>0.7</v>
      </c>
      <c r="H427" s="24"/>
      <c r="I427" s="24"/>
      <c r="J427" s="28" t="s">
        <v>1075</v>
      </c>
      <c r="K427" s="28"/>
      <c r="L427" s="15" t="s">
        <v>1062</v>
      </c>
      <c r="M427" s="53">
        <v>1.26</v>
      </c>
    </row>
    <row r="428" spans="1:13" x14ac:dyDescent="0.15">
      <c r="A428" s="28">
        <v>188</v>
      </c>
      <c r="B428" s="16" t="s">
        <v>431</v>
      </c>
      <c r="C428" s="16" t="s">
        <v>493</v>
      </c>
      <c r="D428" s="38"/>
      <c r="E428" s="98">
        <v>48</v>
      </c>
      <c r="F428" s="40">
        <v>130</v>
      </c>
      <c r="G428" s="31">
        <v>1</v>
      </c>
      <c r="H428" s="28"/>
      <c r="I428" s="28"/>
      <c r="J428" s="28" t="s">
        <v>416</v>
      </c>
      <c r="K428" s="28"/>
      <c r="L428" s="15" t="s">
        <v>426</v>
      </c>
      <c r="M428" s="53">
        <v>130</v>
      </c>
    </row>
    <row r="429" spans="1:13" x14ac:dyDescent="0.15">
      <c r="A429" s="28">
        <v>188</v>
      </c>
      <c r="B429" s="16" t="s">
        <v>431</v>
      </c>
      <c r="C429" s="16" t="s">
        <v>493</v>
      </c>
      <c r="D429" s="38"/>
      <c r="E429" s="98">
        <v>42</v>
      </c>
      <c r="F429" s="40">
        <v>100</v>
      </c>
      <c r="G429" s="31">
        <v>1</v>
      </c>
      <c r="H429" s="28"/>
      <c r="I429" s="28"/>
      <c r="J429" s="28" t="s">
        <v>410</v>
      </c>
      <c r="K429" s="28"/>
      <c r="L429" s="15" t="s">
        <v>426</v>
      </c>
      <c r="M429" s="53">
        <v>100</v>
      </c>
    </row>
    <row r="430" spans="1:13" x14ac:dyDescent="0.15">
      <c r="A430" s="24">
        <v>188</v>
      </c>
      <c r="B430" s="16" t="s">
        <v>431</v>
      </c>
      <c r="C430" s="16" t="s">
        <v>493</v>
      </c>
      <c r="D430" s="15"/>
      <c r="E430" s="97">
        <v>3</v>
      </c>
      <c r="F430" s="26">
        <v>6</v>
      </c>
      <c r="G430" s="31">
        <v>1</v>
      </c>
      <c r="H430" s="24"/>
      <c r="I430" s="24"/>
      <c r="J430" s="28" t="s">
        <v>480</v>
      </c>
      <c r="K430" s="28" t="s">
        <v>481</v>
      </c>
      <c r="L430" s="15" t="s">
        <v>479</v>
      </c>
      <c r="M430" s="53">
        <v>6</v>
      </c>
    </row>
    <row r="431" spans="1:13" x14ac:dyDescent="0.15">
      <c r="A431" s="24">
        <v>189</v>
      </c>
      <c r="B431" s="16" t="s">
        <v>431</v>
      </c>
      <c r="C431" s="16" t="s">
        <v>715</v>
      </c>
      <c r="D431" s="15"/>
      <c r="E431" s="97">
        <v>1</v>
      </c>
      <c r="F431" s="26">
        <v>20</v>
      </c>
      <c r="G431" s="31">
        <v>1</v>
      </c>
      <c r="H431" s="24"/>
      <c r="I431" s="24"/>
      <c r="J431" s="28"/>
      <c r="K431" s="28"/>
      <c r="L431" s="15" t="s">
        <v>703</v>
      </c>
      <c r="M431" s="53">
        <v>20</v>
      </c>
    </row>
    <row r="432" spans="1:13" x14ac:dyDescent="0.15">
      <c r="A432" s="24">
        <v>189</v>
      </c>
      <c r="B432" s="16" t="s">
        <v>431</v>
      </c>
      <c r="C432" s="16" t="s">
        <v>715</v>
      </c>
      <c r="D432" s="15" t="s">
        <v>430</v>
      </c>
      <c r="E432" s="97">
        <v>1</v>
      </c>
      <c r="F432" s="26">
        <v>5</v>
      </c>
      <c r="G432" s="31">
        <v>1</v>
      </c>
      <c r="H432" s="24"/>
      <c r="I432" s="24"/>
      <c r="J432" s="28" t="s">
        <v>887</v>
      </c>
      <c r="K432" s="28"/>
      <c r="L432" s="15" t="s">
        <v>947</v>
      </c>
      <c r="M432" s="53">
        <v>5</v>
      </c>
    </row>
    <row r="433" spans="1:13" x14ac:dyDescent="0.15">
      <c r="A433" s="28">
        <v>190</v>
      </c>
      <c r="B433" s="16" t="s">
        <v>431</v>
      </c>
      <c r="C433" s="16" t="s">
        <v>442</v>
      </c>
      <c r="D433" s="38"/>
      <c r="E433" s="98">
        <v>1</v>
      </c>
      <c r="F433" s="40">
        <v>5</v>
      </c>
      <c r="G433" s="31">
        <v>0.8</v>
      </c>
      <c r="H433" s="28"/>
      <c r="I433" s="28"/>
      <c r="J433" s="28" t="s">
        <v>417</v>
      </c>
      <c r="K433" s="28"/>
      <c r="L433" s="15" t="s">
        <v>426</v>
      </c>
      <c r="M433" s="53">
        <v>4</v>
      </c>
    </row>
    <row r="434" spans="1:13" x14ac:dyDescent="0.15">
      <c r="A434" s="24">
        <v>190</v>
      </c>
      <c r="B434" s="16" t="s">
        <v>431</v>
      </c>
      <c r="C434" s="16" t="s">
        <v>442</v>
      </c>
      <c r="D434" s="15"/>
      <c r="E434" s="97">
        <v>1</v>
      </c>
      <c r="F434" s="26">
        <v>5</v>
      </c>
      <c r="G434" s="31">
        <v>0.95</v>
      </c>
      <c r="H434" s="24"/>
      <c r="I434" s="24"/>
      <c r="J434" s="28"/>
      <c r="K434" s="28"/>
      <c r="L434" s="15" t="s">
        <v>443</v>
      </c>
      <c r="M434" s="53">
        <v>4.75</v>
      </c>
    </row>
    <row r="435" spans="1:13" x14ac:dyDescent="0.15">
      <c r="A435" s="24">
        <v>190</v>
      </c>
      <c r="B435" s="16" t="s">
        <v>431</v>
      </c>
      <c r="C435" s="16" t="s">
        <v>442</v>
      </c>
      <c r="D435" s="15"/>
      <c r="E435" s="97">
        <v>2</v>
      </c>
      <c r="F435" s="26">
        <v>10</v>
      </c>
      <c r="G435" s="31">
        <v>0.9</v>
      </c>
      <c r="H435" s="24"/>
      <c r="I435" s="24"/>
      <c r="J435" s="28"/>
      <c r="K435" s="28"/>
      <c r="L435" s="15" t="s">
        <v>746</v>
      </c>
      <c r="M435" s="53">
        <v>9</v>
      </c>
    </row>
    <row r="436" spans="1:13" x14ac:dyDescent="0.15">
      <c r="A436" s="24">
        <v>190</v>
      </c>
      <c r="B436" s="16" t="s">
        <v>431</v>
      </c>
      <c r="C436" s="16" t="s">
        <v>442</v>
      </c>
      <c r="D436" s="15"/>
      <c r="E436" s="97">
        <v>2</v>
      </c>
      <c r="F436" s="26">
        <v>6</v>
      </c>
      <c r="G436" s="31">
        <v>0.9</v>
      </c>
      <c r="H436" s="24"/>
      <c r="I436" s="24"/>
      <c r="J436" s="28"/>
      <c r="K436" s="28"/>
      <c r="L436" s="15" t="s">
        <v>769</v>
      </c>
      <c r="M436" s="53">
        <v>5.4</v>
      </c>
    </row>
    <row r="437" spans="1:13" x14ac:dyDescent="0.15">
      <c r="A437" s="24">
        <v>190</v>
      </c>
      <c r="B437" s="16" t="s">
        <v>431</v>
      </c>
      <c r="C437" s="16" t="s">
        <v>442</v>
      </c>
      <c r="D437" s="15"/>
      <c r="E437" s="97">
        <v>1</v>
      </c>
      <c r="F437" s="26">
        <v>10</v>
      </c>
      <c r="G437" s="31">
        <v>0.9</v>
      </c>
      <c r="H437" s="24"/>
      <c r="I437" s="24"/>
      <c r="J437" s="28"/>
      <c r="K437" s="28"/>
      <c r="L437" s="15" t="s">
        <v>1012</v>
      </c>
      <c r="M437" s="53">
        <v>9</v>
      </c>
    </row>
    <row r="438" spans="1:13" x14ac:dyDescent="0.15">
      <c r="A438" s="24">
        <v>190</v>
      </c>
      <c r="B438" s="16" t="s">
        <v>431</v>
      </c>
      <c r="C438" s="16" t="s">
        <v>442</v>
      </c>
      <c r="D438" s="15"/>
      <c r="E438" s="97">
        <v>2</v>
      </c>
      <c r="F438" s="26">
        <v>15</v>
      </c>
      <c r="G438" s="31">
        <v>0.9</v>
      </c>
      <c r="H438" s="24"/>
      <c r="I438" s="24"/>
      <c r="J438" s="28"/>
      <c r="K438" s="28"/>
      <c r="L438" s="15" t="s">
        <v>1028</v>
      </c>
      <c r="M438" s="53">
        <v>13.5</v>
      </c>
    </row>
    <row r="439" spans="1:13" x14ac:dyDescent="0.15">
      <c r="A439" s="24">
        <v>190</v>
      </c>
      <c r="B439" s="16" t="s">
        <v>431</v>
      </c>
      <c r="C439" s="16" t="s">
        <v>442</v>
      </c>
      <c r="D439" s="15" t="s">
        <v>442</v>
      </c>
      <c r="E439" s="97">
        <v>1</v>
      </c>
      <c r="F439" s="26">
        <v>8</v>
      </c>
      <c r="G439" s="31">
        <v>0.9</v>
      </c>
      <c r="H439" s="24"/>
      <c r="I439" s="24"/>
      <c r="J439" s="28"/>
      <c r="K439" s="28"/>
      <c r="L439" s="15" t="s">
        <v>1092</v>
      </c>
      <c r="M439" s="53">
        <v>7.2</v>
      </c>
    </row>
    <row r="440" spans="1:13" x14ac:dyDescent="0.15">
      <c r="A440" s="24">
        <v>191</v>
      </c>
      <c r="B440" s="16" t="s">
        <v>431</v>
      </c>
      <c r="C440" s="16" t="s">
        <v>685</v>
      </c>
      <c r="D440" s="15"/>
      <c r="E440" s="97">
        <v>1</v>
      </c>
      <c r="F440" s="26">
        <v>20</v>
      </c>
      <c r="G440" s="31">
        <v>0.5</v>
      </c>
      <c r="H440" s="24"/>
      <c r="I440" s="24"/>
      <c r="J440" s="28"/>
      <c r="K440" s="28"/>
      <c r="L440" s="15" t="s">
        <v>702</v>
      </c>
      <c r="M440" s="53">
        <v>10</v>
      </c>
    </row>
    <row r="441" spans="1:13" x14ac:dyDescent="0.15">
      <c r="A441" s="24">
        <v>192</v>
      </c>
      <c r="B441" s="16" t="s">
        <v>431</v>
      </c>
      <c r="C441" s="16" t="s">
        <v>606</v>
      </c>
      <c r="D441" s="15"/>
      <c r="E441" s="97">
        <v>1</v>
      </c>
      <c r="F441" s="26">
        <v>40</v>
      </c>
      <c r="G441" s="31">
        <v>1</v>
      </c>
      <c r="H441" s="24"/>
      <c r="I441" s="24"/>
      <c r="J441" s="28"/>
      <c r="K441" s="28"/>
      <c r="L441" s="15" t="s">
        <v>604</v>
      </c>
      <c r="M441" s="53">
        <v>40</v>
      </c>
    </row>
    <row r="442" spans="1:13" x14ac:dyDescent="0.15">
      <c r="A442" s="24">
        <v>193</v>
      </c>
      <c r="B442" s="16" t="s">
        <v>431</v>
      </c>
      <c r="C442" s="16" t="s">
        <v>1007</v>
      </c>
      <c r="D442" s="15"/>
      <c r="E442" s="97">
        <v>2</v>
      </c>
      <c r="F442" s="26">
        <v>30</v>
      </c>
      <c r="G442" s="31">
        <v>1</v>
      </c>
      <c r="H442" s="24"/>
      <c r="I442" s="24"/>
      <c r="J442" s="28"/>
      <c r="K442" s="28"/>
      <c r="L442" s="15" t="s">
        <v>1003</v>
      </c>
      <c r="M442" s="53">
        <v>30</v>
      </c>
    </row>
    <row r="443" spans="1:13" x14ac:dyDescent="0.15">
      <c r="A443" s="24">
        <v>195</v>
      </c>
      <c r="B443" s="16" t="s">
        <v>431</v>
      </c>
      <c r="C443" s="16" t="s">
        <v>494</v>
      </c>
      <c r="D443" s="15"/>
      <c r="E443" s="97">
        <v>6</v>
      </c>
      <c r="F443" s="26">
        <v>12</v>
      </c>
      <c r="G443" s="31">
        <v>0.5</v>
      </c>
      <c r="H443" s="24"/>
      <c r="I443" s="24"/>
      <c r="J443" s="28" t="s">
        <v>480</v>
      </c>
      <c r="K443" s="28" t="s">
        <v>495</v>
      </c>
      <c r="L443" s="15" t="s">
        <v>479</v>
      </c>
      <c r="M443" s="53">
        <v>6</v>
      </c>
    </row>
    <row r="444" spans="1:13" x14ac:dyDescent="0.15">
      <c r="A444" s="24">
        <v>195</v>
      </c>
      <c r="B444" s="16" t="s">
        <v>431</v>
      </c>
      <c r="C444" s="16" t="s">
        <v>494</v>
      </c>
      <c r="D444" s="15" t="s">
        <v>571</v>
      </c>
      <c r="E444" s="97">
        <v>1</v>
      </c>
      <c r="F444" s="26">
        <v>10</v>
      </c>
      <c r="G444" s="31">
        <v>0.3</v>
      </c>
      <c r="H444" s="24"/>
      <c r="I444" s="24"/>
      <c r="J444" s="28" t="s">
        <v>569</v>
      </c>
      <c r="K444" s="28"/>
      <c r="L444" s="15" t="s">
        <v>570</v>
      </c>
      <c r="M444" s="53">
        <v>3</v>
      </c>
    </row>
    <row r="445" spans="1:13" x14ac:dyDescent="0.15">
      <c r="A445" s="24">
        <v>195</v>
      </c>
      <c r="B445" s="16" t="s">
        <v>431</v>
      </c>
      <c r="C445" s="16" t="s">
        <v>494</v>
      </c>
      <c r="D445" s="15"/>
      <c r="E445" s="97">
        <v>4</v>
      </c>
      <c r="F445" s="26">
        <v>50</v>
      </c>
      <c r="G445" s="31">
        <v>0.9</v>
      </c>
      <c r="H445" s="24"/>
      <c r="I445" s="24"/>
      <c r="J445" s="28"/>
      <c r="K445" s="28"/>
      <c r="L445" s="15" t="s">
        <v>746</v>
      </c>
      <c r="M445" s="53">
        <v>45</v>
      </c>
    </row>
    <row r="446" spans="1:13" x14ac:dyDescent="0.15">
      <c r="A446" s="41">
        <v>195</v>
      </c>
      <c r="B446" s="42" t="s">
        <v>431</v>
      </c>
      <c r="C446" s="42" t="s">
        <v>494</v>
      </c>
      <c r="D446" s="43"/>
      <c r="E446" s="100">
        <v>1</v>
      </c>
      <c r="F446" s="45">
        <v>1</v>
      </c>
      <c r="G446" s="46">
        <v>0</v>
      </c>
      <c r="H446" s="41"/>
      <c r="I446" s="41"/>
      <c r="J446" s="47"/>
      <c r="K446" s="47"/>
      <c r="L446" s="43" t="s">
        <v>1090</v>
      </c>
      <c r="M446" s="53">
        <v>0</v>
      </c>
    </row>
    <row r="447" spans="1:13" x14ac:dyDescent="0.15">
      <c r="A447" s="24">
        <v>196</v>
      </c>
      <c r="B447" s="16" t="s">
        <v>431</v>
      </c>
      <c r="C447" s="16" t="s">
        <v>364</v>
      </c>
      <c r="D447" s="15" t="s">
        <v>644</v>
      </c>
      <c r="E447" s="97">
        <v>3</v>
      </c>
      <c r="F447" s="26">
        <v>120</v>
      </c>
      <c r="G447" s="31">
        <v>1</v>
      </c>
      <c r="H447" s="24"/>
      <c r="I447" s="24"/>
      <c r="J447" s="28"/>
      <c r="K447" s="28"/>
      <c r="L447" s="15" t="s">
        <v>640</v>
      </c>
      <c r="M447" s="53">
        <v>120</v>
      </c>
    </row>
    <row r="448" spans="1:13" x14ac:dyDescent="0.15">
      <c r="A448" s="41">
        <v>196</v>
      </c>
      <c r="B448" s="42" t="s">
        <v>431</v>
      </c>
      <c r="C448" s="42" t="s">
        <v>364</v>
      </c>
      <c r="D448" s="43"/>
      <c r="E448" s="100">
        <v>1</v>
      </c>
      <c r="F448" s="45">
        <v>10</v>
      </c>
      <c r="G448" s="46">
        <v>0.5</v>
      </c>
      <c r="H448" s="41"/>
      <c r="I448" s="41"/>
      <c r="J448" s="47"/>
      <c r="K448" s="47"/>
      <c r="L448" s="43" t="s">
        <v>738</v>
      </c>
      <c r="M448" s="53">
        <v>5</v>
      </c>
    </row>
    <row r="449" spans="1:13" x14ac:dyDescent="0.15">
      <c r="A449" s="24">
        <v>196</v>
      </c>
      <c r="B449" s="16" t="s">
        <v>431</v>
      </c>
      <c r="C449" s="16" t="s">
        <v>364</v>
      </c>
      <c r="D449" s="15"/>
      <c r="E449" s="97">
        <v>3</v>
      </c>
      <c r="F449" s="26">
        <v>140</v>
      </c>
      <c r="G449" s="31">
        <v>1</v>
      </c>
      <c r="H449" s="24"/>
      <c r="I449" s="24"/>
      <c r="J449" s="28" t="s">
        <v>869</v>
      </c>
      <c r="K449" s="28"/>
      <c r="L449" s="15" t="s">
        <v>858</v>
      </c>
      <c r="M449" s="53">
        <v>140</v>
      </c>
    </row>
    <row r="450" spans="1:13" x14ac:dyDescent="0.15">
      <c r="A450" s="24">
        <v>196</v>
      </c>
      <c r="B450" s="16" t="s">
        <v>431</v>
      </c>
      <c r="C450" s="16" t="s">
        <v>364</v>
      </c>
      <c r="D450" s="15"/>
      <c r="E450" s="97">
        <v>1</v>
      </c>
      <c r="F450" s="26">
        <v>15</v>
      </c>
      <c r="G450" s="31">
        <v>1</v>
      </c>
      <c r="H450" s="24"/>
      <c r="I450" s="24"/>
      <c r="J450" s="28"/>
      <c r="K450" s="28"/>
      <c r="L450" s="15" t="s">
        <v>909</v>
      </c>
      <c r="M450" s="53">
        <v>15</v>
      </c>
    </row>
    <row r="451" spans="1:13" x14ac:dyDescent="0.15">
      <c r="A451" s="24">
        <v>196</v>
      </c>
      <c r="B451" s="16" t="s">
        <v>431</v>
      </c>
      <c r="C451" s="16" t="s">
        <v>364</v>
      </c>
      <c r="D451" s="15"/>
      <c r="E451" s="97">
        <v>2</v>
      </c>
      <c r="F451" s="26">
        <v>80</v>
      </c>
      <c r="G451" s="31">
        <v>1</v>
      </c>
      <c r="H451" s="24"/>
      <c r="I451" s="24"/>
      <c r="J451" s="28"/>
      <c r="K451" s="28"/>
      <c r="L451" s="15" t="s">
        <v>928</v>
      </c>
      <c r="M451" s="53">
        <v>80</v>
      </c>
    </row>
    <row r="452" spans="1:13" x14ac:dyDescent="0.15">
      <c r="A452" s="24">
        <v>197</v>
      </c>
      <c r="B452" s="16" t="s">
        <v>431</v>
      </c>
      <c r="C452" s="16" t="s">
        <v>686</v>
      </c>
      <c r="D452" s="15"/>
      <c r="E452" s="97">
        <v>2</v>
      </c>
      <c r="F452" s="26">
        <v>10</v>
      </c>
      <c r="G452" s="31">
        <v>0.3</v>
      </c>
      <c r="H452" s="24"/>
      <c r="I452" s="24"/>
      <c r="J452" s="28"/>
      <c r="K452" s="28"/>
      <c r="L452" s="15" t="s">
        <v>1224</v>
      </c>
      <c r="M452" s="53">
        <v>3</v>
      </c>
    </row>
    <row r="453" spans="1:13" x14ac:dyDescent="0.15">
      <c r="A453" s="24">
        <v>197</v>
      </c>
      <c r="B453" s="16" t="s">
        <v>431</v>
      </c>
      <c r="C453" s="16" t="s">
        <v>686</v>
      </c>
      <c r="D453" s="15"/>
      <c r="E453" s="97">
        <v>3</v>
      </c>
      <c r="F453" s="26">
        <v>30</v>
      </c>
      <c r="G453" s="31">
        <v>0.2</v>
      </c>
      <c r="H453" s="24"/>
      <c r="I453" s="24"/>
      <c r="J453" s="28"/>
      <c r="K453" s="28"/>
      <c r="L453" s="15" t="s">
        <v>702</v>
      </c>
      <c r="M453" s="53">
        <v>6</v>
      </c>
    </row>
    <row r="454" spans="1:13" x14ac:dyDescent="0.15">
      <c r="A454" s="24">
        <v>198</v>
      </c>
      <c r="B454" s="16" t="s">
        <v>431</v>
      </c>
      <c r="C454" s="16" t="s">
        <v>607</v>
      </c>
      <c r="D454" s="15"/>
      <c r="E454" s="97">
        <v>13</v>
      </c>
      <c r="F454" s="26">
        <v>30</v>
      </c>
      <c r="G454" s="31">
        <v>1</v>
      </c>
      <c r="H454" s="24"/>
      <c r="I454" s="24"/>
      <c r="J454" s="28"/>
      <c r="K454" s="28"/>
      <c r="L454" s="15" t="s">
        <v>604</v>
      </c>
      <c r="M454" s="53">
        <v>30</v>
      </c>
    </row>
    <row r="455" spans="1:13" x14ac:dyDescent="0.15">
      <c r="A455" s="41">
        <v>198</v>
      </c>
      <c r="B455" s="42" t="s">
        <v>431</v>
      </c>
      <c r="C455" s="42" t="s">
        <v>607</v>
      </c>
      <c r="D455" s="43"/>
      <c r="E455" s="100">
        <v>2</v>
      </c>
      <c r="F455" s="45">
        <v>20</v>
      </c>
      <c r="G455" s="46">
        <v>0.7</v>
      </c>
      <c r="H455" s="41"/>
      <c r="I455" s="41"/>
      <c r="J455" s="47"/>
      <c r="K455" s="47"/>
      <c r="L455" s="43" t="s">
        <v>702</v>
      </c>
      <c r="M455" s="53">
        <v>14</v>
      </c>
    </row>
    <row r="456" spans="1:13" x14ac:dyDescent="0.15">
      <c r="A456" s="24">
        <v>198</v>
      </c>
      <c r="B456" s="16" t="s">
        <v>431</v>
      </c>
      <c r="C456" s="16" t="s">
        <v>607</v>
      </c>
      <c r="D456" s="15"/>
      <c r="E456" s="97">
        <v>1</v>
      </c>
      <c r="F456" s="26">
        <v>8</v>
      </c>
      <c r="G456" s="31">
        <v>1</v>
      </c>
      <c r="H456" s="24"/>
      <c r="I456" s="24"/>
      <c r="J456" s="28"/>
      <c r="K456" s="28"/>
      <c r="L456" s="15" t="s">
        <v>746</v>
      </c>
      <c r="M456" s="53">
        <v>8</v>
      </c>
    </row>
    <row r="457" spans="1:13" x14ac:dyDescent="0.15">
      <c r="A457" s="24">
        <v>198</v>
      </c>
      <c r="B457" s="16" t="s">
        <v>431</v>
      </c>
      <c r="C457" s="16" t="s">
        <v>607</v>
      </c>
      <c r="D457" s="15"/>
      <c r="E457" s="97">
        <v>1</v>
      </c>
      <c r="F457" s="26">
        <v>20</v>
      </c>
      <c r="G457" s="31">
        <v>0.95</v>
      </c>
      <c r="H457" s="24"/>
      <c r="I457" s="24"/>
      <c r="J457" s="28" t="s">
        <v>1204</v>
      </c>
      <c r="K457" s="28"/>
      <c r="L457" s="15" t="s">
        <v>1205</v>
      </c>
      <c r="M457" s="53">
        <v>19</v>
      </c>
    </row>
    <row r="458" spans="1:13" x14ac:dyDescent="0.15">
      <c r="A458" s="24">
        <v>198</v>
      </c>
      <c r="B458" s="16" t="s">
        <v>431</v>
      </c>
      <c r="C458" s="16" t="s">
        <v>607</v>
      </c>
      <c r="D458" s="15"/>
      <c r="E458" s="97">
        <v>11</v>
      </c>
      <c r="F458" s="26">
        <v>55</v>
      </c>
      <c r="G458" s="31">
        <v>1</v>
      </c>
      <c r="H458" s="24"/>
      <c r="I458" s="24"/>
      <c r="J458" s="28"/>
      <c r="K458" s="28"/>
      <c r="L458" s="15" t="s">
        <v>928</v>
      </c>
      <c r="M458" s="53">
        <v>55</v>
      </c>
    </row>
    <row r="459" spans="1:13" x14ac:dyDescent="0.15">
      <c r="A459" s="24">
        <v>198</v>
      </c>
      <c r="B459" s="16" t="s">
        <v>431</v>
      </c>
      <c r="C459" s="16" t="s">
        <v>607</v>
      </c>
      <c r="D459" s="15"/>
      <c r="E459" s="97">
        <v>2</v>
      </c>
      <c r="F459" s="26">
        <v>13</v>
      </c>
      <c r="G459" s="31">
        <v>1</v>
      </c>
      <c r="H459" s="24"/>
      <c r="I459" s="24"/>
      <c r="J459" s="28" t="s">
        <v>941</v>
      </c>
      <c r="K459" s="28"/>
      <c r="L459" s="15" t="s">
        <v>942</v>
      </c>
      <c r="M459" s="53">
        <v>13</v>
      </c>
    </row>
    <row r="460" spans="1:13" x14ac:dyDescent="0.15">
      <c r="A460" s="24">
        <v>198</v>
      </c>
      <c r="B460" s="16" t="s">
        <v>431</v>
      </c>
      <c r="C460" s="16" t="s">
        <v>607</v>
      </c>
      <c r="D460" s="15"/>
      <c r="E460" s="97">
        <v>57</v>
      </c>
      <c r="F460" s="26">
        <v>385</v>
      </c>
      <c r="G460" s="31">
        <v>0.98</v>
      </c>
      <c r="H460" s="24"/>
      <c r="I460" s="24"/>
      <c r="J460" s="28"/>
      <c r="K460" s="28"/>
      <c r="L460" s="15" t="s">
        <v>1090</v>
      </c>
      <c r="M460" s="53">
        <v>377.3</v>
      </c>
    </row>
    <row r="461" spans="1:13" x14ac:dyDescent="0.15">
      <c r="A461" s="24">
        <v>199</v>
      </c>
      <c r="B461" s="16" t="s">
        <v>431</v>
      </c>
      <c r="C461" s="16" t="s">
        <v>366</v>
      </c>
      <c r="D461" s="15"/>
      <c r="E461" s="97">
        <v>1</v>
      </c>
      <c r="F461" s="26">
        <v>5</v>
      </c>
      <c r="G461" s="31">
        <v>1</v>
      </c>
      <c r="H461" s="24"/>
      <c r="I461" s="24"/>
      <c r="J461" s="28" t="s">
        <v>528</v>
      </c>
      <c r="K461" s="28"/>
      <c r="L461" s="15" t="s">
        <v>513</v>
      </c>
      <c r="M461" s="53">
        <v>5</v>
      </c>
    </row>
    <row r="462" spans="1:13" x14ac:dyDescent="0.15">
      <c r="A462" s="24">
        <v>199</v>
      </c>
      <c r="B462" s="16" t="s">
        <v>431</v>
      </c>
      <c r="C462" s="16" t="s">
        <v>366</v>
      </c>
      <c r="D462" s="15"/>
      <c r="E462" s="97">
        <v>4</v>
      </c>
      <c r="F462" s="26">
        <v>30</v>
      </c>
      <c r="G462" s="31">
        <v>0.9</v>
      </c>
      <c r="H462" s="24"/>
      <c r="I462" s="24"/>
      <c r="J462" s="28"/>
      <c r="K462" s="28"/>
      <c r="L462" s="15" t="s">
        <v>703</v>
      </c>
      <c r="M462" s="53">
        <v>27</v>
      </c>
    </row>
    <row r="463" spans="1:13" x14ac:dyDescent="0.15">
      <c r="A463" s="24">
        <v>199</v>
      </c>
      <c r="B463" s="16" t="s">
        <v>431</v>
      </c>
      <c r="C463" s="16" t="s">
        <v>366</v>
      </c>
      <c r="D463" s="15"/>
      <c r="E463" s="97">
        <v>3</v>
      </c>
      <c r="F463" s="26">
        <v>20</v>
      </c>
      <c r="G463" s="31">
        <v>0.8</v>
      </c>
      <c r="H463" s="24"/>
      <c r="I463" s="24"/>
      <c r="J463" s="28"/>
      <c r="K463" s="28"/>
      <c r="L463" s="15" t="s">
        <v>746</v>
      </c>
      <c r="M463" s="53">
        <v>16</v>
      </c>
    </row>
    <row r="464" spans="1:13" x14ac:dyDescent="0.15">
      <c r="A464" s="24">
        <v>199</v>
      </c>
      <c r="B464" s="16" t="s">
        <v>431</v>
      </c>
      <c r="C464" s="16" t="s">
        <v>366</v>
      </c>
      <c r="D464" s="15"/>
      <c r="E464" s="97">
        <v>3</v>
      </c>
      <c r="F464" s="26">
        <v>15</v>
      </c>
      <c r="G464" s="31">
        <v>1</v>
      </c>
      <c r="H464" s="24"/>
      <c r="I464" s="24"/>
      <c r="J464" s="28"/>
      <c r="K464" s="28"/>
      <c r="L464" s="15" t="s">
        <v>977</v>
      </c>
      <c r="M464" s="53">
        <v>15</v>
      </c>
    </row>
    <row r="465" spans="1:13" x14ac:dyDescent="0.15">
      <c r="A465" s="24">
        <v>200</v>
      </c>
      <c r="B465" s="16" t="s">
        <v>431</v>
      </c>
      <c r="C465" s="16" t="s">
        <v>1044</v>
      </c>
      <c r="D465" s="15"/>
      <c r="E465" s="97">
        <v>7</v>
      </c>
      <c r="F465" s="26">
        <v>16</v>
      </c>
      <c r="G465" s="31">
        <v>0.85</v>
      </c>
      <c r="H465" s="24"/>
      <c r="I465" s="24"/>
      <c r="J465" s="28"/>
      <c r="K465" s="28"/>
      <c r="L465" s="15" t="s">
        <v>1043</v>
      </c>
      <c r="M465" s="53">
        <v>13.6</v>
      </c>
    </row>
    <row r="466" spans="1:13" x14ac:dyDescent="0.15">
      <c r="A466" s="41">
        <v>201</v>
      </c>
      <c r="B466" s="42" t="s">
        <v>431</v>
      </c>
      <c r="C466" s="42" t="s">
        <v>723</v>
      </c>
      <c r="D466" s="43"/>
      <c r="E466" s="100">
        <v>2</v>
      </c>
      <c r="F466" s="45">
        <v>30</v>
      </c>
      <c r="G466" s="46">
        <v>1</v>
      </c>
      <c r="H466" s="41"/>
      <c r="I466" s="41"/>
      <c r="J466" s="47"/>
      <c r="K466" s="47"/>
      <c r="L466" s="43" t="s">
        <v>724</v>
      </c>
      <c r="M466" s="53">
        <v>30</v>
      </c>
    </row>
    <row r="467" spans="1:13" x14ac:dyDescent="0.15">
      <c r="A467" s="24">
        <v>203</v>
      </c>
      <c r="B467" s="16" t="s">
        <v>431</v>
      </c>
      <c r="C467" s="16" t="s">
        <v>369</v>
      </c>
      <c r="D467" s="15"/>
      <c r="E467" s="97">
        <v>12</v>
      </c>
      <c r="F467" s="26">
        <v>36</v>
      </c>
      <c r="G467" s="31">
        <v>0.1</v>
      </c>
      <c r="H467" s="24"/>
      <c r="I467" s="24"/>
      <c r="J467" s="28"/>
      <c r="K467" s="28"/>
      <c r="L467" s="15" t="s">
        <v>1090</v>
      </c>
      <c r="M467" s="53">
        <v>3.6</v>
      </c>
    </row>
    <row r="468" spans="1:13" x14ac:dyDescent="0.15">
      <c r="A468" s="24">
        <v>204</v>
      </c>
      <c r="B468" s="16" t="s">
        <v>431</v>
      </c>
      <c r="C468" s="16" t="s">
        <v>24</v>
      </c>
      <c r="D468" s="15"/>
      <c r="E468" s="97">
        <v>2</v>
      </c>
      <c r="F468" s="26">
        <v>10</v>
      </c>
      <c r="G468" s="31">
        <v>0.6</v>
      </c>
      <c r="H468" s="24"/>
      <c r="I468" s="24"/>
      <c r="J468" s="28" t="s">
        <v>1154</v>
      </c>
      <c r="K468" s="28" t="s">
        <v>1155</v>
      </c>
      <c r="L468" s="15" t="s">
        <v>1113</v>
      </c>
      <c r="M468" s="53">
        <v>6</v>
      </c>
    </row>
    <row r="469" spans="1:13" x14ac:dyDescent="0.15">
      <c r="A469" s="24">
        <v>204</v>
      </c>
      <c r="B469" s="16" t="s">
        <v>431</v>
      </c>
      <c r="C469" s="16" t="s">
        <v>24</v>
      </c>
      <c r="D469" s="15"/>
      <c r="E469" s="97">
        <v>2</v>
      </c>
      <c r="F469" s="26">
        <v>8</v>
      </c>
      <c r="G469" s="31">
        <v>0.8</v>
      </c>
      <c r="H469" s="24"/>
      <c r="I469" s="24"/>
      <c r="J469" s="28" t="s">
        <v>661</v>
      </c>
      <c r="K469" s="28" t="s">
        <v>662</v>
      </c>
      <c r="L469" s="15" t="s">
        <v>658</v>
      </c>
      <c r="M469" s="53">
        <v>6.4</v>
      </c>
    </row>
    <row r="470" spans="1:13" x14ac:dyDescent="0.15">
      <c r="A470" s="24">
        <v>204</v>
      </c>
      <c r="B470" s="16" t="s">
        <v>431</v>
      </c>
      <c r="C470" s="16" t="s">
        <v>24</v>
      </c>
      <c r="D470" s="15"/>
      <c r="E470" s="97">
        <v>2</v>
      </c>
      <c r="F470" s="26">
        <v>20</v>
      </c>
      <c r="G470" s="31">
        <v>0.5</v>
      </c>
      <c r="H470" s="24"/>
      <c r="I470" s="24"/>
      <c r="J470" s="28"/>
      <c r="K470" s="28"/>
      <c r="L470" s="15" t="s">
        <v>702</v>
      </c>
      <c r="M470" s="53">
        <v>10</v>
      </c>
    </row>
    <row r="471" spans="1:13" x14ac:dyDescent="0.15">
      <c r="A471" s="24">
        <v>204</v>
      </c>
      <c r="B471" s="16" t="s">
        <v>431</v>
      </c>
      <c r="C471" s="16" t="s">
        <v>24</v>
      </c>
      <c r="D471" s="15"/>
      <c r="E471" s="97">
        <v>1</v>
      </c>
      <c r="F471" s="26">
        <v>3</v>
      </c>
      <c r="G471" s="31">
        <v>0.4</v>
      </c>
      <c r="H471" s="24"/>
      <c r="I471" s="24"/>
      <c r="J471" s="28"/>
      <c r="K471" s="28"/>
      <c r="L471" s="15" t="s">
        <v>690</v>
      </c>
      <c r="M471" s="53">
        <v>1.2000000000000002</v>
      </c>
    </row>
    <row r="472" spans="1:13" x14ac:dyDescent="0.15">
      <c r="A472" s="24">
        <v>204</v>
      </c>
      <c r="B472" s="16" t="s">
        <v>431</v>
      </c>
      <c r="C472" s="16" t="s">
        <v>24</v>
      </c>
      <c r="D472" s="15"/>
      <c r="E472" s="97">
        <v>1</v>
      </c>
      <c r="F472" s="26">
        <v>3</v>
      </c>
      <c r="G472" s="31">
        <v>0.1</v>
      </c>
      <c r="H472" s="24"/>
      <c r="I472" s="24"/>
      <c r="J472" s="28"/>
      <c r="K472" s="28"/>
      <c r="L472" s="15" t="s">
        <v>777</v>
      </c>
      <c r="M472" s="53">
        <v>0.30000000000000004</v>
      </c>
    </row>
    <row r="473" spans="1:13" x14ac:dyDescent="0.15">
      <c r="A473" s="24">
        <v>204</v>
      </c>
      <c r="B473" s="16" t="s">
        <v>431</v>
      </c>
      <c r="C473" s="16" t="s">
        <v>24</v>
      </c>
      <c r="D473" s="15"/>
      <c r="E473" s="97">
        <v>4</v>
      </c>
      <c r="F473" s="26">
        <v>16</v>
      </c>
      <c r="G473" s="31">
        <v>0.3</v>
      </c>
      <c r="H473" s="24"/>
      <c r="I473" s="24"/>
      <c r="J473" s="28" t="s">
        <v>799</v>
      </c>
      <c r="K473" s="28"/>
      <c r="L473" s="15" t="s">
        <v>794</v>
      </c>
      <c r="M473" s="53">
        <v>4.8</v>
      </c>
    </row>
    <row r="474" spans="1:13" x14ac:dyDescent="0.15">
      <c r="A474" s="24">
        <v>204</v>
      </c>
      <c r="B474" s="16" t="s">
        <v>431</v>
      </c>
      <c r="C474" s="16" t="s">
        <v>24</v>
      </c>
      <c r="D474" s="15"/>
      <c r="E474" s="97">
        <v>1</v>
      </c>
      <c r="F474" s="26">
        <v>5</v>
      </c>
      <c r="G474" s="31">
        <v>0.2</v>
      </c>
      <c r="H474" s="24"/>
      <c r="I474" s="24"/>
      <c r="J474" s="28" t="s">
        <v>815</v>
      </c>
      <c r="K474" s="28"/>
      <c r="L474" s="15" t="s">
        <v>836</v>
      </c>
      <c r="M474" s="53">
        <v>1</v>
      </c>
    </row>
    <row r="475" spans="1:13" x14ac:dyDescent="0.15">
      <c r="A475" s="24">
        <v>204</v>
      </c>
      <c r="B475" s="16" t="s">
        <v>431</v>
      </c>
      <c r="C475" s="16" t="s">
        <v>24</v>
      </c>
      <c r="D475" s="15"/>
      <c r="E475" s="97">
        <v>2</v>
      </c>
      <c r="F475" s="26">
        <v>12</v>
      </c>
      <c r="G475" s="31">
        <v>0.2</v>
      </c>
      <c r="H475" s="24"/>
      <c r="I475" s="24"/>
      <c r="J475" s="28" t="s">
        <v>1103</v>
      </c>
      <c r="K475" s="28"/>
      <c r="L475" s="15" t="s">
        <v>1099</v>
      </c>
      <c r="M475" s="53">
        <v>2.4000000000000004</v>
      </c>
    </row>
    <row r="476" spans="1:13" x14ac:dyDescent="0.15">
      <c r="A476" s="24">
        <v>204</v>
      </c>
      <c r="B476" s="16" t="s">
        <v>431</v>
      </c>
      <c r="C476" s="16" t="s">
        <v>24</v>
      </c>
      <c r="D476" s="15"/>
      <c r="E476" s="97">
        <v>1</v>
      </c>
      <c r="F476" s="26">
        <v>3</v>
      </c>
      <c r="G476" s="31">
        <v>0.1</v>
      </c>
      <c r="H476" s="24"/>
      <c r="I476" s="24"/>
      <c r="J476" s="28" t="s">
        <v>885</v>
      </c>
      <c r="K476" s="28"/>
      <c r="L476" s="15" t="s">
        <v>881</v>
      </c>
      <c r="M476" s="53">
        <v>0.30000000000000004</v>
      </c>
    </row>
    <row r="477" spans="1:13" x14ac:dyDescent="0.15">
      <c r="A477" s="24">
        <v>204</v>
      </c>
      <c r="B477" s="16" t="s">
        <v>431</v>
      </c>
      <c r="C477" s="16" t="s">
        <v>24</v>
      </c>
      <c r="D477" s="15" t="s">
        <v>430</v>
      </c>
      <c r="E477" s="97">
        <v>10</v>
      </c>
      <c r="F477" s="26">
        <v>50</v>
      </c>
      <c r="G477" s="31">
        <v>0.5</v>
      </c>
      <c r="H477" s="24"/>
      <c r="I477" s="24"/>
      <c r="J477" s="28"/>
      <c r="K477" s="28"/>
      <c r="L477" s="15" t="s">
        <v>973</v>
      </c>
      <c r="M477" s="53">
        <v>25</v>
      </c>
    </row>
    <row r="478" spans="1:13" x14ac:dyDescent="0.15">
      <c r="A478" s="24">
        <v>204</v>
      </c>
      <c r="B478" s="16" t="s">
        <v>431</v>
      </c>
      <c r="C478" s="16" t="s">
        <v>24</v>
      </c>
      <c r="D478" s="15"/>
      <c r="E478" s="97">
        <v>3</v>
      </c>
      <c r="F478" s="26">
        <v>18</v>
      </c>
      <c r="G478" s="31">
        <v>0.8</v>
      </c>
      <c r="H478" s="24" t="s">
        <v>1021</v>
      </c>
      <c r="I478" s="24"/>
      <c r="J478" s="28"/>
      <c r="K478" s="28"/>
      <c r="L478" s="15" t="s">
        <v>1017</v>
      </c>
      <c r="M478" s="53">
        <v>14.4</v>
      </c>
    </row>
    <row r="479" spans="1:13" x14ac:dyDescent="0.15">
      <c r="A479" s="24">
        <v>204</v>
      </c>
      <c r="B479" s="16" t="s">
        <v>431</v>
      </c>
      <c r="C479" s="16" t="s">
        <v>24</v>
      </c>
      <c r="D479" s="15"/>
      <c r="E479" s="97">
        <v>1</v>
      </c>
      <c r="F479" s="26">
        <v>5</v>
      </c>
      <c r="G479" s="31">
        <v>0.5</v>
      </c>
      <c r="H479" s="24"/>
      <c r="I479" s="24"/>
      <c r="J479" s="28"/>
      <c r="K479" s="28"/>
      <c r="L479" s="15" t="s">
        <v>1028</v>
      </c>
      <c r="M479" s="53">
        <v>2.5</v>
      </c>
    </row>
    <row r="480" spans="1:13" x14ac:dyDescent="0.15">
      <c r="A480" s="24">
        <v>205</v>
      </c>
      <c r="B480" s="16" t="s">
        <v>431</v>
      </c>
      <c r="C480" s="16" t="s">
        <v>700</v>
      </c>
      <c r="D480" s="15"/>
      <c r="E480" s="97">
        <v>1</v>
      </c>
      <c r="F480" s="26">
        <v>5</v>
      </c>
      <c r="G480" s="31">
        <v>1</v>
      </c>
      <c r="H480" s="24"/>
      <c r="I480" s="24"/>
      <c r="J480" s="28"/>
      <c r="K480" s="28"/>
      <c r="L480" s="15" t="s">
        <v>690</v>
      </c>
      <c r="M480" s="53">
        <v>5</v>
      </c>
    </row>
    <row r="481" spans="1:13" x14ac:dyDescent="0.15">
      <c r="A481" s="24">
        <v>205</v>
      </c>
      <c r="B481" s="16" t="s">
        <v>431</v>
      </c>
      <c r="C481" s="16" t="s">
        <v>700</v>
      </c>
      <c r="D481" s="15"/>
      <c r="E481" s="97">
        <v>4</v>
      </c>
      <c r="F481" s="26">
        <v>80</v>
      </c>
      <c r="G481" s="31">
        <v>1</v>
      </c>
      <c r="H481" s="24"/>
      <c r="I481" s="24"/>
      <c r="J481" s="28"/>
      <c r="K481" s="28"/>
      <c r="L481" s="15" t="s">
        <v>703</v>
      </c>
      <c r="M481" s="53">
        <v>80</v>
      </c>
    </row>
    <row r="482" spans="1:13" x14ac:dyDescent="0.15">
      <c r="A482" s="24">
        <v>205</v>
      </c>
      <c r="B482" s="16" t="s">
        <v>431</v>
      </c>
      <c r="C482" s="16" t="s">
        <v>700</v>
      </c>
      <c r="D482" s="15"/>
      <c r="E482" s="97">
        <v>10</v>
      </c>
      <c r="F482" s="26">
        <v>10</v>
      </c>
      <c r="G482" s="31">
        <v>1</v>
      </c>
      <c r="H482" s="24"/>
      <c r="I482" s="24"/>
      <c r="J482" s="28"/>
      <c r="K482" s="28"/>
      <c r="L482" s="15" t="s">
        <v>777</v>
      </c>
      <c r="M482" s="53">
        <v>10</v>
      </c>
    </row>
    <row r="483" spans="1:13" x14ac:dyDescent="0.15">
      <c r="A483" s="24">
        <v>206</v>
      </c>
      <c r="B483" s="16" t="s">
        <v>431</v>
      </c>
      <c r="C483" s="16" t="s">
        <v>450</v>
      </c>
      <c r="D483" s="15"/>
      <c r="E483" s="97">
        <v>1</v>
      </c>
      <c r="F483" s="26">
        <v>3</v>
      </c>
      <c r="G483" s="31">
        <v>0.5</v>
      </c>
      <c r="H483" s="24"/>
      <c r="I483" s="24"/>
      <c r="J483" s="28" t="s">
        <v>448</v>
      </c>
      <c r="K483" s="28"/>
      <c r="L483" s="15" t="s">
        <v>449</v>
      </c>
      <c r="M483" s="53">
        <v>1.5</v>
      </c>
    </row>
    <row r="484" spans="1:13" x14ac:dyDescent="0.15">
      <c r="A484" s="24">
        <v>206</v>
      </c>
      <c r="B484" s="16" t="s">
        <v>431</v>
      </c>
      <c r="C484" s="16" t="s">
        <v>450</v>
      </c>
      <c r="D484" s="15"/>
      <c r="E484" s="97">
        <v>2</v>
      </c>
      <c r="F484" s="26">
        <v>6</v>
      </c>
      <c r="G484" s="31">
        <v>0.1</v>
      </c>
      <c r="H484" s="24"/>
      <c r="I484" s="24"/>
      <c r="J484" s="28"/>
      <c r="K484" s="28"/>
      <c r="L484" s="15" t="s">
        <v>1224</v>
      </c>
      <c r="M484" s="53">
        <v>0.60000000000000009</v>
      </c>
    </row>
    <row r="485" spans="1:13" x14ac:dyDescent="0.15">
      <c r="A485" s="24">
        <v>206</v>
      </c>
      <c r="B485" s="16" t="s">
        <v>431</v>
      </c>
      <c r="C485" s="16" t="s">
        <v>450</v>
      </c>
      <c r="D485" s="15"/>
      <c r="E485" s="97">
        <v>1</v>
      </c>
      <c r="F485" s="26">
        <v>5</v>
      </c>
      <c r="G485" s="31">
        <v>0.3</v>
      </c>
      <c r="H485" s="24"/>
      <c r="I485" s="24"/>
      <c r="J485" s="28"/>
      <c r="K485" s="28"/>
      <c r="L485" s="15" t="s">
        <v>738</v>
      </c>
      <c r="M485" s="53">
        <v>1.5</v>
      </c>
    </row>
    <row r="486" spans="1:13" x14ac:dyDescent="0.15">
      <c r="A486" s="24">
        <v>206</v>
      </c>
      <c r="B486" s="16" t="s">
        <v>431</v>
      </c>
      <c r="C486" s="16" t="s">
        <v>450</v>
      </c>
      <c r="D486" s="15"/>
      <c r="E486" s="97">
        <v>1</v>
      </c>
      <c r="F486" s="26">
        <v>5</v>
      </c>
      <c r="G486" s="31">
        <v>0.1</v>
      </c>
      <c r="H486" s="24"/>
      <c r="I486" s="24"/>
      <c r="J486" s="28"/>
      <c r="K486" s="28"/>
      <c r="L486" s="15" t="s">
        <v>746</v>
      </c>
      <c r="M486" s="53">
        <v>0.5</v>
      </c>
    </row>
    <row r="487" spans="1:13" x14ac:dyDescent="0.15">
      <c r="A487" s="41">
        <v>206</v>
      </c>
      <c r="B487" s="42" t="s">
        <v>431</v>
      </c>
      <c r="C487" s="42" t="s">
        <v>450</v>
      </c>
      <c r="D487" s="43"/>
      <c r="E487" s="100">
        <v>2</v>
      </c>
      <c r="F487" s="45">
        <v>16</v>
      </c>
      <c r="G487" s="46">
        <v>0.1</v>
      </c>
      <c r="H487" s="41"/>
      <c r="I487" s="41"/>
      <c r="J487" s="47" t="s">
        <v>800</v>
      </c>
      <c r="K487" s="47"/>
      <c r="L487" s="43" t="s">
        <v>794</v>
      </c>
      <c r="M487" s="53">
        <v>1.6</v>
      </c>
    </row>
    <row r="488" spans="1:13" x14ac:dyDescent="0.15">
      <c r="A488" s="24">
        <v>206</v>
      </c>
      <c r="B488" s="16" t="s">
        <v>431</v>
      </c>
      <c r="C488" s="16" t="s">
        <v>450</v>
      </c>
      <c r="D488" s="15"/>
      <c r="E488" s="97">
        <v>1</v>
      </c>
      <c r="F488" s="26">
        <v>10</v>
      </c>
      <c r="G488" s="31">
        <v>0.2</v>
      </c>
      <c r="H488" s="24"/>
      <c r="I488" s="24"/>
      <c r="J488" s="28" t="s">
        <v>815</v>
      </c>
      <c r="K488" s="28"/>
      <c r="L488" s="15" t="s">
        <v>836</v>
      </c>
      <c r="M488" s="53">
        <v>2</v>
      </c>
    </row>
    <row r="489" spans="1:13" x14ac:dyDescent="0.15">
      <c r="A489" s="24">
        <v>206</v>
      </c>
      <c r="B489" s="16" t="s">
        <v>431</v>
      </c>
      <c r="C489" s="16" t="s">
        <v>450</v>
      </c>
      <c r="D489" s="15"/>
      <c r="E489" s="97">
        <v>1</v>
      </c>
      <c r="F489" s="26">
        <v>3</v>
      </c>
      <c r="G489" s="31">
        <v>0.1</v>
      </c>
      <c r="H489" s="24"/>
      <c r="I489" s="24"/>
      <c r="J489" s="28"/>
      <c r="K489" s="28"/>
      <c r="L489" s="15" t="s">
        <v>901</v>
      </c>
      <c r="M489" s="53">
        <v>0.30000000000000004</v>
      </c>
    </row>
    <row r="490" spans="1:13" x14ac:dyDescent="0.15">
      <c r="A490" s="24">
        <v>206</v>
      </c>
      <c r="B490" s="16" t="s">
        <v>431</v>
      </c>
      <c r="C490" s="16" t="s">
        <v>450</v>
      </c>
      <c r="D490" s="15"/>
      <c r="E490" s="97">
        <v>2</v>
      </c>
      <c r="F490" s="26">
        <v>7</v>
      </c>
      <c r="G490" s="31">
        <v>0.5</v>
      </c>
      <c r="H490" s="24"/>
      <c r="I490" s="24"/>
      <c r="J490" s="28"/>
      <c r="K490" s="28"/>
      <c r="L490" s="15" t="s">
        <v>977</v>
      </c>
      <c r="M490" s="53">
        <v>3.5</v>
      </c>
    </row>
    <row r="491" spans="1:13" x14ac:dyDescent="0.15">
      <c r="A491" s="24">
        <v>206</v>
      </c>
      <c r="B491" s="16" t="s">
        <v>431</v>
      </c>
      <c r="C491" s="16" t="s">
        <v>450</v>
      </c>
      <c r="D491" s="15"/>
      <c r="E491" s="97">
        <v>1</v>
      </c>
      <c r="F491" s="26">
        <v>6</v>
      </c>
      <c r="G491" s="31">
        <v>0.3</v>
      </c>
      <c r="H491" s="24"/>
      <c r="I491" s="24"/>
      <c r="J491" s="28"/>
      <c r="K491" s="28"/>
      <c r="L491" s="15" t="s">
        <v>1039</v>
      </c>
      <c r="M491" s="53">
        <v>1.7999999999999998</v>
      </c>
    </row>
    <row r="492" spans="1:13" x14ac:dyDescent="0.15">
      <c r="A492" s="24">
        <v>206</v>
      </c>
      <c r="B492" s="16" t="s">
        <v>431</v>
      </c>
      <c r="C492" s="16" t="s">
        <v>450</v>
      </c>
      <c r="D492" s="15"/>
      <c r="E492" s="97">
        <v>1</v>
      </c>
      <c r="F492" s="26">
        <v>8</v>
      </c>
      <c r="G492" s="31">
        <v>0.2</v>
      </c>
      <c r="H492" s="24"/>
      <c r="I492" s="24"/>
      <c r="J492" s="28"/>
      <c r="K492" s="28"/>
      <c r="L492" s="15" t="s">
        <v>1080</v>
      </c>
      <c r="M492" s="53">
        <v>1.6</v>
      </c>
    </row>
    <row r="493" spans="1:13" x14ac:dyDescent="0.15">
      <c r="A493" s="24">
        <v>208</v>
      </c>
      <c r="B493" s="16" t="s">
        <v>431</v>
      </c>
      <c r="C493" s="16" t="s">
        <v>832</v>
      </c>
      <c r="D493" s="15" t="s">
        <v>430</v>
      </c>
      <c r="E493" s="97">
        <v>4</v>
      </c>
      <c r="F493" s="26">
        <v>60</v>
      </c>
      <c r="G493" s="31">
        <v>0.1</v>
      </c>
      <c r="H493" s="24"/>
      <c r="I493" s="24"/>
      <c r="J493" s="28"/>
      <c r="K493" s="28" t="s">
        <v>833</v>
      </c>
      <c r="L493" s="15" t="s">
        <v>827</v>
      </c>
      <c r="M493" s="53">
        <v>6</v>
      </c>
    </row>
    <row r="494" spans="1:13" x14ac:dyDescent="0.15">
      <c r="A494" s="28">
        <v>209</v>
      </c>
      <c r="B494" s="16" t="s">
        <v>431</v>
      </c>
      <c r="C494" s="16" t="s">
        <v>539</v>
      </c>
      <c r="D494" s="38"/>
      <c r="E494" s="98">
        <v>1</v>
      </c>
      <c r="F494" s="40">
        <v>2</v>
      </c>
      <c r="G494" s="31">
        <v>0.7</v>
      </c>
      <c r="H494" s="28"/>
      <c r="I494" s="28"/>
      <c r="J494" s="28" t="s">
        <v>409</v>
      </c>
      <c r="K494" s="28" t="s">
        <v>418</v>
      </c>
      <c r="L494" s="15" t="s">
        <v>426</v>
      </c>
      <c r="M494" s="53">
        <v>1.4</v>
      </c>
    </row>
    <row r="495" spans="1:13" x14ac:dyDescent="0.15">
      <c r="A495" s="28">
        <v>209</v>
      </c>
      <c r="B495" s="16" t="s">
        <v>431</v>
      </c>
      <c r="C495" s="16" t="s">
        <v>539</v>
      </c>
      <c r="D495" s="38"/>
      <c r="E495" s="98">
        <v>1</v>
      </c>
      <c r="F495" s="40">
        <v>2</v>
      </c>
      <c r="G495" s="31">
        <v>1</v>
      </c>
      <c r="H495" s="28"/>
      <c r="I495" s="28"/>
      <c r="J495" s="28" t="s">
        <v>409</v>
      </c>
      <c r="K495" s="28" t="s">
        <v>418</v>
      </c>
      <c r="L495" s="15" t="s">
        <v>426</v>
      </c>
      <c r="M495" s="53">
        <v>2</v>
      </c>
    </row>
    <row r="496" spans="1:13" x14ac:dyDescent="0.15">
      <c r="A496" s="24">
        <v>209</v>
      </c>
      <c r="B496" s="16" t="s">
        <v>431</v>
      </c>
      <c r="C496" s="16" t="s">
        <v>539</v>
      </c>
      <c r="D496" s="15" t="s">
        <v>359</v>
      </c>
      <c r="E496" s="97">
        <v>1</v>
      </c>
      <c r="F496" s="26">
        <v>20</v>
      </c>
      <c r="G496" s="31">
        <v>0.6</v>
      </c>
      <c r="H496" s="24"/>
      <c r="I496" s="24" t="s">
        <v>1149</v>
      </c>
      <c r="J496" s="28" t="s">
        <v>1147</v>
      </c>
      <c r="K496" s="28" t="s">
        <v>1148</v>
      </c>
      <c r="L496" s="15" t="s">
        <v>1113</v>
      </c>
      <c r="M496" s="53">
        <v>12</v>
      </c>
    </row>
    <row r="497" spans="1:13" x14ac:dyDescent="0.15">
      <c r="A497" s="24">
        <v>209</v>
      </c>
      <c r="B497" s="16" t="s">
        <v>431</v>
      </c>
      <c r="C497" s="16" t="s">
        <v>539</v>
      </c>
      <c r="D497" s="15"/>
      <c r="E497" s="97">
        <v>1</v>
      </c>
      <c r="F497" s="26">
        <v>10</v>
      </c>
      <c r="G497" s="31">
        <v>0.8</v>
      </c>
      <c r="H497" s="24"/>
      <c r="I497" s="24" t="s">
        <v>540</v>
      </c>
      <c r="J497" s="28"/>
      <c r="K497" s="28"/>
      <c r="L497" s="15" t="s">
        <v>534</v>
      </c>
      <c r="M497" s="53">
        <v>8</v>
      </c>
    </row>
    <row r="498" spans="1:13" x14ac:dyDescent="0.15">
      <c r="A498" s="24">
        <v>209</v>
      </c>
      <c r="B498" s="16" t="s">
        <v>431</v>
      </c>
      <c r="C498" s="16" t="s">
        <v>539</v>
      </c>
      <c r="D498" s="15" t="s">
        <v>583</v>
      </c>
      <c r="E498" s="97">
        <v>1</v>
      </c>
      <c r="F498" s="26">
        <v>20</v>
      </c>
      <c r="G498" s="31">
        <v>1</v>
      </c>
      <c r="H498" s="24"/>
      <c r="I498" s="24"/>
      <c r="J498" s="28" t="s">
        <v>578</v>
      </c>
      <c r="K498" s="28"/>
      <c r="L498" s="15" t="s">
        <v>570</v>
      </c>
      <c r="M498" s="53">
        <v>20</v>
      </c>
    </row>
    <row r="499" spans="1:13" x14ac:dyDescent="0.15">
      <c r="A499" s="24">
        <v>209</v>
      </c>
      <c r="B499" s="16" t="s">
        <v>431</v>
      </c>
      <c r="C499" s="16" t="s">
        <v>539</v>
      </c>
      <c r="D499" s="15" t="s">
        <v>584</v>
      </c>
      <c r="E499" s="97">
        <v>1</v>
      </c>
      <c r="F499" s="26">
        <v>30</v>
      </c>
      <c r="G499" s="31">
        <v>1</v>
      </c>
      <c r="H499" s="24"/>
      <c r="I499" s="24"/>
      <c r="J499" s="28" t="s">
        <v>578</v>
      </c>
      <c r="K499" s="28" t="s">
        <v>585</v>
      </c>
      <c r="L499" s="15" t="s">
        <v>570</v>
      </c>
      <c r="M499" s="53">
        <v>30</v>
      </c>
    </row>
    <row r="500" spans="1:13" x14ac:dyDescent="0.15">
      <c r="A500" s="41">
        <v>209</v>
      </c>
      <c r="B500" s="42" t="s">
        <v>431</v>
      </c>
      <c r="C500" s="42" t="s">
        <v>539</v>
      </c>
      <c r="D500" s="43"/>
      <c r="E500" s="100">
        <v>1</v>
      </c>
      <c r="F500" s="45">
        <v>10</v>
      </c>
      <c r="G500" s="46">
        <v>0.9</v>
      </c>
      <c r="H500" s="41"/>
      <c r="I500" s="41"/>
      <c r="J500" s="47"/>
      <c r="K500" s="47"/>
      <c r="L500" s="43" t="s">
        <v>738</v>
      </c>
      <c r="M500" s="53">
        <v>9</v>
      </c>
    </row>
    <row r="501" spans="1:13" x14ac:dyDescent="0.15">
      <c r="A501" s="24">
        <v>209</v>
      </c>
      <c r="B501" s="16" t="s">
        <v>431</v>
      </c>
      <c r="C501" s="16" t="s">
        <v>539</v>
      </c>
      <c r="D501" s="15"/>
      <c r="E501" s="97">
        <v>1</v>
      </c>
      <c r="F501" s="26">
        <v>5</v>
      </c>
      <c r="G501" s="31">
        <v>1</v>
      </c>
      <c r="H501" s="24"/>
      <c r="I501" s="24"/>
      <c r="J501" s="28"/>
      <c r="K501" s="28"/>
      <c r="L501" s="15" t="s">
        <v>777</v>
      </c>
      <c r="M501" s="53">
        <v>5</v>
      </c>
    </row>
    <row r="502" spans="1:13" x14ac:dyDescent="0.15">
      <c r="A502" s="24">
        <v>209</v>
      </c>
      <c r="B502" s="16" t="s">
        <v>431</v>
      </c>
      <c r="C502" s="16" t="s">
        <v>539</v>
      </c>
      <c r="D502" s="15"/>
      <c r="E502" s="97">
        <v>50</v>
      </c>
      <c r="F502" s="26">
        <v>30</v>
      </c>
      <c r="G502" s="31">
        <v>1</v>
      </c>
      <c r="H502" s="24"/>
      <c r="I502" s="24"/>
      <c r="J502" s="28" t="s">
        <v>1204</v>
      </c>
      <c r="K502" s="28"/>
      <c r="L502" s="15" t="s">
        <v>1205</v>
      </c>
      <c r="M502" s="53">
        <v>30</v>
      </c>
    </row>
    <row r="503" spans="1:13" x14ac:dyDescent="0.15">
      <c r="A503" s="28">
        <v>210</v>
      </c>
      <c r="B503" s="16" t="s">
        <v>431</v>
      </c>
      <c r="C503" s="16" t="s">
        <v>451</v>
      </c>
      <c r="D503" s="38"/>
      <c r="E503" s="98">
        <v>1</v>
      </c>
      <c r="F503" s="40">
        <v>2</v>
      </c>
      <c r="G503" s="31">
        <v>1</v>
      </c>
      <c r="H503" s="28"/>
      <c r="I503" s="28"/>
      <c r="J503" s="28" t="s">
        <v>410</v>
      </c>
      <c r="K503" s="28" t="s">
        <v>419</v>
      </c>
      <c r="L503" s="15" t="s">
        <v>426</v>
      </c>
      <c r="M503" s="53">
        <v>2</v>
      </c>
    </row>
    <row r="504" spans="1:13" x14ac:dyDescent="0.15">
      <c r="A504" s="28">
        <v>210</v>
      </c>
      <c r="B504" s="16" t="s">
        <v>431</v>
      </c>
      <c r="C504" s="16" t="s">
        <v>451</v>
      </c>
      <c r="D504" s="38"/>
      <c r="E504" s="98">
        <v>1</v>
      </c>
      <c r="F504" s="40">
        <v>2</v>
      </c>
      <c r="G504" s="31">
        <v>1</v>
      </c>
      <c r="H504" s="28"/>
      <c r="I504" s="28"/>
      <c r="J504" s="28" t="s">
        <v>410</v>
      </c>
      <c r="K504" s="28" t="s">
        <v>419</v>
      </c>
      <c r="L504" s="15" t="s">
        <v>426</v>
      </c>
      <c r="M504" s="53">
        <v>2</v>
      </c>
    </row>
    <row r="505" spans="1:13" x14ac:dyDescent="0.15">
      <c r="A505" s="24">
        <v>210</v>
      </c>
      <c r="B505" s="16" t="s">
        <v>431</v>
      </c>
      <c r="C505" s="16" t="s">
        <v>451</v>
      </c>
      <c r="D505" s="15" t="s">
        <v>452</v>
      </c>
      <c r="E505" s="97">
        <v>1</v>
      </c>
      <c r="F505" s="26">
        <v>4</v>
      </c>
      <c r="G505" s="31">
        <v>1</v>
      </c>
      <c r="H505" s="24"/>
      <c r="I505" s="24"/>
      <c r="J505" s="28" t="s">
        <v>448</v>
      </c>
      <c r="K505" s="28"/>
      <c r="L505" s="15" t="s">
        <v>449</v>
      </c>
      <c r="M505" s="53">
        <v>4</v>
      </c>
    </row>
    <row r="506" spans="1:13" x14ac:dyDescent="0.15">
      <c r="A506" s="24">
        <v>210</v>
      </c>
      <c r="B506" s="16" t="s">
        <v>431</v>
      </c>
      <c r="C506" s="16" t="s">
        <v>451</v>
      </c>
      <c r="D506" s="15" t="s">
        <v>464</v>
      </c>
      <c r="E506" s="97">
        <v>6</v>
      </c>
      <c r="F506" s="26">
        <v>1</v>
      </c>
      <c r="G506" s="31">
        <v>0.8</v>
      </c>
      <c r="H506" s="24"/>
      <c r="I506" s="24"/>
      <c r="J506" s="28" t="s">
        <v>462</v>
      </c>
      <c r="K506" s="28"/>
      <c r="L506" s="15" t="s">
        <v>463</v>
      </c>
      <c r="M506" s="53">
        <v>0.8</v>
      </c>
    </row>
    <row r="507" spans="1:13" x14ac:dyDescent="0.15">
      <c r="A507" s="24">
        <v>210</v>
      </c>
      <c r="B507" s="16" t="s">
        <v>431</v>
      </c>
      <c r="C507" s="16" t="s">
        <v>451</v>
      </c>
      <c r="D507" s="15" t="s">
        <v>465</v>
      </c>
      <c r="E507" s="97">
        <v>2</v>
      </c>
      <c r="F507" s="26">
        <v>0.5</v>
      </c>
      <c r="G507" s="31">
        <v>0.8</v>
      </c>
      <c r="H507" s="24"/>
      <c r="I507" s="24"/>
      <c r="J507" s="28" t="s">
        <v>462</v>
      </c>
      <c r="K507" s="28"/>
      <c r="L507" s="15" t="s">
        <v>463</v>
      </c>
      <c r="M507" s="53">
        <v>0.4</v>
      </c>
    </row>
    <row r="508" spans="1:13" x14ac:dyDescent="0.15">
      <c r="A508" s="24">
        <v>210</v>
      </c>
      <c r="B508" s="16" t="s">
        <v>431</v>
      </c>
      <c r="C508" s="16" t="s">
        <v>451</v>
      </c>
      <c r="D508" s="15"/>
      <c r="E508" s="97">
        <v>5</v>
      </c>
      <c r="F508" s="26">
        <v>4</v>
      </c>
      <c r="G508" s="31">
        <v>1</v>
      </c>
      <c r="H508" s="24"/>
      <c r="I508" s="24"/>
      <c r="J508" s="28"/>
      <c r="K508" s="28" t="s">
        <v>650</v>
      </c>
      <c r="L508" s="15" t="s">
        <v>648</v>
      </c>
      <c r="M508" s="53">
        <v>4</v>
      </c>
    </row>
    <row r="509" spans="1:13" x14ac:dyDescent="0.15">
      <c r="A509" s="24">
        <v>210</v>
      </c>
      <c r="B509" s="16" t="s">
        <v>431</v>
      </c>
      <c r="C509" s="16" t="s">
        <v>451</v>
      </c>
      <c r="D509" s="15"/>
      <c r="E509" s="97">
        <v>1</v>
      </c>
      <c r="F509" s="26">
        <v>60</v>
      </c>
      <c r="G509" s="31">
        <v>1</v>
      </c>
      <c r="H509" s="24"/>
      <c r="I509" s="24"/>
      <c r="J509" s="28"/>
      <c r="K509" s="28"/>
      <c r="L509" s="15" t="s">
        <v>746</v>
      </c>
      <c r="M509" s="53">
        <v>60</v>
      </c>
    </row>
    <row r="510" spans="1:13" x14ac:dyDescent="0.15">
      <c r="A510" s="24">
        <v>210</v>
      </c>
      <c r="B510" s="16" t="s">
        <v>431</v>
      </c>
      <c r="C510" s="16" t="s">
        <v>451</v>
      </c>
      <c r="D510" s="15" t="s">
        <v>843</v>
      </c>
      <c r="E510" s="97">
        <v>1</v>
      </c>
      <c r="F510" s="26">
        <v>5</v>
      </c>
      <c r="G510" s="31">
        <v>1</v>
      </c>
      <c r="H510" s="24"/>
      <c r="I510" s="24"/>
      <c r="J510" s="28" t="s">
        <v>815</v>
      </c>
      <c r="K510" s="28"/>
      <c r="L510" s="15" t="s">
        <v>836</v>
      </c>
      <c r="M510" s="53">
        <v>5</v>
      </c>
    </row>
    <row r="511" spans="1:13" x14ac:dyDescent="0.15">
      <c r="A511" s="24">
        <v>210</v>
      </c>
      <c r="B511" s="16" t="s">
        <v>431</v>
      </c>
      <c r="C511" s="16" t="s">
        <v>451</v>
      </c>
      <c r="D511" s="15" t="s">
        <v>1036</v>
      </c>
      <c r="E511" s="97">
        <v>3</v>
      </c>
      <c r="F511" s="26">
        <v>60</v>
      </c>
      <c r="G511" s="31">
        <v>1</v>
      </c>
      <c r="H511" s="24"/>
      <c r="I511" s="24"/>
      <c r="J511" s="28"/>
      <c r="K511" s="28"/>
      <c r="L511" s="15" t="s">
        <v>1034</v>
      </c>
      <c r="M511" s="53">
        <v>60</v>
      </c>
    </row>
    <row r="512" spans="1:13" x14ac:dyDescent="0.15">
      <c r="A512" s="41">
        <v>210</v>
      </c>
      <c r="B512" s="42" t="s">
        <v>431</v>
      </c>
      <c r="C512" s="42" t="s">
        <v>451</v>
      </c>
      <c r="D512" s="43"/>
      <c r="E512" s="100">
        <v>8</v>
      </c>
      <c r="F512" s="45">
        <v>24</v>
      </c>
      <c r="G512" s="46">
        <v>1</v>
      </c>
      <c r="H512" s="41"/>
      <c r="I512" s="41"/>
      <c r="J512" s="47"/>
      <c r="K512" s="47"/>
      <c r="L512" s="43" t="s">
        <v>1039</v>
      </c>
      <c r="M512" s="53">
        <v>24</v>
      </c>
    </row>
    <row r="513" spans="1:13" x14ac:dyDescent="0.15">
      <c r="A513" s="24">
        <v>210</v>
      </c>
      <c r="B513" s="16" t="s">
        <v>431</v>
      </c>
      <c r="C513" s="16" t="s">
        <v>451</v>
      </c>
      <c r="D513" s="15"/>
      <c r="E513" s="97">
        <v>2</v>
      </c>
      <c r="F513" s="26">
        <v>10</v>
      </c>
      <c r="G513" s="31">
        <v>1</v>
      </c>
      <c r="H513" s="24"/>
      <c r="I513" s="24"/>
      <c r="J513" s="28"/>
      <c r="K513" s="28"/>
      <c r="L513" s="15" t="s">
        <v>1084</v>
      </c>
      <c r="M513" s="53">
        <v>10</v>
      </c>
    </row>
    <row r="514" spans="1:13" x14ac:dyDescent="0.15">
      <c r="A514" s="28">
        <v>211</v>
      </c>
      <c r="B514" s="16" t="s">
        <v>431</v>
      </c>
      <c r="C514" s="16" t="s">
        <v>541</v>
      </c>
      <c r="D514" s="38"/>
      <c r="E514" s="98">
        <v>3</v>
      </c>
      <c r="F514" s="40">
        <v>100</v>
      </c>
      <c r="G514" s="31">
        <v>1</v>
      </c>
      <c r="H514" s="28"/>
      <c r="I514" s="28"/>
      <c r="J514" s="28" t="s">
        <v>410</v>
      </c>
      <c r="K514" s="28"/>
      <c r="L514" s="15" t="s">
        <v>426</v>
      </c>
      <c r="M514" s="53">
        <v>100</v>
      </c>
    </row>
    <row r="515" spans="1:13" x14ac:dyDescent="0.15">
      <c r="A515" s="28">
        <v>211</v>
      </c>
      <c r="B515" s="16" t="s">
        <v>431</v>
      </c>
      <c r="C515" s="16" t="s">
        <v>541</v>
      </c>
      <c r="D515" s="38"/>
      <c r="E515" s="98">
        <v>3</v>
      </c>
      <c r="F515" s="40">
        <v>100</v>
      </c>
      <c r="G515" s="31">
        <v>1</v>
      </c>
      <c r="H515" s="28"/>
      <c r="I515" s="28"/>
      <c r="J515" s="28" t="s">
        <v>410</v>
      </c>
      <c r="K515" s="28" t="s">
        <v>421</v>
      </c>
      <c r="L515" s="15" t="s">
        <v>426</v>
      </c>
      <c r="M515" s="53">
        <v>100</v>
      </c>
    </row>
    <row r="516" spans="1:13" x14ac:dyDescent="0.15">
      <c r="A516" s="24">
        <v>211</v>
      </c>
      <c r="B516" s="16" t="s">
        <v>431</v>
      </c>
      <c r="C516" s="16" t="s">
        <v>541</v>
      </c>
      <c r="D516" s="15" t="s">
        <v>542</v>
      </c>
      <c r="E516" s="97">
        <v>4</v>
      </c>
      <c r="F516" s="26">
        <v>60</v>
      </c>
      <c r="G516" s="31">
        <v>0.5</v>
      </c>
      <c r="H516" s="24"/>
      <c r="I516" s="24" t="s">
        <v>543</v>
      </c>
      <c r="J516" s="28"/>
      <c r="K516" s="28"/>
      <c r="L516" s="15" t="s">
        <v>534</v>
      </c>
      <c r="M516" s="53">
        <v>30</v>
      </c>
    </row>
    <row r="517" spans="1:13" x14ac:dyDescent="0.15">
      <c r="A517" s="24">
        <v>211</v>
      </c>
      <c r="B517" s="16" t="s">
        <v>431</v>
      </c>
      <c r="C517" s="16" t="s">
        <v>541</v>
      </c>
      <c r="D517" s="15"/>
      <c r="E517" s="97">
        <v>3</v>
      </c>
      <c r="F517" s="26">
        <v>20</v>
      </c>
      <c r="G517" s="31">
        <v>1</v>
      </c>
      <c r="H517" s="24"/>
      <c r="I517" s="24"/>
      <c r="J517" s="28"/>
      <c r="K517" s="28"/>
      <c r="L517" s="15" t="s">
        <v>777</v>
      </c>
      <c r="M517" s="53">
        <v>20</v>
      </c>
    </row>
    <row r="518" spans="1:13" x14ac:dyDescent="0.15">
      <c r="A518" s="24">
        <v>211</v>
      </c>
      <c r="B518" s="16" t="s">
        <v>431</v>
      </c>
      <c r="C518" s="16" t="s">
        <v>541</v>
      </c>
      <c r="D518" s="15"/>
      <c r="E518" s="97">
        <v>1</v>
      </c>
      <c r="F518" s="26">
        <v>10</v>
      </c>
      <c r="G518" s="31">
        <v>1</v>
      </c>
      <c r="H518" s="24"/>
      <c r="I518" s="24"/>
      <c r="J518" s="28" t="s">
        <v>815</v>
      </c>
      <c r="K518" s="28"/>
      <c r="L518" s="15" t="s">
        <v>836</v>
      </c>
      <c r="M518" s="53">
        <v>10</v>
      </c>
    </row>
    <row r="519" spans="1:13" x14ac:dyDescent="0.15">
      <c r="A519" s="24">
        <v>211</v>
      </c>
      <c r="B519" s="16" t="s">
        <v>431</v>
      </c>
      <c r="C519" s="16" t="s">
        <v>541</v>
      </c>
      <c r="D519" s="15"/>
      <c r="E519" s="97">
        <v>3</v>
      </c>
      <c r="F519" s="26">
        <v>30</v>
      </c>
      <c r="G519" s="31">
        <v>1</v>
      </c>
      <c r="H519" s="24"/>
      <c r="I519" s="24"/>
      <c r="J519" s="28" t="s">
        <v>1055</v>
      </c>
      <c r="K519" s="28"/>
      <c r="L519" s="15" t="s">
        <v>1099</v>
      </c>
      <c r="M519" s="53">
        <v>30</v>
      </c>
    </row>
    <row r="520" spans="1:13" x14ac:dyDescent="0.15">
      <c r="A520" s="24">
        <v>211</v>
      </c>
      <c r="B520" s="16" t="s">
        <v>431</v>
      </c>
      <c r="C520" s="16" t="s">
        <v>541</v>
      </c>
      <c r="D520" s="15"/>
      <c r="E520" s="97">
        <v>2</v>
      </c>
      <c r="F520" s="26">
        <v>10</v>
      </c>
      <c r="G520" s="31">
        <v>1</v>
      </c>
      <c r="H520" s="24"/>
      <c r="I520" s="24"/>
      <c r="J520" s="28"/>
      <c r="K520" s="28"/>
      <c r="L520" s="15" t="s">
        <v>997</v>
      </c>
      <c r="M520" s="53">
        <v>10</v>
      </c>
    </row>
    <row r="521" spans="1:13" x14ac:dyDescent="0.15">
      <c r="A521" s="24">
        <v>211</v>
      </c>
      <c r="B521" s="16" t="s">
        <v>431</v>
      </c>
      <c r="C521" s="16" t="s">
        <v>541</v>
      </c>
      <c r="D521" s="15"/>
      <c r="E521" s="97">
        <v>6</v>
      </c>
      <c r="F521" s="26">
        <v>380</v>
      </c>
      <c r="G521" s="31">
        <v>0.8</v>
      </c>
      <c r="H521" s="24"/>
      <c r="I521" s="24"/>
      <c r="J521" s="28"/>
      <c r="K521" s="28"/>
      <c r="L521" s="15" t="s">
        <v>998</v>
      </c>
      <c r="M521" s="53">
        <v>304</v>
      </c>
    </row>
    <row r="522" spans="1:13" x14ac:dyDescent="0.15">
      <c r="A522" s="24">
        <v>211</v>
      </c>
      <c r="B522" s="16" t="s">
        <v>431</v>
      </c>
      <c r="C522" s="16" t="s">
        <v>541</v>
      </c>
      <c r="D522" s="15"/>
      <c r="E522" s="97">
        <v>31</v>
      </c>
      <c r="F522" s="26">
        <v>40</v>
      </c>
      <c r="G522" s="31">
        <v>0.9</v>
      </c>
      <c r="H522" s="24"/>
      <c r="I522" s="24"/>
      <c r="J522" s="28"/>
      <c r="K522" s="28"/>
      <c r="L522" s="15" t="s">
        <v>1003</v>
      </c>
      <c r="M522" s="53">
        <v>36</v>
      </c>
    </row>
    <row r="523" spans="1:13" x14ac:dyDescent="0.15">
      <c r="A523" s="24">
        <v>212</v>
      </c>
      <c r="B523" s="16" t="s">
        <v>431</v>
      </c>
      <c r="C523" s="16" t="s">
        <v>10</v>
      </c>
      <c r="D523" s="15" t="s">
        <v>430</v>
      </c>
      <c r="E523" s="97">
        <v>10</v>
      </c>
      <c r="F523" s="26">
        <v>40</v>
      </c>
      <c r="G523" s="31">
        <v>0.8</v>
      </c>
      <c r="H523" s="24"/>
      <c r="I523" s="24"/>
      <c r="J523" s="28"/>
      <c r="K523" s="28"/>
      <c r="L523" s="15" t="s">
        <v>437</v>
      </c>
      <c r="M523" s="53">
        <v>32</v>
      </c>
    </row>
    <row r="524" spans="1:13" x14ac:dyDescent="0.15">
      <c r="A524" s="24">
        <v>212</v>
      </c>
      <c r="B524" s="16" t="s">
        <v>431</v>
      </c>
      <c r="C524" s="16" t="s">
        <v>10</v>
      </c>
      <c r="D524" s="15"/>
      <c r="E524" s="97">
        <v>8</v>
      </c>
      <c r="F524" s="26">
        <v>60</v>
      </c>
      <c r="G524" s="31">
        <v>0.5</v>
      </c>
      <c r="H524" s="24"/>
      <c r="I524" s="24"/>
      <c r="J524" s="28"/>
      <c r="K524" s="28" t="s">
        <v>625</v>
      </c>
      <c r="L524" s="15" t="s">
        <v>624</v>
      </c>
      <c r="M524" s="53">
        <v>30</v>
      </c>
    </row>
    <row r="525" spans="1:13" x14ac:dyDescent="0.15">
      <c r="A525" s="24">
        <v>212</v>
      </c>
      <c r="B525" s="16" t="s">
        <v>431</v>
      </c>
      <c r="C525" s="16" t="s">
        <v>10</v>
      </c>
      <c r="D525" s="15"/>
      <c r="E525" s="97">
        <v>1</v>
      </c>
      <c r="F525" s="26">
        <v>5</v>
      </c>
      <c r="G525" s="31">
        <v>0.9</v>
      </c>
      <c r="H525" s="24"/>
      <c r="I525" s="24"/>
      <c r="J525" s="28"/>
      <c r="K525" s="28"/>
      <c r="L525" s="15" t="s">
        <v>628</v>
      </c>
      <c r="M525" s="53">
        <v>4.5</v>
      </c>
    </row>
    <row r="526" spans="1:13" x14ac:dyDescent="0.15">
      <c r="A526" s="24">
        <v>212</v>
      </c>
      <c r="B526" s="16" t="s">
        <v>431</v>
      </c>
      <c r="C526" s="16" t="s">
        <v>10</v>
      </c>
      <c r="D526" s="15"/>
      <c r="E526" s="97">
        <v>2</v>
      </c>
      <c r="F526" s="26">
        <v>4</v>
      </c>
      <c r="G526" s="31">
        <v>0.01</v>
      </c>
      <c r="H526" s="24"/>
      <c r="I526" s="24"/>
      <c r="J526" s="28"/>
      <c r="K526" s="28" t="s">
        <v>651</v>
      </c>
      <c r="L526" s="15" t="s">
        <v>648</v>
      </c>
      <c r="M526" s="53">
        <v>0.04</v>
      </c>
    </row>
    <row r="527" spans="1:13" x14ac:dyDescent="0.15">
      <c r="A527" s="24">
        <v>212</v>
      </c>
      <c r="B527" s="16" t="s">
        <v>431</v>
      </c>
      <c r="C527" s="16" t="s">
        <v>10</v>
      </c>
      <c r="D527" s="15"/>
      <c r="E527" s="97">
        <v>2</v>
      </c>
      <c r="F527" s="26">
        <v>10</v>
      </c>
      <c r="G527" s="31">
        <v>0.7</v>
      </c>
      <c r="H527" s="24"/>
      <c r="I527" s="24"/>
      <c r="J527" s="28"/>
      <c r="K527" s="28"/>
      <c r="L527" s="15" t="s">
        <v>729</v>
      </c>
      <c r="M527" s="53">
        <v>7</v>
      </c>
    </row>
    <row r="528" spans="1:13" x14ac:dyDescent="0.15">
      <c r="A528" s="24">
        <v>212</v>
      </c>
      <c r="B528" s="16" t="s">
        <v>431</v>
      </c>
      <c r="C528" s="16" t="s">
        <v>10</v>
      </c>
      <c r="D528" s="15"/>
      <c r="E528" s="97">
        <v>1</v>
      </c>
      <c r="F528" s="26">
        <v>2</v>
      </c>
      <c r="G528" s="31">
        <v>0</v>
      </c>
      <c r="H528" s="24"/>
      <c r="I528" s="24"/>
      <c r="J528" s="28"/>
      <c r="K528" s="28"/>
      <c r="L528" s="15" t="s">
        <v>738</v>
      </c>
      <c r="M528" s="53">
        <v>0</v>
      </c>
    </row>
    <row r="529" spans="1:13" x14ac:dyDescent="0.15">
      <c r="A529" s="24">
        <v>212</v>
      </c>
      <c r="B529" s="16" t="s">
        <v>431</v>
      </c>
      <c r="C529" s="16" t="s">
        <v>10</v>
      </c>
      <c r="D529" s="15"/>
      <c r="E529" s="97">
        <v>3</v>
      </c>
      <c r="F529" s="26">
        <v>10</v>
      </c>
      <c r="G529" s="31">
        <v>0.5</v>
      </c>
      <c r="H529" s="24"/>
      <c r="I529" s="24"/>
      <c r="J529" s="28"/>
      <c r="K529" s="28"/>
      <c r="L529" s="15" t="s">
        <v>746</v>
      </c>
      <c r="M529" s="53">
        <v>5</v>
      </c>
    </row>
    <row r="530" spans="1:13" x14ac:dyDescent="0.15">
      <c r="A530" s="41">
        <v>212</v>
      </c>
      <c r="B530" s="42" t="s">
        <v>431</v>
      </c>
      <c r="C530" s="42" t="s">
        <v>10</v>
      </c>
      <c r="D530" s="43"/>
      <c r="E530" s="100">
        <v>12</v>
      </c>
      <c r="F530" s="45">
        <v>75</v>
      </c>
      <c r="G530" s="46">
        <v>0.5</v>
      </c>
      <c r="H530" s="41"/>
      <c r="I530" s="41"/>
      <c r="J530" s="47"/>
      <c r="K530" s="47"/>
      <c r="L530" s="43" t="s">
        <v>769</v>
      </c>
      <c r="M530" s="53">
        <v>37.5</v>
      </c>
    </row>
    <row r="531" spans="1:13" x14ac:dyDescent="0.15">
      <c r="A531" s="24">
        <v>212</v>
      </c>
      <c r="B531" s="16" t="s">
        <v>431</v>
      </c>
      <c r="C531" s="16" t="s">
        <v>10</v>
      </c>
      <c r="D531" s="15"/>
      <c r="E531" s="97">
        <v>4</v>
      </c>
      <c r="F531" s="26">
        <v>8</v>
      </c>
      <c r="G531" s="31">
        <v>0.5</v>
      </c>
      <c r="H531" s="24"/>
      <c r="I531" s="24"/>
      <c r="J531" s="28"/>
      <c r="K531" s="28"/>
      <c r="L531" s="15" t="s">
        <v>777</v>
      </c>
      <c r="M531" s="53">
        <v>4</v>
      </c>
    </row>
    <row r="532" spans="1:13" x14ac:dyDescent="0.15">
      <c r="A532" s="24">
        <v>212</v>
      </c>
      <c r="B532" s="16" t="s">
        <v>431</v>
      </c>
      <c r="C532" s="16" t="s">
        <v>10</v>
      </c>
      <c r="D532" s="15" t="s">
        <v>829</v>
      </c>
      <c r="E532" s="97">
        <v>1</v>
      </c>
      <c r="F532" s="26">
        <v>10</v>
      </c>
      <c r="G532" s="31">
        <v>0.6</v>
      </c>
      <c r="H532" s="24"/>
      <c r="I532" s="24"/>
      <c r="J532" s="28"/>
      <c r="K532" s="28" t="s">
        <v>830</v>
      </c>
      <c r="L532" s="15" t="s">
        <v>827</v>
      </c>
      <c r="M532" s="53">
        <v>6</v>
      </c>
    </row>
    <row r="533" spans="1:13" x14ac:dyDescent="0.15">
      <c r="A533" s="24">
        <v>212</v>
      </c>
      <c r="B533" s="16" t="s">
        <v>431</v>
      </c>
      <c r="C533" s="16" t="s">
        <v>10</v>
      </c>
      <c r="D533" s="15" t="s">
        <v>430</v>
      </c>
      <c r="E533" s="97">
        <v>1</v>
      </c>
      <c r="F533" s="26">
        <v>5</v>
      </c>
      <c r="G533" s="31">
        <v>0.1</v>
      </c>
      <c r="H533" s="24"/>
      <c r="I533" s="24"/>
      <c r="J533" s="28"/>
      <c r="K533" s="28"/>
      <c r="L533" s="15" t="s">
        <v>973</v>
      </c>
      <c r="M533" s="53">
        <v>0.5</v>
      </c>
    </row>
    <row r="534" spans="1:13" x14ac:dyDescent="0.15">
      <c r="A534" s="24">
        <v>212</v>
      </c>
      <c r="B534" s="16" t="s">
        <v>431</v>
      </c>
      <c r="C534" s="16" t="s">
        <v>10</v>
      </c>
      <c r="D534" s="15"/>
      <c r="E534" s="97">
        <v>2</v>
      </c>
      <c r="F534" s="26">
        <v>20</v>
      </c>
      <c r="G534" s="31">
        <v>0.5</v>
      </c>
      <c r="H534" s="24"/>
      <c r="I534" s="24"/>
      <c r="J534" s="28"/>
      <c r="K534" s="28"/>
      <c r="L534" s="15" t="s">
        <v>1003</v>
      </c>
      <c r="M534" s="53">
        <v>10</v>
      </c>
    </row>
    <row r="535" spans="1:13" x14ac:dyDescent="0.15">
      <c r="A535" s="24">
        <v>212</v>
      </c>
      <c r="B535" s="16" t="s">
        <v>431</v>
      </c>
      <c r="C535" s="16" t="s">
        <v>10</v>
      </c>
      <c r="D535" s="15"/>
      <c r="E535" s="97">
        <v>2</v>
      </c>
      <c r="F535" s="26">
        <v>5</v>
      </c>
      <c r="G535" s="31">
        <v>0.2</v>
      </c>
      <c r="H535" s="24"/>
      <c r="I535" s="24"/>
      <c r="J535" s="28"/>
      <c r="K535" s="28"/>
      <c r="L535" s="15" t="s">
        <v>1017</v>
      </c>
      <c r="M535" s="53">
        <v>1</v>
      </c>
    </row>
    <row r="536" spans="1:13" x14ac:dyDescent="0.15">
      <c r="A536" s="24">
        <v>212</v>
      </c>
      <c r="B536" s="16" t="s">
        <v>431</v>
      </c>
      <c r="C536" s="16" t="s">
        <v>10</v>
      </c>
      <c r="D536" s="15"/>
      <c r="E536" s="97">
        <v>3</v>
      </c>
      <c r="F536" s="26">
        <v>10</v>
      </c>
      <c r="G536" s="31">
        <v>0.6</v>
      </c>
      <c r="H536" s="24"/>
      <c r="I536" s="24"/>
      <c r="J536" s="28" t="s">
        <v>1029</v>
      </c>
      <c r="K536" s="28"/>
      <c r="L536" s="15" t="s">
        <v>1028</v>
      </c>
      <c r="M536" s="53">
        <v>6</v>
      </c>
    </row>
    <row r="537" spans="1:13" x14ac:dyDescent="0.15">
      <c r="A537" s="24">
        <v>212</v>
      </c>
      <c r="B537" s="16" t="s">
        <v>431</v>
      </c>
      <c r="C537" s="16" t="s">
        <v>10</v>
      </c>
      <c r="D537" s="15"/>
      <c r="E537" s="97">
        <v>50</v>
      </c>
      <c r="F537" s="26">
        <v>100</v>
      </c>
      <c r="G537" s="31">
        <v>0</v>
      </c>
      <c r="H537" s="24"/>
      <c r="I537" s="24"/>
      <c r="J537" s="28"/>
      <c r="K537" s="28"/>
      <c r="L537" s="15" t="s">
        <v>1034</v>
      </c>
      <c r="M537" s="53">
        <v>0</v>
      </c>
    </row>
    <row r="538" spans="1:13" x14ac:dyDescent="0.15">
      <c r="A538" s="24">
        <v>212</v>
      </c>
      <c r="B538" s="16" t="s">
        <v>431</v>
      </c>
      <c r="C538" s="16" t="s">
        <v>10</v>
      </c>
      <c r="D538" s="15"/>
      <c r="E538" s="97">
        <v>3</v>
      </c>
      <c r="F538" s="26">
        <v>5</v>
      </c>
      <c r="G538" s="31">
        <v>0.95</v>
      </c>
      <c r="H538" s="24"/>
      <c r="I538" s="24"/>
      <c r="J538" s="28"/>
      <c r="K538" s="28"/>
      <c r="L538" s="15" t="s">
        <v>1039</v>
      </c>
      <c r="M538" s="53">
        <v>4.75</v>
      </c>
    </row>
    <row r="539" spans="1:13" x14ac:dyDescent="0.15">
      <c r="A539" s="24">
        <v>212</v>
      </c>
      <c r="B539" s="16" t="s">
        <v>431</v>
      </c>
      <c r="C539" s="16" t="s">
        <v>10</v>
      </c>
      <c r="D539" s="15"/>
      <c r="E539" s="97">
        <v>1</v>
      </c>
      <c r="F539" s="26">
        <v>20</v>
      </c>
      <c r="G539" s="31">
        <v>0.25</v>
      </c>
      <c r="H539" s="24"/>
      <c r="I539" s="24"/>
      <c r="J539" s="28"/>
      <c r="K539" s="28"/>
      <c r="L539" s="15" t="s">
        <v>1043</v>
      </c>
      <c r="M539" s="53">
        <v>5</v>
      </c>
    </row>
    <row r="540" spans="1:13" x14ac:dyDescent="0.15">
      <c r="A540" s="24">
        <v>212</v>
      </c>
      <c r="B540" s="16" t="s">
        <v>431</v>
      </c>
      <c r="C540" s="16" t="s">
        <v>10</v>
      </c>
      <c r="D540" s="15"/>
      <c r="E540" s="97">
        <v>12</v>
      </c>
      <c r="F540" s="26">
        <v>96</v>
      </c>
      <c r="G540" s="31">
        <v>0.95</v>
      </c>
      <c r="H540" s="24"/>
      <c r="I540" s="24"/>
      <c r="J540" s="28"/>
      <c r="K540" s="28"/>
      <c r="L540" s="15" t="s">
        <v>1090</v>
      </c>
      <c r="M540" s="53">
        <v>91.199999999999989</v>
      </c>
    </row>
    <row r="541" spans="1:13" x14ac:dyDescent="0.15">
      <c r="A541" s="47">
        <v>213</v>
      </c>
      <c r="B541" s="42" t="s">
        <v>431</v>
      </c>
      <c r="C541" s="42" t="s">
        <v>11</v>
      </c>
      <c r="D541" s="33"/>
      <c r="E541" s="101">
        <v>2</v>
      </c>
      <c r="F541" s="34">
        <v>2</v>
      </c>
      <c r="G541" s="46">
        <v>0.5</v>
      </c>
      <c r="H541" s="47"/>
      <c r="I541" s="47"/>
      <c r="J541" s="47" t="s">
        <v>410</v>
      </c>
      <c r="K541" s="47" t="s">
        <v>420</v>
      </c>
      <c r="L541" s="43" t="s">
        <v>426</v>
      </c>
      <c r="M541" s="53">
        <v>1</v>
      </c>
    </row>
    <row r="542" spans="1:13" x14ac:dyDescent="0.15">
      <c r="A542" s="24">
        <v>213</v>
      </c>
      <c r="B542" s="16" t="s">
        <v>431</v>
      </c>
      <c r="C542" s="16" t="s">
        <v>11</v>
      </c>
      <c r="D542" s="15" t="s">
        <v>430</v>
      </c>
      <c r="E542" s="97">
        <v>20</v>
      </c>
      <c r="F542" s="26">
        <v>800</v>
      </c>
      <c r="G542" s="31">
        <v>0.8</v>
      </c>
      <c r="H542" s="24"/>
      <c r="I542" s="24"/>
      <c r="J542" s="28"/>
      <c r="K542" s="28"/>
      <c r="L542" s="15" t="s">
        <v>437</v>
      </c>
      <c r="M542" s="53">
        <v>640</v>
      </c>
    </row>
    <row r="543" spans="1:13" x14ac:dyDescent="0.15">
      <c r="A543" s="24">
        <v>213</v>
      </c>
      <c r="B543" s="16" t="s">
        <v>431</v>
      </c>
      <c r="C543" s="16" t="s">
        <v>11</v>
      </c>
      <c r="D543" s="15"/>
      <c r="E543" s="97">
        <v>1</v>
      </c>
      <c r="F543" s="26">
        <v>35</v>
      </c>
      <c r="G543" s="31">
        <v>0.5</v>
      </c>
      <c r="H543" s="24"/>
      <c r="I543" s="24"/>
      <c r="J543" s="28"/>
      <c r="K543" s="28" t="s">
        <v>772</v>
      </c>
      <c r="L543" s="15" t="s">
        <v>769</v>
      </c>
      <c r="M543" s="53">
        <v>17.5</v>
      </c>
    </row>
    <row r="544" spans="1:13" x14ac:dyDescent="0.15">
      <c r="A544" s="24">
        <v>213</v>
      </c>
      <c r="B544" s="16" t="s">
        <v>431</v>
      </c>
      <c r="C544" s="16" t="s">
        <v>11</v>
      </c>
      <c r="D544" s="15" t="s">
        <v>807</v>
      </c>
      <c r="E544" s="97">
        <v>1</v>
      </c>
      <c r="F544" s="26">
        <v>10</v>
      </c>
      <c r="G544" s="31">
        <v>0.1</v>
      </c>
      <c r="H544" s="24"/>
      <c r="I544" s="24"/>
      <c r="J544" s="28" t="s">
        <v>799</v>
      </c>
      <c r="K544" s="28"/>
      <c r="L544" s="15" t="s">
        <v>794</v>
      </c>
      <c r="M544" s="53">
        <v>1</v>
      </c>
    </row>
    <row r="545" spans="1:13" x14ac:dyDescent="0.15">
      <c r="A545" s="24">
        <v>213</v>
      </c>
      <c r="B545" s="16" t="s">
        <v>431</v>
      </c>
      <c r="C545" s="16" t="s">
        <v>11</v>
      </c>
      <c r="D545" s="15"/>
      <c r="E545" s="97">
        <v>1</v>
      </c>
      <c r="F545" s="26">
        <v>15</v>
      </c>
      <c r="G545" s="31">
        <v>0.8</v>
      </c>
      <c r="H545" s="24"/>
      <c r="I545" s="24"/>
      <c r="J545" s="28"/>
      <c r="K545" s="28"/>
      <c r="L545" s="15" t="s">
        <v>928</v>
      </c>
      <c r="M545" s="53">
        <v>12</v>
      </c>
    </row>
    <row r="546" spans="1:13" x14ac:dyDescent="0.15">
      <c r="A546" s="24">
        <v>213</v>
      </c>
      <c r="B546" s="16" t="s">
        <v>431</v>
      </c>
      <c r="C546" s="16" t="s">
        <v>11</v>
      </c>
      <c r="D546" s="15"/>
      <c r="E546" s="97">
        <v>14</v>
      </c>
      <c r="F546" s="26">
        <v>560</v>
      </c>
      <c r="G546" s="31">
        <v>0.6</v>
      </c>
      <c r="H546" s="24"/>
      <c r="I546" s="24"/>
      <c r="J546" s="28" t="s">
        <v>941</v>
      </c>
      <c r="K546" s="28"/>
      <c r="L546" s="15" t="s">
        <v>942</v>
      </c>
      <c r="M546" s="53">
        <v>336</v>
      </c>
    </row>
    <row r="547" spans="1:13" x14ac:dyDescent="0.15">
      <c r="A547" s="41">
        <v>213</v>
      </c>
      <c r="B547" s="42" t="s">
        <v>431</v>
      </c>
      <c r="C547" s="42" t="s">
        <v>11</v>
      </c>
      <c r="D547" s="43"/>
      <c r="E547" s="100">
        <v>10</v>
      </c>
      <c r="F547" s="45">
        <v>30</v>
      </c>
      <c r="G547" s="46">
        <v>0</v>
      </c>
      <c r="H547" s="41"/>
      <c r="I547" s="41"/>
      <c r="J547" s="47"/>
      <c r="K547" s="47"/>
      <c r="L547" s="43" t="s">
        <v>1034</v>
      </c>
      <c r="M547" s="53">
        <v>0</v>
      </c>
    </row>
    <row r="548" spans="1:13" x14ac:dyDescent="0.15">
      <c r="A548" s="24">
        <v>213</v>
      </c>
      <c r="B548" s="16" t="s">
        <v>431</v>
      </c>
      <c r="C548" s="16" t="s">
        <v>11</v>
      </c>
      <c r="D548" s="15"/>
      <c r="E548" s="97">
        <v>1</v>
      </c>
      <c r="F548" s="26">
        <v>5</v>
      </c>
      <c r="G548" s="31">
        <v>0.7</v>
      </c>
      <c r="H548" s="24"/>
      <c r="I548" s="24"/>
      <c r="J548" s="28" t="s">
        <v>1161</v>
      </c>
      <c r="K548" s="28"/>
      <c r="L548" s="15" t="s">
        <v>1162</v>
      </c>
      <c r="M548" s="53">
        <v>3.5</v>
      </c>
    </row>
    <row r="549" spans="1:13" x14ac:dyDescent="0.15">
      <c r="A549" s="24">
        <v>213</v>
      </c>
      <c r="B549" s="16" t="s">
        <v>431</v>
      </c>
      <c r="C549" s="16" t="s">
        <v>11</v>
      </c>
      <c r="D549" s="15"/>
      <c r="E549" s="97">
        <v>3</v>
      </c>
      <c r="F549" s="26">
        <v>120</v>
      </c>
      <c r="G549" s="31">
        <v>0.95</v>
      </c>
      <c r="H549" s="24"/>
      <c r="I549" s="24"/>
      <c r="J549" s="28"/>
      <c r="K549" s="28"/>
      <c r="L549" s="15" t="s">
        <v>1090</v>
      </c>
      <c r="M549" s="53">
        <v>114</v>
      </c>
    </row>
    <row r="550" spans="1:13" x14ac:dyDescent="0.15">
      <c r="A550" s="24">
        <v>214</v>
      </c>
      <c r="B550" s="16" t="s">
        <v>431</v>
      </c>
      <c r="C550" s="16" t="s">
        <v>371</v>
      </c>
      <c r="D550" s="15" t="s">
        <v>471</v>
      </c>
      <c r="E550" s="97">
        <v>1</v>
      </c>
      <c r="F550" s="26">
        <v>30</v>
      </c>
      <c r="G550" s="31">
        <v>0</v>
      </c>
      <c r="H550" s="24"/>
      <c r="I550" s="24"/>
      <c r="J550" s="28"/>
      <c r="K550" s="28"/>
      <c r="L550" s="15" t="s">
        <v>470</v>
      </c>
      <c r="M550" s="53">
        <v>0</v>
      </c>
    </row>
    <row r="551" spans="1:13" x14ac:dyDescent="0.15">
      <c r="A551" s="24">
        <v>214</v>
      </c>
      <c r="B551" s="16" t="s">
        <v>431</v>
      </c>
      <c r="C551" s="16" t="s">
        <v>371</v>
      </c>
      <c r="D551" s="15"/>
      <c r="E551" s="97">
        <v>1</v>
      </c>
      <c r="F551" s="26">
        <v>10</v>
      </c>
      <c r="G551" s="31">
        <v>0.05</v>
      </c>
      <c r="H551" s="24"/>
      <c r="I551" s="24"/>
      <c r="J551" s="28" t="s">
        <v>525</v>
      </c>
      <c r="K551" s="28"/>
      <c r="L551" s="15" t="s">
        <v>513</v>
      </c>
      <c r="M551" s="53">
        <v>0.5</v>
      </c>
    </row>
    <row r="552" spans="1:13" x14ac:dyDescent="0.15">
      <c r="A552" s="24">
        <v>214</v>
      </c>
      <c r="B552" s="16" t="s">
        <v>431</v>
      </c>
      <c r="C552" s="16" t="s">
        <v>371</v>
      </c>
      <c r="D552" s="15"/>
      <c r="E552" s="97">
        <v>1</v>
      </c>
      <c r="F552" s="26">
        <v>20</v>
      </c>
      <c r="G552" s="31">
        <v>0.1</v>
      </c>
      <c r="H552" s="24"/>
      <c r="I552" s="24" t="s">
        <v>544</v>
      </c>
      <c r="J552" s="28"/>
      <c r="K552" s="28"/>
      <c r="L552" s="15" t="s">
        <v>534</v>
      </c>
      <c r="M552" s="53">
        <v>2</v>
      </c>
    </row>
    <row r="553" spans="1:13" x14ac:dyDescent="0.15">
      <c r="A553" s="24">
        <v>214</v>
      </c>
      <c r="B553" s="16" t="s">
        <v>431</v>
      </c>
      <c r="C553" s="16" t="s">
        <v>371</v>
      </c>
      <c r="D553" s="15"/>
      <c r="E553" s="97">
        <v>1</v>
      </c>
      <c r="F553" s="26">
        <v>40</v>
      </c>
      <c r="G553" s="31">
        <v>0.2</v>
      </c>
      <c r="H553" s="24"/>
      <c r="I553" s="24"/>
      <c r="J553" s="28" t="s">
        <v>477</v>
      </c>
      <c r="K553" s="28"/>
      <c r="L553" s="15" t="s">
        <v>614</v>
      </c>
      <c r="M553" s="53">
        <v>8</v>
      </c>
    </row>
    <row r="554" spans="1:13" x14ac:dyDescent="0.15">
      <c r="A554" s="24">
        <v>214</v>
      </c>
      <c r="B554" s="16" t="s">
        <v>431</v>
      </c>
      <c r="C554" s="16" t="s">
        <v>371</v>
      </c>
      <c r="D554" s="15" t="s">
        <v>637</v>
      </c>
      <c r="E554" s="97">
        <v>1</v>
      </c>
      <c r="F554" s="26">
        <v>15</v>
      </c>
      <c r="G554" s="31">
        <v>0.2</v>
      </c>
      <c r="H554" s="24"/>
      <c r="I554" s="24"/>
      <c r="J554" s="28"/>
      <c r="K554" s="28"/>
      <c r="L554" s="15" t="s">
        <v>630</v>
      </c>
      <c r="M554" s="53">
        <v>3</v>
      </c>
    </row>
    <row r="555" spans="1:13" x14ac:dyDescent="0.15">
      <c r="A555" s="24">
        <v>214</v>
      </c>
      <c r="B555" s="16" t="s">
        <v>431</v>
      </c>
      <c r="C555" s="16" t="s">
        <v>371</v>
      </c>
      <c r="D555" s="15"/>
      <c r="E555" s="97">
        <v>1</v>
      </c>
      <c r="F555" s="26">
        <v>30</v>
      </c>
      <c r="G555" s="31">
        <v>0</v>
      </c>
      <c r="H555" s="24"/>
      <c r="I555" s="24"/>
      <c r="J555" s="28"/>
      <c r="K555" s="28"/>
      <c r="L555" s="15" t="s">
        <v>1224</v>
      </c>
      <c r="M555" s="53">
        <v>0</v>
      </c>
    </row>
    <row r="556" spans="1:13" x14ac:dyDescent="0.15">
      <c r="A556" s="24">
        <v>214</v>
      </c>
      <c r="B556" s="16" t="s">
        <v>431</v>
      </c>
      <c r="C556" s="16" t="s">
        <v>371</v>
      </c>
      <c r="D556" s="15"/>
      <c r="E556" s="97">
        <v>1</v>
      </c>
      <c r="F556" s="26">
        <v>20</v>
      </c>
      <c r="G556" s="31">
        <v>0.1</v>
      </c>
      <c r="H556" s="24"/>
      <c r="I556" s="24"/>
      <c r="J556" s="28"/>
      <c r="K556" s="28"/>
      <c r="L556" s="15" t="s">
        <v>702</v>
      </c>
      <c r="M556" s="53">
        <v>2</v>
      </c>
    </row>
    <row r="557" spans="1:13" x14ac:dyDescent="0.15">
      <c r="A557" s="41">
        <v>214</v>
      </c>
      <c r="B557" s="42" t="s">
        <v>431</v>
      </c>
      <c r="C557" s="42" t="s">
        <v>371</v>
      </c>
      <c r="D557" s="43"/>
      <c r="E557" s="100">
        <v>2</v>
      </c>
      <c r="F557" s="45">
        <v>20</v>
      </c>
      <c r="G557" s="46">
        <v>0.1</v>
      </c>
      <c r="H557" s="41"/>
      <c r="I557" s="41"/>
      <c r="J557" s="47"/>
      <c r="K557" s="47"/>
      <c r="L557" s="43" t="s">
        <v>703</v>
      </c>
      <c r="M557" s="53">
        <v>2</v>
      </c>
    </row>
    <row r="558" spans="1:13" x14ac:dyDescent="0.15">
      <c r="A558" s="24">
        <v>214</v>
      </c>
      <c r="B558" s="16" t="s">
        <v>431</v>
      </c>
      <c r="C558" s="16" t="s">
        <v>371</v>
      </c>
      <c r="D558" s="15"/>
      <c r="E558" s="97">
        <v>1</v>
      </c>
      <c r="F558" s="26">
        <v>5</v>
      </c>
      <c r="G558" s="31">
        <v>0.1</v>
      </c>
      <c r="H558" s="24"/>
      <c r="I558" s="24"/>
      <c r="J558" s="28" t="s">
        <v>880</v>
      </c>
      <c r="K558" s="28"/>
      <c r="L558" s="15" t="s">
        <v>881</v>
      </c>
      <c r="M558" s="53">
        <v>0.5</v>
      </c>
    </row>
    <row r="559" spans="1:13" x14ac:dyDescent="0.15">
      <c r="A559" s="24">
        <v>214</v>
      </c>
      <c r="B559" s="16" t="s">
        <v>431</v>
      </c>
      <c r="C559" s="16" t="s">
        <v>371</v>
      </c>
      <c r="D559" s="15"/>
      <c r="E559" s="97">
        <v>3</v>
      </c>
      <c r="F559" s="26">
        <v>60</v>
      </c>
      <c r="G559" s="31">
        <v>1</v>
      </c>
      <c r="H559" s="24"/>
      <c r="I559" s="24"/>
      <c r="J559" s="28"/>
      <c r="K559" s="28"/>
      <c r="L559" s="15" t="s">
        <v>1034</v>
      </c>
      <c r="M559" s="53">
        <v>60</v>
      </c>
    </row>
    <row r="560" spans="1:13" x14ac:dyDescent="0.15">
      <c r="A560" s="24">
        <v>215</v>
      </c>
      <c r="B560" s="16" t="s">
        <v>431</v>
      </c>
      <c r="C560" s="16" t="s">
        <v>454</v>
      </c>
      <c r="D560" s="15"/>
      <c r="E560" s="97">
        <v>1</v>
      </c>
      <c r="F560" s="26">
        <v>20</v>
      </c>
      <c r="G560" s="31">
        <v>0.9</v>
      </c>
      <c r="H560" s="24"/>
      <c r="I560" s="24"/>
      <c r="J560" s="28" t="s">
        <v>1204</v>
      </c>
      <c r="K560" s="28"/>
      <c r="L560" s="15" t="s">
        <v>1205</v>
      </c>
      <c r="M560" s="53">
        <v>18</v>
      </c>
    </row>
    <row r="561" spans="1:13" x14ac:dyDescent="0.15">
      <c r="A561" s="24">
        <v>216</v>
      </c>
      <c r="B561" s="16" t="s">
        <v>431</v>
      </c>
      <c r="C561" s="16" t="s">
        <v>496</v>
      </c>
      <c r="D561" s="15"/>
      <c r="E561" s="97">
        <v>2</v>
      </c>
      <c r="F561" s="26">
        <v>20</v>
      </c>
      <c r="G561" s="31">
        <v>1</v>
      </c>
      <c r="H561" s="24"/>
      <c r="I561" s="24"/>
      <c r="J561" s="28" t="s">
        <v>480</v>
      </c>
      <c r="K561" s="28" t="s">
        <v>481</v>
      </c>
      <c r="L561" s="15" t="s">
        <v>479</v>
      </c>
      <c r="M561" s="53">
        <v>20</v>
      </c>
    </row>
    <row r="562" spans="1:13" x14ac:dyDescent="0.15">
      <c r="A562" s="24">
        <v>216</v>
      </c>
      <c r="B562" s="16" t="s">
        <v>431</v>
      </c>
      <c r="C562" s="16" t="s">
        <v>496</v>
      </c>
      <c r="D562" s="15"/>
      <c r="E562" s="97">
        <v>1</v>
      </c>
      <c r="F562" s="26">
        <v>60</v>
      </c>
      <c r="G562" s="31">
        <v>0.5</v>
      </c>
      <c r="H562" s="24"/>
      <c r="I562" s="24"/>
      <c r="J562" s="28" t="s">
        <v>1204</v>
      </c>
      <c r="K562" s="28"/>
      <c r="L562" s="15" t="s">
        <v>1205</v>
      </c>
      <c r="M562" s="53">
        <v>30</v>
      </c>
    </row>
    <row r="563" spans="1:13" x14ac:dyDescent="0.15">
      <c r="A563" s="24">
        <v>217</v>
      </c>
      <c r="B563" s="16" t="s">
        <v>431</v>
      </c>
      <c r="C563" s="16" t="s">
        <v>374</v>
      </c>
      <c r="D563" s="15"/>
      <c r="E563" s="97">
        <v>1</v>
      </c>
      <c r="F563" s="26">
        <v>4</v>
      </c>
      <c r="G563" s="31">
        <v>1</v>
      </c>
      <c r="H563" s="24" t="s">
        <v>1022</v>
      </c>
      <c r="I563" s="24"/>
      <c r="J563" s="28"/>
      <c r="K563" s="28"/>
      <c r="L563" s="15" t="s">
        <v>1017</v>
      </c>
      <c r="M563" s="53">
        <v>4</v>
      </c>
    </row>
    <row r="564" spans="1:13" x14ac:dyDescent="0.15">
      <c r="A564" s="24">
        <v>219</v>
      </c>
      <c r="B564" s="16" t="s">
        <v>431</v>
      </c>
      <c r="C564" s="16" t="s">
        <v>384</v>
      </c>
      <c r="D564" s="15"/>
      <c r="E564" s="97">
        <v>1</v>
      </c>
      <c r="F564" s="26">
        <v>30</v>
      </c>
      <c r="G564" s="31">
        <v>0.3</v>
      </c>
      <c r="H564" s="24"/>
      <c r="I564" s="24"/>
      <c r="J564" s="28" t="s">
        <v>1147</v>
      </c>
      <c r="K564" s="28" t="s">
        <v>1148</v>
      </c>
      <c r="L564" s="15" t="s">
        <v>1113</v>
      </c>
      <c r="M564" s="53">
        <v>9</v>
      </c>
    </row>
    <row r="565" spans="1:13" x14ac:dyDescent="0.15">
      <c r="A565" s="24">
        <v>219</v>
      </c>
      <c r="B565" s="16" t="s">
        <v>431</v>
      </c>
      <c r="C565" s="16" t="s">
        <v>384</v>
      </c>
      <c r="D565" s="15"/>
      <c r="E565" s="97">
        <v>1</v>
      </c>
      <c r="F565" s="26">
        <v>5</v>
      </c>
      <c r="G565" s="31">
        <v>0.2</v>
      </c>
      <c r="H565" s="24"/>
      <c r="I565" s="24"/>
      <c r="J565" s="28" t="s">
        <v>512</v>
      </c>
      <c r="K565" s="28"/>
      <c r="L565" s="15" t="s">
        <v>513</v>
      </c>
      <c r="M565" s="53">
        <v>1</v>
      </c>
    </row>
    <row r="566" spans="1:13" x14ac:dyDescent="0.15">
      <c r="A566" s="24">
        <v>219</v>
      </c>
      <c r="B566" s="16" t="s">
        <v>431</v>
      </c>
      <c r="C566" s="16" t="s">
        <v>384</v>
      </c>
      <c r="D566" s="15" t="s">
        <v>32</v>
      </c>
      <c r="E566" s="97">
        <v>1</v>
      </c>
      <c r="F566" s="26">
        <v>10</v>
      </c>
      <c r="G566" s="31">
        <v>0.2</v>
      </c>
      <c r="H566" s="24"/>
      <c r="I566" s="24"/>
      <c r="J566" s="28" t="s">
        <v>569</v>
      </c>
      <c r="K566" s="28"/>
      <c r="L566" s="15" t="s">
        <v>570</v>
      </c>
      <c r="M566" s="53">
        <v>2</v>
      </c>
    </row>
    <row r="567" spans="1:13" x14ac:dyDescent="0.15">
      <c r="A567" s="24">
        <v>219</v>
      </c>
      <c r="B567" s="16" t="s">
        <v>431</v>
      </c>
      <c r="C567" s="16" t="s">
        <v>384</v>
      </c>
      <c r="D567" s="15"/>
      <c r="E567" s="97">
        <v>1</v>
      </c>
      <c r="F567" s="26">
        <v>15</v>
      </c>
      <c r="G567" s="31">
        <v>0.2</v>
      </c>
      <c r="H567" s="24"/>
      <c r="I567" s="24"/>
      <c r="J567" s="28" t="s">
        <v>1110</v>
      </c>
      <c r="K567" s="28"/>
      <c r="L567" s="15" t="s">
        <v>1173</v>
      </c>
      <c r="M567" s="53">
        <v>3</v>
      </c>
    </row>
    <row r="568" spans="1:13" x14ac:dyDescent="0.15">
      <c r="A568" s="24">
        <v>219</v>
      </c>
      <c r="B568" s="16" t="s">
        <v>431</v>
      </c>
      <c r="C568" s="16" t="s">
        <v>384</v>
      </c>
      <c r="D568" s="15"/>
      <c r="E568" s="97">
        <v>2</v>
      </c>
      <c r="F568" s="26">
        <v>20</v>
      </c>
      <c r="G568" s="31">
        <v>0.4</v>
      </c>
      <c r="H568" s="24"/>
      <c r="I568" s="24"/>
      <c r="J568" s="28"/>
      <c r="K568" s="28"/>
      <c r="L568" s="15" t="s">
        <v>702</v>
      </c>
      <c r="M568" s="53">
        <v>8</v>
      </c>
    </row>
    <row r="569" spans="1:13" x14ac:dyDescent="0.15">
      <c r="A569" s="24">
        <v>219</v>
      </c>
      <c r="B569" s="16" t="s">
        <v>431</v>
      </c>
      <c r="C569" s="16" t="s">
        <v>384</v>
      </c>
      <c r="D569" s="15" t="s">
        <v>430</v>
      </c>
      <c r="E569" s="97">
        <v>3</v>
      </c>
      <c r="F569" s="26">
        <v>50</v>
      </c>
      <c r="G569" s="31">
        <v>0.2</v>
      </c>
      <c r="H569" s="24"/>
      <c r="I569" s="24"/>
      <c r="J569" s="28"/>
      <c r="K569" s="28"/>
      <c r="L569" s="15" t="s">
        <v>738</v>
      </c>
      <c r="M569" s="53">
        <v>10</v>
      </c>
    </row>
    <row r="570" spans="1:13" x14ac:dyDescent="0.15">
      <c r="A570" s="24">
        <v>219</v>
      </c>
      <c r="B570" s="16" t="s">
        <v>431</v>
      </c>
      <c r="C570" s="16" t="s">
        <v>384</v>
      </c>
      <c r="D570" s="15"/>
      <c r="E570" s="97">
        <v>2</v>
      </c>
      <c r="F570" s="26">
        <v>50</v>
      </c>
      <c r="G570" s="31">
        <v>0.5</v>
      </c>
      <c r="H570" s="24"/>
      <c r="I570" s="24"/>
      <c r="J570" s="28"/>
      <c r="K570" s="28"/>
      <c r="L570" s="15" t="s">
        <v>777</v>
      </c>
      <c r="M570" s="53">
        <v>25</v>
      </c>
    </row>
    <row r="571" spans="1:13" x14ac:dyDescent="0.15">
      <c r="A571" s="24">
        <v>219</v>
      </c>
      <c r="B571" s="16" t="s">
        <v>431</v>
      </c>
      <c r="C571" s="16" t="s">
        <v>384</v>
      </c>
      <c r="D571" s="15"/>
      <c r="E571" s="97">
        <v>1</v>
      </c>
      <c r="F571" s="26">
        <v>10</v>
      </c>
      <c r="G571" s="31">
        <v>0.2</v>
      </c>
      <c r="H571" s="24"/>
      <c r="I571" s="24"/>
      <c r="J571" s="28"/>
      <c r="K571" s="28"/>
      <c r="L571" s="15" t="s">
        <v>781</v>
      </c>
      <c r="M571" s="53">
        <v>2</v>
      </c>
    </row>
    <row r="572" spans="1:13" x14ac:dyDescent="0.15">
      <c r="A572" s="24">
        <v>219</v>
      </c>
      <c r="B572" s="16" t="s">
        <v>431</v>
      </c>
      <c r="C572" s="16" t="s">
        <v>384</v>
      </c>
      <c r="D572" s="15"/>
      <c r="E572" s="97">
        <v>1</v>
      </c>
      <c r="F572" s="26">
        <v>17</v>
      </c>
      <c r="G572" s="31">
        <v>0.3</v>
      </c>
      <c r="H572" s="24"/>
      <c r="I572" s="24"/>
      <c r="J572" s="28"/>
      <c r="K572" s="28"/>
      <c r="L572" s="15" t="s">
        <v>790</v>
      </c>
      <c r="M572" s="53">
        <v>5.0999999999999996</v>
      </c>
    </row>
    <row r="573" spans="1:13" x14ac:dyDescent="0.15">
      <c r="A573" s="24">
        <v>219</v>
      </c>
      <c r="B573" s="16" t="s">
        <v>431</v>
      </c>
      <c r="C573" s="16" t="s">
        <v>384</v>
      </c>
      <c r="D573" s="15" t="s">
        <v>831</v>
      </c>
      <c r="E573" s="97">
        <v>1</v>
      </c>
      <c r="F573" s="26">
        <v>5</v>
      </c>
      <c r="G573" s="31">
        <v>1</v>
      </c>
      <c r="H573" s="24"/>
      <c r="I573" s="24"/>
      <c r="J573" s="28"/>
      <c r="K573" s="28" t="s">
        <v>430</v>
      </c>
      <c r="L573" s="15" t="s">
        <v>827</v>
      </c>
      <c r="M573" s="53">
        <v>5</v>
      </c>
    </row>
    <row r="574" spans="1:13" x14ac:dyDescent="0.15">
      <c r="A574" s="24">
        <v>219</v>
      </c>
      <c r="B574" s="16" t="s">
        <v>431</v>
      </c>
      <c r="C574" s="16" t="s">
        <v>384</v>
      </c>
      <c r="D574" s="15" t="s">
        <v>956</v>
      </c>
      <c r="E574" s="97">
        <v>2</v>
      </c>
      <c r="F574" s="26">
        <v>7</v>
      </c>
      <c r="G574" s="31">
        <v>0.1</v>
      </c>
      <c r="H574" s="24"/>
      <c r="I574" s="24"/>
      <c r="J574" s="28" t="s">
        <v>887</v>
      </c>
      <c r="K574" s="28"/>
      <c r="L574" s="15" t="s">
        <v>947</v>
      </c>
      <c r="M574" s="53">
        <v>0.70000000000000007</v>
      </c>
    </row>
    <row r="575" spans="1:13" x14ac:dyDescent="0.15">
      <c r="A575" s="24">
        <v>219</v>
      </c>
      <c r="B575" s="16" t="s">
        <v>431</v>
      </c>
      <c r="C575" s="16" t="s">
        <v>384</v>
      </c>
      <c r="D575" s="15"/>
      <c r="E575" s="97">
        <v>1</v>
      </c>
      <c r="F575" s="26">
        <v>20</v>
      </c>
      <c r="G575" s="31">
        <v>0.25</v>
      </c>
      <c r="H575" s="24"/>
      <c r="I575" s="24"/>
      <c r="J575" s="28"/>
      <c r="K575" s="28" t="s">
        <v>1085</v>
      </c>
      <c r="L575" s="15" t="s">
        <v>1086</v>
      </c>
      <c r="M575" s="53">
        <v>5</v>
      </c>
    </row>
    <row r="576" spans="1:13" x14ac:dyDescent="0.15">
      <c r="A576" s="28">
        <v>223</v>
      </c>
      <c r="B576" s="16" t="s">
        <v>431</v>
      </c>
      <c r="C576" s="16" t="s">
        <v>786</v>
      </c>
      <c r="D576" s="38"/>
      <c r="E576" s="98">
        <v>2</v>
      </c>
      <c r="F576" s="40">
        <v>5</v>
      </c>
      <c r="G576" s="31">
        <v>0</v>
      </c>
      <c r="H576" s="28"/>
      <c r="I576" s="28"/>
      <c r="J576" s="28" t="s">
        <v>417</v>
      </c>
      <c r="K576" s="28"/>
      <c r="L576" s="15" t="s">
        <v>426</v>
      </c>
      <c r="M576" s="53">
        <v>0</v>
      </c>
    </row>
    <row r="577" spans="1:13" x14ac:dyDescent="0.15">
      <c r="A577" s="24">
        <v>223</v>
      </c>
      <c r="B577" s="16" t="s">
        <v>431</v>
      </c>
      <c r="C577" s="16" t="s">
        <v>786</v>
      </c>
      <c r="D577" s="15"/>
      <c r="E577" s="97">
        <v>4</v>
      </c>
      <c r="F577" s="26">
        <v>20</v>
      </c>
      <c r="G577" s="31">
        <v>0.2</v>
      </c>
      <c r="H577" s="24"/>
      <c r="I577" s="24"/>
      <c r="J577" s="28" t="s">
        <v>1179</v>
      </c>
      <c r="K577" s="28"/>
      <c r="L577" s="15" t="s">
        <v>1173</v>
      </c>
      <c r="M577" s="53">
        <v>4</v>
      </c>
    </row>
    <row r="578" spans="1:13" x14ac:dyDescent="0.15">
      <c r="A578" s="24">
        <v>223</v>
      </c>
      <c r="B578" s="16" t="s">
        <v>431</v>
      </c>
      <c r="C578" s="16" t="s">
        <v>786</v>
      </c>
      <c r="D578" s="15"/>
      <c r="E578" s="97">
        <v>4</v>
      </c>
      <c r="F578" s="26">
        <v>40</v>
      </c>
      <c r="G578" s="31">
        <v>1</v>
      </c>
      <c r="H578" s="24"/>
      <c r="I578" s="24"/>
      <c r="J578" s="28"/>
      <c r="K578" s="28"/>
      <c r="L578" s="15" t="s">
        <v>781</v>
      </c>
      <c r="M578" s="53">
        <v>40</v>
      </c>
    </row>
    <row r="579" spans="1:13" x14ac:dyDescent="0.15">
      <c r="A579" s="24">
        <v>223</v>
      </c>
      <c r="B579" s="16" t="s">
        <v>431</v>
      </c>
      <c r="C579" s="16" t="s">
        <v>786</v>
      </c>
      <c r="D579" s="15"/>
      <c r="E579" s="97">
        <v>2</v>
      </c>
      <c r="F579" s="26">
        <v>6</v>
      </c>
      <c r="G579" s="31">
        <v>1</v>
      </c>
      <c r="H579" s="24"/>
      <c r="I579" s="24"/>
      <c r="J579" s="28"/>
      <c r="K579" s="28"/>
      <c r="L579" s="15" t="s">
        <v>1003</v>
      </c>
      <c r="M579" s="53">
        <v>6</v>
      </c>
    </row>
    <row r="580" spans="1:13" x14ac:dyDescent="0.15">
      <c r="A580" s="24">
        <v>224</v>
      </c>
      <c r="B580" s="16" t="s">
        <v>431</v>
      </c>
      <c r="C580" s="16" t="s">
        <v>787</v>
      </c>
      <c r="D580" s="15"/>
      <c r="E580" s="97">
        <v>2</v>
      </c>
      <c r="F580" s="26">
        <v>20</v>
      </c>
      <c r="G580" s="31">
        <v>0.5</v>
      </c>
      <c r="H580" s="24"/>
      <c r="I580" s="24"/>
      <c r="J580" s="28" t="s">
        <v>1180</v>
      </c>
      <c r="K580" s="28"/>
      <c r="L580" s="15" t="s">
        <v>1173</v>
      </c>
      <c r="M580" s="53">
        <v>10</v>
      </c>
    </row>
    <row r="581" spans="1:13" x14ac:dyDescent="0.15">
      <c r="A581" s="24">
        <v>224</v>
      </c>
      <c r="B581" s="16" t="s">
        <v>431</v>
      </c>
      <c r="C581" s="16" t="s">
        <v>787</v>
      </c>
      <c r="D581" s="15"/>
      <c r="E581" s="97">
        <v>2</v>
      </c>
      <c r="F581" s="26">
        <v>50</v>
      </c>
      <c r="G581" s="31">
        <v>0.8</v>
      </c>
      <c r="H581" s="24"/>
      <c r="I581" s="24"/>
      <c r="J581" s="28"/>
      <c r="K581" s="28"/>
      <c r="L581" s="15" t="s">
        <v>781</v>
      </c>
      <c r="M581" s="53">
        <v>40</v>
      </c>
    </row>
    <row r="582" spans="1:13" x14ac:dyDescent="0.15">
      <c r="A582" s="24">
        <v>224</v>
      </c>
      <c r="B582" s="16" t="s">
        <v>431</v>
      </c>
      <c r="C582" s="16" t="s">
        <v>787</v>
      </c>
      <c r="D582" s="15"/>
      <c r="E582" s="97">
        <v>2</v>
      </c>
      <c r="F582" s="26">
        <v>80</v>
      </c>
      <c r="G582" s="31">
        <v>0</v>
      </c>
      <c r="H582" s="24"/>
      <c r="I582" s="24"/>
      <c r="J582" s="28"/>
      <c r="K582" s="28"/>
      <c r="L582" s="15" t="s">
        <v>1003</v>
      </c>
      <c r="M582" s="53">
        <v>0</v>
      </c>
    </row>
    <row r="583" spans="1:13" x14ac:dyDescent="0.15">
      <c r="A583" s="24">
        <v>225</v>
      </c>
      <c r="B583" s="16" t="s">
        <v>431</v>
      </c>
      <c r="C583" s="16" t="s">
        <v>394</v>
      </c>
      <c r="D583" s="15"/>
      <c r="E583" s="97">
        <v>1</v>
      </c>
      <c r="F583" s="26">
        <v>7</v>
      </c>
      <c r="G583" s="31">
        <v>0.95</v>
      </c>
      <c r="H583" s="24"/>
      <c r="I583" s="24"/>
      <c r="J583" s="28"/>
      <c r="K583" s="28"/>
      <c r="L583" s="15" t="s">
        <v>604</v>
      </c>
      <c r="M583" s="53">
        <v>6.6499999999999995</v>
      </c>
    </row>
    <row r="584" spans="1:13" x14ac:dyDescent="0.15">
      <c r="A584" s="24">
        <v>225</v>
      </c>
      <c r="B584" s="16" t="s">
        <v>431</v>
      </c>
      <c r="C584" s="16" t="s">
        <v>394</v>
      </c>
      <c r="D584" s="15"/>
      <c r="E584" s="97">
        <v>1</v>
      </c>
      <c r="F584" s="26">
        <v>50</v>
      </c>
      <c r="G584" s="31">
        <v>0.9</v>
      </c>
      <c r="H584" s="24"/>
      <c r="I584" s="24"/>
      <c r="J584" s="28"/>
      <c r="K584" s="28"/>
      <c r="L584" s="15" t="s">
        <v>1084</v>
      </c>
      <c r="M584" s="53">
        <v>45</v>
      </c>
    </row>
    <row r="585" spans="1:13" x14ac:dyDescent="0.15">
      <c r="A585" s="41">
        <v>227</v>
      </c>
      <c r="B585" s="42" t="s">
        <v>431</v>
      </c>
      <c r="C585" s="16" t="s">
        <v>396</v>
      </c>
      <c r="D585" s="43"/>
      <c r="E585" s="100">
        <v>1</v>
      </c>
      <c r="F585" s="45">
        <v>50</v>
      </c>
      <c r="G585" s="46">
        <v>1</v>
      </c>
      <c r="H585" s="41"/>
      <c r="I585" s="41"/>
      <c r="J585" s="47" t="s">
        <v>613</v>
      </c>
      <c r="K585" s="47"/>
      <c r="L585" s="43" t="s">
        <v>614</v>
      </c>
      <c r="M585" s="53">
        <v>50</v>
      </c>
    </row>
    <row r="586" spans="1:13" x14ac:dyDescent="0.15">
      <c r="A586" s="24">
        <v>227</v>
      </c>
      <c r="B586" s="16" t="s">
        <v>431</v>
      </c>
      <c r="C586" s="16" t="s">
        <v>396</v>
      </c>
      <c r="D586" s="15"/>
      <c r="E586" s="97">
        <v>2</v>
      </c>
      <c r="F586" s="26">
        <v>80</v>
      </c>
      <c r="G586" s="31">
        <v>1</v>
      </c>
      <c r="H586" s="24"/>
      <c r="I586" s="24"/>
      <c r="J586" s="28"/>
      <c r="K586" s="28"/>
      <c r="L586" s="15" t="s">
        <v>1224</v>
      </c>
      <c r="M586" s="53">
        <v>80</v>
      </c>
    </row>
    <row r="587" spans="1:13" x14ac:dyDescent="0.15">
      <c r="A587" s="41">
        <v>227</v>
      </c>
      <c r="B587" s="42" t="s">
        <v>431</v>
      </c>
      <c r="C587" s="42" t="s">
        <v>396</v>
      </c>
      <c r="D587" s="43"/>
      <c r="E587" s="100">
        <v>1</v>
      </c>
      <c r="F587" s="45">
        <v>15</v>
      </c>
      <c r="G587" s="46">
        <v>0.2</v>
      </c>
      <c r="H587" s="41"/>
      <c r="I587" s="41"/>
      <c r="J587" s="47"/>
      <c r="K587" s="47" t="s">
        <v>791</v>
      </c>
      <c r="L587" s="43" t="s">
        <v>790</v>
      </c>
      <c r="M587" s="53">
        <v>3</v>
      </c>
    </row>
    <row r="588" spans="1:13" x14ac:dyDescent="0.15">
      <c r="A588" s="24">
        <v>227</v>
      </c>
      <c r="B588" s="16" t="s">
        <v>431</v>
      </c>
      <c r="C588" s="16" t="s">
        <v>396</v>
      </c>
      <c r="D588" s="15"/>
      <c r="E588" s="97">
        <v>3</v>
      </c>
      <c r="F588" s="26">
        <v>200</v>
      </c>
      <c r="G588" s="31">
        <v>1</v>
      </c>
      <c r="H588" s="24"/>
      <c r="I588" s="24"/>
      <c r="J588" s="28" t="s">
        <v>815</v>
      </c>
      <c r="K588" s="28"/>
      <c r="L588" s="15" t="s">
        <v>836</v>
      </c>
      <c r="M588" s="53">
        <v>200</v>
      </c>
    </row>
    <row r="589" spans="1:13" x14ac:dyDescent="0.15">
      <c r="A589" s="24">
        <v>227</v>
      </c>
      <c r="B589" s="16" t="s">
        <v>431</v>
      </c>
      <c r="C589" s="16" t="s">
        <v>396</v>
      </c>
      <c r="D589" s="15"/>
      <c r="E589" s="97">
        <v>1</v>
      </c>
      <c r="F589" s="26">
        <v>30</v>
      </c>
      <c r="G589" s="31">
        <v>1</v>
      </c>
      <c r="H589" s="24"/>
      <c r="I589" s="24"/>
      <c r="J589" s="28"/>
      <c r="K589" s="28"/>
      <c r="L589" s="15" t="s">
        <v>1003</v>
      </c>
      <c r="M589" s="53">
        <v>30</v>
      </c>
    </row>
    <row r="590" spans="1:13" x14ac:dyDescent="0.15">
      <c r="A590" s="24">
        <v>227</v>
      </c>
      <c r="B590" s="16" t="s">
        <v>431</v>
      </c>
      <c r="C590" s="16" t="s">
        <v>396</v>
      </c>
      <c r="D590" s="15"/>
      <c r="E590" s="97">
        <v>1</v>
      </c>
      <c r="F590" s="26">
        <v>5</v>
      </c>
      <c r="G590" s="31">
        <v>1</v>
      </c>
      <c r="H590" s="24"/>
      <c r="I590" s="24"/>
      <c r="J590" s="28"/>
      <c r="K590" s="28"/>
      <c r="L590" s="15" t="s">
        <v>1039</v>
      </c>
      <c r="M590" s="53">
        <v>5</v>
      </c>
    </row>
    <row r="591" spans="1:13" x14ac:dyDescent="0.15">
      <c r="A591" s="24">
        <v>228</v>
      </c>
      <c r="B591" s="16" t="s">
        <v>431</v>
      </c>
      <c r="C591" s="16" t="s">
        <v>891</v>
      </c>
      <c r="D591" s="15"/>
      <c r="E591" s="97">
        <v>1</v>
      </c>
      <c r="F591" s="26">
        <v>20</v>
      </c>
      <c r="G591" s="31">
        <v>1</v>
      </c>
      <c r="H591" s="24"/>
      <c r="I591" s="24"/>
      <c r="J591" s="28" t="s">
        <v>892</v>
      </c>
      <c r="K591" s="28"/>
      <c r="L591" s="15" t="s">
        <v>881</v>
      </c>
      <c r="M591" s="53">
        <v>20</v>
      </c>
    </row>
    <row r="592" spans="1:13" x14ac:dyDescent="0.15">
      <c r="A592" s="24">
        <v>229</v>
      </c>
      <c r="B592" s="16" t="s">
        <v>431</v>
      </c>
      <c r="C592" s="16" t="s">
        <v>18</v>
      </c>
      <c r="D592" s="15"/>
      <c r="E592" s="97">
        <v>1</v>
      </c>
      <c r="F592" s="26">
        <v>30</v>
      </c>
      <c r="G592" s="31">
        <v>1</v>
      </c>
      <c r="H592" s="24"/>
      <c r="I592" s="24"/>
      <c r="J592" s="28" t="s">
        <v>448</v>
      </c>
      <c r="K592" s="28"/>
      <c r="L592" s="15" t="s">
        <v>449</v>
      </c>
      <c r="M592" s="53">
        <v>30</v>
      </c>
    </row>
    <row r="593" spans="1:13" x14ac:dyDescent="0.15">
      <c r="A593" s="24">
        <v>229</v>
      </c>
      <c r="B593" s="16" t="s">
        <v>431</v>
      </c>
      <c r="C593" s="16" t="s">
        <v>18</v>
      </c>
      <c r="D593" s="15"/>
      <c r="E593" s="97">
        <v>1</v>
      </c>
      <c r="F593" s="26">
        <v>30</v>
      </c>
      <c r="G593" s="31">
        <v>1</v>
      </c>
      <c r="H593" s="24"/>
      <c r="I593" s="24"/>
      <c r="J593" s="28" t="s">
        <v>512</v>
      </c>
      <c r="K593" s="28"/>
      <c r="L593" s="15" t="s">
        <v>513</v>
      </c>
      <c r="M593" s="53">
        <v>30</v>
      </c>
    </row>
    <row r="594" spans="1:13" x14ac:dyDescent="0.15">
      <c r="A594" s="24">
        <v>229</v>
      </c>
      <c r="B594" s="16" t="s">
        <v>431</v>
      </c>
      <c r="C594" s="16" t="s">
        <v>18</v>
      </c>
      <c r="D594" s="15"/>
      <c r="E594" s="97">
        <v>6</v>
      </c>
      <c r="F594" s="26">
        <v>30</v>
      </c>
      <c r="G594" s="31">
        <v>1</v>
      </c>
      <c r="H594" s="24"/>
      <c r="I594" s="24"/>
      <c r="J594" s="28"/>
      <c r="K594" s="28"/>
      <c r="L594" s="15" t="s">
        <v>1224</v>
      </c>
      <c r="M594" s="53">
        <v>30</v>
      </c>
    </row>
    <row r="595" spans="1:13" x14ac:dyDescent="0.15">
      <c r="A595" s="24">
        <v>229</v>
      </c>
      <c r="B595" s="16" t="s">
        <v>431</v>
      </c>
      <c r="C595" s="16" t="s">
        <v>18</v>
      </c>
      <c r="D595" s="15"/>
      <c r="E595" s="97">
        <v>7</v>
      </c>
      <c r="F595" s="26">
        <v>280</v>
      </c>
      <c r="G595" s="31">
        <v>1</v>
      </c>
      <c r="H595" s="24"/>
      <c r="I595" s="24"/>
      <c r="J595" s="28"/>
      <c r="K595" s="28"/>
      <c r="L595" s="15" t="s">
        <v>703</v>
      </c>
      <c r="M595" s="53">
        <v>280</v>
      </c>
    </row>
    <row r="596" spans="1:13" x14ac:dyDescent="0.15">
      <c r="A596" s="24">
        <v>229</v>
      </c>
      <c r="B596" s="16" t="s">
        <v>431</v>
      </c>
      <c r="C596" s="16" t="s">
        <v>18</v>
      </c>
      <c r="D596" s="15" t="s">
        <v>430</v>
      </c>
      <c r="E596" s="97">
        <v>1</v>
      </c>
      <c r="F596" s="26">
        <v>15</v>
      </c>
      <c r="G596" s="31">
        <v>1</v>
      </c>
      <c r="H596" s="24"/>
      <c r="I596" s="24"/>
      <c r="J596" s="28"/>
      <c r="K596" s="28" t="s">
        <v>430</v>
      </c>
      <c r="L596" s="15" t="s">
        <v>827</v>
      </c>
      <c r="M596" s="53">
        <v>15</v>
      </c>
    </row>
    <row r="597" spans="1:13" x14ac:dyDescent="0.15">
      <c r="A597" s="24">
        <v>229</v>
      </c>
      <c r="B597" s="16" t="s">
        <v>431</v>
      </c>
      <c r="C597" s="16" t="s">
        <v>18</v>
      </c>
      <c r="D597" s="15"/>
      <c r="E597" s="97">
        <v>3</v>
      </c>
      <c r="F597" s="26">
        <v>100</v>
      </c>
      <c r="G597" s="31">
        <v>1</v>
      </c>
      <c r="H597" s="24"/>
      <c r="I597" s="24"/>
      <c r="J597" s="28" t="s">
        <v>815</v>
      </c>
      <c r="K597" s="28"/>
      <c r="L597" s="15" t="s">
        <v>836</v>
      </c>
      <c r="M597" s="54">
        <v>100</v>
      </c>
    </row>
    <row r="598" spans="1:13" x14ac:dyDescent="0.15">
      <c r="A598" s="24">
        <v>229</v>
      </c>
      <c r="B598" s="16" t="s">
        <v>431</v>
      </c>
      <c r="C598" s="16" t="s">
        <v>18</v>
      </c>
      <c r="D598" s="15"/>
      <c r="E598" s="97">
        <v>2</v>
      </c>
      <c r="F598" s="26">
        <v>40</v>
      </c>
      <c r="G598" s="31">
        <v>1</v>
      </c>
      <c r="H598" s="24"/>
      <c r="I598" s="24"/>
      <c r="J598" s="28" t="s">
        <v>892</v>
      </c>
      <c r="K598" s="28"/>
      <c r="L598" s="15" t="s">
        <v>881</v>
      </c>
      <c r="M598" s="54">
        <v>40</v>
      </c>
    </row>
    <row r="599" spans="1:13" x14ac:dyDescent="0.15">
      <c r="A599" s="24">
        <v>229</v>
      </c>
      <c r="B599" s="16" t="s">
        <v>431</v>
      </c>
      <c r="C599" s="16" t="s">
        <v>18</v>
      </c>
      <c r="D599" s="15"/>
      <c r="E599" s="97">
        <v>2</v>
      </c>
      <c r="F599" s="26">
        <v>100</v>
      </c>
      <c r="G599" s="31">
        <v>1</v>
      </c>
      <c r="H599" s="24"/>
      <c r="I599" s="24"/>
      <c r="J599" s="28"/>
      <c r="K599" s="28"/>
      <c r="L599" s="15" t="s">
        <v>1038</v>
      </c>
      <c r="M599" s="54">
        <v>100</v>
      </c>
    </row>
    <row r="600" spans="1:13" x14ac:dyDescent="0.15">
      <c r="A600" s="24">
        <v>231</v>
      </c>
      <c r="B600" s="16" t="s">
        <v>431</v>
      </c>
      <c r="C600" s="16" t="s">
        <v>932</v>
      </c>
      <c r="D600" s="15"/>
      <c r="E600" s="97">
        <v>1</v>
      </c>
      <c r="F600" s="26">
        <v>5</v>
      </c>
      <c r="G600" s="31">
        <v>1</v>
      </c>
      <c r="H600" s="24"/>
      <c r="I600" s="24"/>
      <c r="J600" s="28"/>
      <c r="K600" s="28"/>
      <c r="L600" s="15" t="s">
        <v>928</v>
      </c>
      <c r="M600" s="54">
        <v>5</v>
      </c>
    </row>
    <row r="601" spans="1:13" x14ac:dyDescent="0.15">
      <c r="A601" s="24">
        <v>231</v>
      </c>
      <c r="B601" s="16" t="s">
        <v>431</v>
      </c>
      <c r="C601" s="16" t="s">
        <v>932</v>
      </c>
      <c r="D601" s="15"/>
      <c r="E601" s="97">
        <v>3</v>
      </c>
      <c r="F601" s="26">
        <v>25</v>
      </c>
      <c r="G601" s="31">
        <v>1</v>
      </c>
      <c r="H601" s="24"/>
      <c r="I601" s="24"/>
      <c r="J601" s="28"/>
      <c r="K601" s="28"/>
      <c r="L601" s="15" t="s">
        <v>1003</v>
      </c>
      <c r="M601" s="54">
        <v>25</v>
      </c>
    </row>
    <row r="602" spans="1:13" x14ac:dyDescent="0.15">
      <c r="A602" s="41">
        <v>233</v>
      </c>
      <c r="B602" s="42" t="s">
        <v>431</v>
      </c>
      <c r="C602" s="42" t="s">
        <v>689</v>
      </c>
      <c r="D602" s="43" t="s">
        <v>1127</v>
      </c>
      <c r="E602" s="100">
        <v>1</v>
      </c>
      <c r="F602" s="45">
        <v>20</v>
      </c>
      <c r="G602" s="46">
        <v>1</v>
      </c>
      <c r="H602" s="41"/>
      <c r="I602" s="41" t="s">
        <v>1128</v>
      </c>
      <c r="J602" s="47" t="s">
        <v>1121</v>
      </c>
      <c r="K602" s="47" t="s">
        <v>1129</v>
      </c>
      <c r="L602" s="43" t="s">
        <v>1113</v>
      </c>
      <c r="M602" s="54">
        <v>20</v>
      </c>
    </row>
    <row r="603" spans="1:13" x14ac:dyDescent="0.15">
      <c r="A603" s="24">
        <v>233</v>
      </c>
      <c r="B603" s="16" t="s">
        <v>431</v>
      </c>
      <c r="C603" s="16" t="s">
        <v>689</v>
      </c>
      <c r="D603" s="15"/>
      <c r="E603" s="97">
        <v>2</v>
      </c>
      <c r="F603" s="26">
        <v>20</v>
      </c>
      <c r="G603" s="31">
        <v>0.95</v>
      </c>
      <c r="H603" s="24"/>
      <c r="I603" s="24"/>
      <c r="J603" s="28"/>
      <c r="K603" s="28"/>
      <c r="L603" s="15" t="s">
        <v>702</v>
      </c>
      <c r="M603" s="54">
        <v>19</v>
      </c>
    </row>
    <row r="604" spans="1:13" x14ac:dyDescent="0.15">
      <c r="A604" s="120">
        <v>233</v>
      </c>
      <c r="B604" s="81" t="s">
        <v>431</v>
      </c>
      <c r="C604" s="81" t="s">
        <v>689</v>
      </c>
      <c r="D604" s="121"/>
      <c r="E604" s="122">
        <v>2</v>
      </c>
      <c r="F604" s="123">
        <v>60</v>
      </c>
      <c r="G604" s="124">
        <v>1</v>
      </c>
      <c r="H604" s="120"/>
      <c r="I604" s="120"/>
      <c r="J604" s="125" t="s">
        <v>964</v>
      </c>
      <c r="K604" s="125"/>
      <c r="L604" s="121" t="s">
        <v>965</v>
      </c>
      <c r="M604" s="54">
        <v>60</v>
      </c>
    </row>
    <row r="605" spans="1:13" x14ac:dyDescent="0.15">
      <c r="A605" s="24">
        <v>233</v>
      </c>
      <c r="B605" s="16" t="s">
        <v>431</v>
      </c>
      <c r="C605" s="16" t="s">
        <v>689</v>
      </c>
      <c r="D605" s="15"/>
      <c r="E605" s="97">
        <v>2</v>
      </c>
      <c r="F605" s="26">
        <v>17</v>
      </c>
      <c r="G605" s="31">
        <v>1</v>
      </c>
      <c r="H605" s="24"/>
      <c r="I605" s="24"/>
      <c r="J605" s="28"/>
      <c r="K605" s="28"/>
      <c r="L605" s="15" t="s">
        <v>997</v>
      </c>
      <c r="M605" s="54">
        <v>17</v>
      </c>
    </row>
    <row r="606" spans="1:13" x14ac:dyDescent="0.15">
      <c r="A606" s="24">
        <v>237</v>
      </c>
      <c r="B606" s="16" t="s">
        <v>431</v>
      </c>
      <c r="C606" s="16" t="s">
        <v>434</v>
      </c>
      <c r="D606" s="15" t="s">
        <v>430</v>
      </c>
      <c r="E606" s="97">
        <v>1</v>
      </c>
      <c r="F606" s="26">
        <v>12</v>
      </c>
      <c r="G606" s="31">
        <v>0.6</v>
      </c>
      <c r="H606" s="24"/>
      <c r="I606" s="24"/>
      <c r="J606" s="28"/>
      <c r="K606" s="28"/>
      <c r="L606" s="15" t="s">
        <v>437</v>
      </c>
      <c r="M606" s="54">
        <v>7.1999999999999993</v>
      </c>
    </row>
    <row r="607" spans="1:13" x14ac:dyDescent="0.15">
      <c r="A607" s="24">
        <v>239</v>
      </c>
      <c r="B607" s="16" t="s">
        <v>431</v>
      </c>
      <c r="C607" s="16" t="s">
        <v>458</v>
      </c>
      <c r="D607" s="15"/>
      <c r="E607" s="97">
        <v>1</v>
      </c>
      <c r="F607" s="26">
        <v>17</v>
      </c>
      <c r="G607" s="31">
        <v>0.7</v>
      </c>
      <c r="H607" s="24"/>
      <c r="I607" s="24"/>
      <c r="J607" s="28"/>
      <c r="K607" s="28"/>
      <c r="L607" s="15" t="s">
        <v>456</v>
      </c>
      <c r="M607" s="54">
        <v>11.899999999999999</v>
      </c>
    </row>
    <row r="608" spans="1:13" x14ac:dyDescent="0.15">
      <c r="A608" s="24">
        <v>240</v>
      </c>
      <c r="B608" s="16" t="s">
        <v>431</v>
      </c>
      <c r="C608" s="16" t="s">
        <v>663</v>
      </c>
      <c r="D608" s="15"/>
      <c r="E608" s="97">
        <v>1</v>
      </c>
      <c r="F608" s="26">
        <v>40</v>
      </c>
      <c r="G608" s="31">
        <v>0.95</v>
      </c>
      <c r="H608" s="24"/>
      <c r="I608" s="24"/>
      <c r="J608" s="28" t="s">
        <v>664</v>
      </c>
      <c r="K608" s="28" t="s">
        <v>665</v>
      </c>
      <c r="L608" s="15" t="s">
        <v>658</v>
      </c>
      <c r="M608" s="54">
        <v>38</v>
      </c>
    </row>
    <row r="609" spans="1:13" x14ac:dyDescent="0.15">
      <c r="A609" s="28">
        <v>243</v>
      </c>
      <c r="B609" s="16" t="s">
        <v>431</v>
      </c>
      <c r="C609" s="16" t="s">
        <v>365</v>
      </c>
      <c r="D609" s="38"/>
      <c r="E609" s="98">
        <v>30</v>
      </c>
      <c r="F609" s="40">
        <v>30</v>
      </c>
      <c r="G609" s="31">
        <v>0</v>
      </c>
      <c r="H609" s="28"/>
      <c r="I609" s="28"/>
      <c r="J609" s="28" t="s">
        <v>425</v>
      </c>
      <c r="K609" s="28"/>
      <c r="L609" s="15" t="s">
        <v>426</v>
      </c>
      <c r="M609" s="54">
        <v>0</v>
      </c>
    </row>
    <row r="610" spans="1:13" x14ac:dyDescent="0.15">
      <c r="A610" s="24">
        <v>243</v>
      </c>
      <c r="B610" s="16" t="s">
        <v>431</v>
      </c>
      <c r="C610" s="16" t="s">
        <v>365</v>
      </c>
      <c r="D610" s="15"/>
      <c r="E610" s="97">
        <v>2</v>
      </c>
      <c r="F610" s="26">
        <v>10</v>
      </c>
      <c r="G610" s="31">
        <v>0.3</v>
      </c>
      <c r="H610" s="24"/>
      <c r="I610" s="24"/>
      <c r="J610" s="28" t="s">
        <v>512</v>
      </c>
      <c r="K610" s="28"/>
      <c r="L610" s="15" t="s">
        <v>513</v>
      </c>
      <c r="M610" s="54">
        <v>3</v>
      </c>
    </row>
    <row r="611" spans="1:13" x14ac:dyDescent="0.15">
      <c r="A611" s="24">
        <v>243</v>
      </c>
      <c r="B611" s="16" t="s">
        <v>431</v>
      </c>
      <c r="C611" s="16" t="s">
        <v>365</v>
      </c>
      <c r="D611" s="15" t="s">
        <v>545</v>
      </c>
      <c r="E611" s="97">
        <v>1</v>
      </c>
      <c r="F611" s="26">
        <v>60</v>
      </c>
      <c r="G611" s="31">
        <v>0.6</v>
      </c>
      <c r="H611" s="24"/>
      <c r="I611" s="24" t="s">
        <v>546</v>
      </c>
      <c r="J611" s="28"/>
      <c r="K611" s="28" t="s">
        <v>546</v>
      </c>
      <c r="L611" s="15" t="s">
        <v>534</v>
      </c>
      <c r="M611" s="54">
        <v>36</v>
      </c>
    </row>
    <row r="612" spans="1:13" x14ac:dyDescent="0.15">
      <c r="A612" s="24">
        <v>243</v>
      </c>
      <c r="B612" s="16" t="s">
        <v>431</v>
      </c>
      <c r="C612" s="16" t="s">
        <v>365</v>
      </c>
      <c r="D612" s="15"/>
      <c r="E612" s="97">
        <v>1</v>
      </c>
      <c r="F612" s="26">
        <v>20</v>
      </c>
      <c r="G612" s="31">
        <v>0.1</v>
      </c>
      <c r="H612" s="24"/>
      <c r="I612" s="24"/>
      <c r="J612" s="28"/>
      <c r="K612" s="28"/>
      <c r="L612" s="15" t="s">
        <v>738</v>
      </c>
      <c r="M612" s="54">
        <v>2</v>
      </c>
    </row>
    <row r="613" spans="1:13" x14ac:dyDescent="0.15">
      <c r="A613" s="24">
        <v>243</v>
      </c>
      <c r="B613" s="16" t="s">
        <v>431</v>
      </c>
      <c r="C613" s="16" t="s">
        <v>365</v>
      </c>
      <c r="D613" s="15" t="s">
        <v>1159</v>
      </c>
      <c r="E613" s="97">
        <v>1</v>
      </c>
      <c r="F613" s="26">
        <v>20</v>
      </c>
      <c r="G613" s="31">
        <v>0.5</v>
      </c>
      <c r="H613" s="24"/>
      <c r="I613" s="24"/>
      <c r="J613" s="28" t="s">
        <v>1156</v>
      </c>
      <c r="K613" s="28"/>
      <c r="L613" s="15" t="s">
        <v>1157</v>
      </c>
      <c r="M613" s="54">
        <v>10</v>
      </c>
    </row>
    <row r="614" spans="1:13" x14ac:dyDescent="0.15">
      <c r="A614" s="24">
        <v>243</v>
      </c>
      <c r="B614" s="16" t="s">
        <v>431</v>
      </c>
      <c r="C614" s="16" t="s">
        <v>365</v>
      </c>
      <c r="D614" s="15"/>
      <c r="E614" s="97">
        <v>1</v>
      </c>
      <c r="F614" s="26">
        <v>15</v>
      </c>
      <c r="G614" s="31">
        <v>0.05</v>
      </c>
      <c r="H614" s="24"/>
      <c r="I614" s="24"/>
      <c r="J614" s="28" t="s">
        <v>826</v>
      </c>
      <c r="K614" s="28"/>
      <c r="L614" s="15" t="s">
        <v>825</v>
      </c>
      <c r="M614" s="54">
        <v>0.75</v>
      </c>
    </row>
    <row r="615" spans="1:13" x14ac:dyDescent="0.15">
      <c r="A615" s="24">
        <v>243</v>
      </c>
      <c r="B615" s="16" t="s">
        <v>431</v>
      </c>
      <c r="C615" s="16" t="s">
        <v>365</v>
      </c>
      <c r="D615" s="15"/>
      <c r="E615" s="97">
        <v>1</v>
      </c>
      <c r="F615" s="26">
        <v>20</v>
      </c>
      <c r="G615" s="31">
        <v>0.8</v>
      </c>
      <c r="H615" s="24"/>
      <c r="I615" s="24"/>
      <c r="J615" s="28"/>
      <c r="K615" s="28"/>
      <c r="L615" s="15" t="s">
        <v>1034</v>
      </c>
      <c r="M615" s="54">
        <v>16</v>
      </c>
    </row>
    <row r="616" spans="1:13" x14ac:dyDescent="0.15">
      <c r="A616" s="24">
        <v>243</v>
      </c>
      <c r="B616" s="16" t="s">
        <v>431</v>
      </c>
      <c r="C616" s="16" t="s">
        <v>365</v>
      </c>
      <c r="D616" s="15"/>
      <c r="E616" s="97">
        <v>1</v>
      </c>
      <c r="F616" s="26">
        <v>20</v>
      </c>
      <c r="G616" s="31">
        <v>0.6</v>
      </c>
      <c r="H616" s="24"/>
      <c r="I616" s="24"/>
      <c r="J616" s="28"/>
      <c r="K616" s="28"/>
      <c r="L616" s="15" t="s">
        <v>1038</v>
      </c>
      <c r="M616" s="54">
        <v>12</v>
      </c>
    </row>
    <row r="617" spans="1:13" x14ac:dyDescent="0.15">
      <c r="A617" s="24">
        <v>244</v>
      </c>
      <c r="B617" s="16" t="s">
        <v>431</v>
      </c>
      <c r="C617" s="16" t="s">
        <v>1004</v>
      </c>
      <c r="D617" s="15"/>
      <c r="E617" s="97">
        <v>4</v>
      </c>
      <c r="F617" s="26">
        <v>40</v>
      </c>
      <c r="G617" s="31">
        <v>0.05</v>
      </c>
      <c r="H617" s="24"/>
      <c r="I617" s="24"/>
      <c r="J617" s="28"/>
      <c r="K617" s="28"/>
      <c r="L617" s="15" t="s">
        <v>1003</v>
      </c>
      <c r="M617" s="54">
        <v>2</v>
      </c>
    </row>
    <row r="618" spans="1:13" x14ac:dyDescent="0.15">
      <c r="A618" s="41">
        <v>245</v>
      </c>
      <c r="B618" s="42" t="s">
        <v>431</v>
      </c>
      <c r="C618" s="42" t="s">
        <v>1153</v>
      </c>
      <c r="D618" s="43"/>
      <c r="E618" s="100">
        <v>40</v>
      </c>
      <c r="F618" s="45">
        <v>100</v>
      </c>
      <c r="G618" s="46">
        <v>0.1</v>
      </c>
      <c r="H618" s="41"/>
      <c r="I618" s="41"/>
      <c r="J618" s="47" t="s">
        <v>1151</v>
      </c>
      <c r="K618" s="47" t="s">
        <v>1152</v>
      </c>
      <c r="L618" s="43" t="s">
        <v>1113</v>
      </c>
      <c r="M618" s="54">
        <v>10</v>
      </c>
    </row>
    <row r="619" spans="1:13" x14ac:dyDescent="0.15">
      <c r="A619" s="24">
        <v>245</v>
      </c>
      <c r="B619" s="16" t="s">
        <v>431</v>
      </c>
      <c r="C619" s="16" t="s">
        <v>1153</v>
      </c>
      <c r="D619" s="15"/>
      <c r="E619" s="97">
        <v>4</v>
      </c>
      <c r="F619" s="26">
        <v>100</v>
      </c>
      <c r="G619" s="31">
        <v>0</v>
      </c>
      <c r="H619" s="24"/>
      <c r="I619" s="24"/>
      <c r="J619" s="28" t="s">
        <v>1181</v>
      </c>
      <c r="K619" s="28"/>
      <c r="L619" s="15" t="s">
        <v>1173</v>
      </c>
      <c r="M619" s="54">
        <v>0</v>
      </c>
    </row>
    <row r="620" spans="1:13" x14ac:dyDescent="0.15">
      <c r="A620" s="24">
        <v>245</v>
      </c>
      <c r="B620" s="16" t="s">
        <v>431</v>
      </c>
      <c r="C620" s="16" t="s">
        <v>1153</v>
      </c>
      <c r="D620" s="15"/>
      <c r="E620" s="97">
        <v>25</v>
      </c>
      <c r="F620" s="26">
        <v>250</v>
      </c>
      <c r="G620" s="31">
        <v>0</v>
      </c>
      <c r="H620" s="24"/>
      <c r="I620" s="24"/>
      <c r="J620" s="28" t="s">
        <v>1165</v>
      </c>
      <c r="K620" s="28" t="s">
        <v>1167</v>
      </c>
      <c r="L620" s="15" t="s">
        <v>1166</v>
      </c>
      <c r="M620" s="54">
        <v>0</v>
      </c>
    </row>
    <row r="621" spans="1:13" x14ac:dyDescent="0.15">
      <c r="A621" s="24">
        <v>245</v>
      </c>
      <c r="B621" s="16" t="s">
        <v>431</v>
      </c>
      <c r="C621" s="16" t="s">
        <v>1153</v>
      </c>
      <c r="D621" s="15"/>
      <c r="E621" s="97">
        <v>30</v>
      </c>
      <c r="F621" s="26">
        <v>300</v>
      </c>
      <c r="G621" s="31">
        <v>0</v>
      </c>
      <c r="H621" s="24"/>
      <c r="I621" s="24"/>
      <c r="J621" s="28" t="s">
        <v>1165</v>
      </c>
      <c r="K621" s="28" t="s">
        <v>1168</v>
      </c>
      <c r="L621" s="15" t="s">
        <v>1166</v>
      </c>
      <c r="M621" s="54">
        <v>0</v>
      </c>
    </row>
    <row r="622" spans="1:13" x14ac:dyDescent="0.15">
      <c r="A622" s="24">
        <v>246</v>
      </c>
      <c r="B622" s="16" t="s">
        <v>431</v>
      </c>
      <c r="C622" s="16" t="s">
        <v>739</v>
      </c>
      <c r="D622" s="15"/>
      <c r="E622" s="97">
        <v>1</v>
      </c>
      <c r="F622" s="26">
        <v>12</v>
      </c>
      <c r="G622" s="31">
        <v>1</v>
      </c>
      <c r="H622" s="24"/>
      <c r="I622" s="24"/>
      <c r="J622" s="28" t="s">
        <v>1180</v>
      </c>
      <c r="K622" s="28"/>
      <c r="L622" s="15" t="s">
        <v>1173</v>
      </c>
      <c r="M622" s="54">
        <v>12</v>
      </c>
    </row>
    <row r="623" spans="1:13" x14ac:dyDescent="0.15">
      <c r="A623" s="24">
        <v>246</v>
      </c>
      <c r="B623" s="16" t="s">
        <v>431</v>
      </c>
      <c r="C623" s="16" t="s">
        <v>739</v>
      </c>
      <c r="D623" s="15"/>
      <c r="E623" s="97">
        <v>1</v>
      </c>
      <c r="F623" s="26">
        <v>20</v>
      </c>
      <c r="G623" s="31">
        <v>0.2</v>
      </c>
      <c r="H623" s="24"/>
      <c r="I623" s="24"/>
      <c r="J623" s="28"/>
      <c r="K623" s="28"/>
      <c r="L623" s="15" t="s">
        <v>738</v>
      </c>
      <c r="M623" s="54">
        <v>4</v>
      </c>
    </row>
    <row r="624" spans="1:13" x14ac:dyDescent="0.15">
      <c r="A624" s="24">
        <v>246</v>
      </c>
      <c r="B624" s="16" t="s">
        <v>431</v>
      </c>
      <c r="C624" s="16" t="s">
        <v>739</v>
      </c>
      <c r="D624" s="15"/>
      <c r="E624" s="97">
        <v>1</v>
      </c>
      <c r="F624" s="26">
        <v>5</v>
      </c>
      <c r="G624" s="31">
        <v>0.8</v>
      </c>
      <c r="H624" s="24"/>
      <c r="I624" s="24"/>
      <c r="J624" s="28"/>
      <c r="K624" s="28"/>
      <c r="L624" s="15" t="s">
        <v>777</v>
      </c>
      <c r="M624" s="54">
        <v>4</v>
      </c>
    </row>
    <row r="625" spans="1:13" x14ac:dyDescent="0.15">
      <c r="A625" s="24">
        <v>248</v>
      </c>
      <c r="B625" s="16" t="s">
        <v>431</v>
      </c>
      <c r="C625" s="16" t="s">
        <v>1005</v>
      </c>
      <c r="D625" s="15"/>
      <c r="E625" s="97">
        <v>1</v>
      </c>
      <c r="F625" s="26">
        <v>15</v>
      </c>
      <c r="G625" s="31">
        <v>0.9</v>
      </c>
      <c r="H625" s="24"/>
      <c r="I625" s="24" t="s">
        <v>1189</v>
      </c>
      <c r="J625" s="28" t="s">
        <v>600</v>
      </c>
      <c r="K625" s="28"/>
      <c r="L625" s="15" t="s">
        <v>1187</v>
      </c>
      <c r="M625" s="54">
        <v>13.5</v>
      </c>
    </row>
    <row r="626" spans="1:13" x14ac:dyDescent="0.15">
      <c r="A626" s="24">
        <v>248</v>
      </c>
      <c r="B626" s="16" t="s">
        <v>431</v>
      </c>
      <c r="C626" s="16" t="s">
        <v>1005</v>
      </c>
      <c r="D626" s="15"/>
      <c r="E626" s="97">
        <v>1</v>
      </c>
      <c r="F626" s="26">
        <v>2</v>
      </c>
      <c r="G626" s="31">
        <v>1</v>
      </c>
      <c r="H626" s="24"/>
      <c r="I626" s="24"/>
      <c r="J626" s="28"/>
      <c r="K626" s="28"/>
      <c r="L626" s="15" t="s">
        <v>1003</v>
      </c>
      <c r="M626" s="54">
        <v>2</v>
      </c>
    </row>
    <row r="627" spans="1:13" x14ac:dyDescent="0.15">
      <c r="A627" s="24">
        <v>249</v>
      </c>
      <c r="B627" s="16" t="s">
        <v>431</v>
      </c>
      <c r="C627" s="16" t="s">
        <v>367</v>
      </c>
      <c r="D627" s="15"/>
      <c r="E627" s="97">
        <v>1</v>
      </c>
      <c r="F627" s="26">
        <v>2</v>
      </c>
      <c r="G627" s="31">
        <v>0.5</v>
      </c>
      <c r="H627" s="24"/>
      <c r="I627" s="24"/>
      <c r="J627" s="28"/>
      <c r="K627" s="28"/>
      <c r="L627" s="15" t="s">
        <v>873</v>
      </c>
      <c r="M627" s="54">
        <v>1</v>
      </c>
    </row>
    <row r="628" spans="1:13" x14ac:dyDescent="0.15">
      <c r="A628" s="24">
        <v>249</v>
      </c>
      <c r="B628" s="16" t="s">
        <v>431</v>
      </c>
      <c r="C628" s="16" t="s">
        <v>367</v>
      </c>
      <c r="D628" s="15"/>
      <c r="E628" s="97">
        <v>1</v>
      </c>
      <c r="F628" s="26">
        <v>3</v>
      </c>
      <c r="G628" s="31">
        <v>0.5</v>
      </c>
      <c r="H628" s="24"/>
      <c r="I628" s="24"/>
      <c r="J628" s="28" t="s">
        <v>1209</v>
      </c>
      <c r="K628" s="28"/>
      <c r="L628" s="15" t="s">
        <v>1205</v>
      </c>
      <c r="M628" s="54">
        <v>1.5</v>
      </c>
    </row>
    <row r="629" spans="1:13" x14ac:dyDescent="0.15">
      <c r="A629" s="28">
        <v>252</v>
      </c>
      <c r="B629" s="16" t="s">
        <v>431</v>
      </c>
      <c r="C629" s="16" t="s">
        <v>1221</v>
      </c>
      <c r="D629" s="38"/>
      <c r="E629" s="98">
        <v>8</v>
      </c>
      <c r="F629" s="40">
        <v>4</v>
      </c>
      <c r="G629" s="31">
        <v>0</v>
      </c>
      <c r="H629" s="28"/>
      <c r="I629" s="28"/>
      <c r="J629" s="28" t="s">
        <v>410</v>
      </c>
      <c r="K629" s="28"/>
      <c r="L629" s="15" t="s">
        <v>426</v>
      </c>
      <c r="M629" s="54">
        <v>0</v>
      </c>
    </row>
    <row r="630" spans="1:13" x14ac:dyDescent="0.15">
      <c r="A630" s="24">
        <v>253</v>
      </c>
      <c r="B630" s="16" t="s">
        <v>431</v>
      </c>
      <c r="C630" s="16" t="s">
        <v>750</v>
      </c>
      <c r="D630" s="15"/>
      <c r="E630" s="97">
        <v>9</v>
      </c>
      <c r="F630" s="26">
        <v>100</v>
      </c>
      <c r="G630" s="31">
        <v>1</v>
      </c>
      <c r="H630" s="24"/>
      <c r="I630" s="24"/>
      <c r="J630" s="28"/>
      <c r="K630" s="28"/>
      <c r="L630" s="15" t="s">
        <v>746</v>
      </c>
      <c r="M630" s="54">
        <v>100</v>
      </c>
    </row>
    <row r="631" spans="1:13" x14ac:dyDescent="0.15">
      <c r="A631" s="24">
        <v>253</v>
      </c>
      <c r="B631" s="16" t="s">
        <v>431</v>
      </c>
      <c r="C631" s="16" t="s">
        <v>750</v>
      </c>
      <c r="D631" s="15"/>
      <c r="E631" s="97">
        <v>1</v>
      </c>
      <c r="F631" s="26">
        <v>20</v>
      </c>
      <c r="G631" s="31">
        <v>1</v>
      </c>
      <c r="H631" s="24"/>
      <c r="I631" s="24"/>
      <c r="J631" s="28"/>
      <c r="K631" s="28"/>
      <c r="L631" s="15" t="s">
        <v>1028</v>
      </c>
      <c r="M631" s="54">
        <v>20</v>
      </c>
    </row>
    <row r="632" spans="1:13" x14ac:dyDescent="0.15">
      <c r="A632" s="24">
        <v>253</v>
      </c>
      <c r="B632" s="16" t="s">
        <v>431</v>
      </c>
      <c r="C632" s="16" t="s">
        <v>750</v>
      </c>
      <c r="D632" s="15"/>
      <c r="E632" s="97">
        <v>30</v>
      </c>
      <c r="F632" s="26">
        <v>100</v>
      </c>
      <c r="G632" s="31">
        <v>1</v>
      </c>
      <c r="H632" s="24"/>
      <c r="I632" s="24"/>
      <c r="J632" s="28"/>
      <c r="K632" s="28"/>
      <c r="L632" s="15" t="s">
        <v>1090</v>
      </c>
      <c r="M632" s="54">
        <v>100</v>
      </c>
    </row>
    <row r="633" spans="1:13" x14ac:dyDescent="0.15">
      <c r="A633" s="24">
        <v>256</v>
      </c>
      <c r="B633" s="16" t="s">
        <v>431</v>
      </c>
      <c r="C633" s="16" t="s">
        <v>1116</v>
      </c>
      <c r="D633" s="15"/>
      <c r="E633" s="97">
        <v>1</v>
      </c>
      <c r="F633" s="26">
        <v>3</v>
      </c>
      <c r="G633" s="31">
        <v>1</v>
      </c>
      <c r="H633" s="24"/>
      <c r="I633" s="24" t="s">
        <v>1117</v>
      </c>
      <c r="J633" s="28" t="s">
        <v>1118</v>
      </c>
      <c r="K633" s="28"/>
      <c r="L633" s="15" t="s">
        <v>1113</v>
      </c>
      <c r="M633" s="54">
        <v>3</v>
      </c>
    </row>
    <row r="634" spans="1:13" x14ac:dyDescent="0.15">
      <c r="A634" s="24">
        <v>259</v>
      </c>
      <c r="B634" s="16" t="s">
        <v>431</v>
      </c>
      <c r="C634" s="16" t="s">
        <v>1091</v>
      </c>
      <c r="D634" s="15" t="s">
        <v>1227</v>
      </c>
      <c r="E634" s="97">
        <v>1</v>
      </c>
      <c r="F634" s="26">
        <v>5</v>
      </c>
      <c r="G634" s="31">
        <v>0.6</v>
      </c>
      <c r="H634" s="24"/>
      <c r="I634" s="24"/>
      <c r="J634" s="28" t="s">
        <v>1165</v>
      </c>
      <c r="K634" s="28"/>
      <c r="L634" s="15" t="s">
        <v>1166</v>
      </c>
      <c r="M634" s="54">
        <v>3</v>
      </c>
    </row>
    <row r="635" spans="1:13" x14ac:dyDescent="0.15">
      <c r="A635" s="24">
        <v>259</v>
      </c>
      <c r="B635" s="16" t="s">
        <v>431</v>
      </c>
      <c r="C635" s="16" t="s">
        <v>1091</v>
      </c>
      <c r="D635" s="15"/>
      <c r="E635" s="97">
        <v>7</v>
      </c>
      <c r="F635" s="26">
        <v>21</v>
      </c>
      <c r="G635" s="31">
        <v>0.7</v>
      </c>
      <c r="H635" s="24"/>
      <c r="I635" s="24"/>
      <c r="J635" s="28"/>
      <c r="K635" s="28"/>
      <c r="L635" s="15" t="s">
        <v>1090</v>
      </c>
      <c r="M635" s="54">
        <v>14.7</v>
      </c>
    </row>
    <row r="636" spans="1:13" x14ac:dyDescent="0.15">
      <c r="A636" s="24">
        <v>262</v>
      </c>
      <c r="B636" s="16" t="s">
        <v>431</v>
      </c>
      <c r="C636" s="16" t="s">
        <v>572</v>
      </c>
      <c r="D636" s="15" t="s">
        <v>573</v>
      </c>
      <c r="E636" s="97">
        <v>1</v>
      </c>
      <c r="F636" s="26">
        <v>20</v>
      </c>
      <c r="G636" s="31">
        <v>0.8</v>
      </c>
      <c r="H636" s="24"/>
      <c r="I636" s="24"/>
      <c r="J636" s="28" t="s">
        <v>569</v>
      </c>
      <c r="K636" s="28" t="s">
        <v>574</v>
      </c>
      <c r="L636" s="15" t="s">
        <v>570</v>
      </c>
      <c r="M636" s="54">
        <v>16</v>
      </c>
    </row>
    <row r="637" spans="1:13" x14ac:dyDescent="0.15">
      <c r="A637" s="24">
        <v>263</v>
      </c>
      <c r="B637" s="16" t="s">
        <v>431</v>
      </c>
      <c r="C637" s="16" t="s">
        <v>504</v>
      </c>
      <c r="D637" s="15"/>
      <c r="E637" s="97">
        <v>1</v>
      </c>
      <c r="F637" s="26">
        <v>20</v>
      </c>
      <c r="G637" s="31">
        <v>1</v>
      </c>
      <c r="H637" s="24"/>
      <c r="I637" s="24"/>
      <c r="J637" s="28" t="s">
        <v>502</v>
      </c>
      <c r="K637" s="28" t="s">
        <v>503</v>
      </c>
      <c r="L637" s="15" t="s">
        <v>479</v>
      </c>
      <c r="M637" s="54">
        <v>20</v>
      </c>
    </row>
    <row r="638" spans="1:13" x14ac:dyDescent="0.15">
      <c r="A638" s="24">
        <v>263</v>
      </c>
      <c r="B638" s="16" t="s">
        <v>431</v>
      </c>
      <c r="C638" s="16" t="s">
        <v>504</v>
      </c>
      <c r="D638" s="15"/>
      <c r="E638" s="97">
        <v>1</v>
      </c>
      <c r="F638" s="26">
        <v>10</v>
      </c>
      <c r="G638" s="31">
        <v>0.4</v>
      </c>
      <c r="H638" s="24"/>
      <c r="I638" s="24"/>
      <c r="J638" s="28"/>
      <c r="K638" s="28"/>
      <c r="L638" s="15" t="s">
        <v>702</v>
      </c>
      <c r="M638" s="54">
        <v>4</v>
      </c>
    </row>
    <row r="639" spans="1:13" x14ac:dyDescent="0.15">
      <c r="A639" s="24">
        <v>263</v>
      </c>
      <c r="B639" s="16" t="s">
        <v>431</v>
      </c>
      <c r="C639" s="16" t="s">
        <v>504</v>
      </c>
      <c r="D639" s="15"/>
      <c r="E639" s="97">
        <v>6</v>
      </c>
      <c r="F639" s="26">
        <v>60</v>
      </c>
      <c r="G639" s="31">
        <v>0.9</v>
      </c>
      <c r="H639" s="24"/>
      <c r="I639" s="24"/>
      <c r="J639" s="28"/>
      <c r="K639" s="28"/>
      <c r="L639" s="15" t="s">
        <v>690</v>
      </c>
      <c r="M639" s="54">
        <v>54</v>
      </c>
    </row>
    <row r="640" spans="1:13" x14ac:dyDescent="0.15">
      <c r="A640" s="24">
        <v>263</v>
      </c>
      <c r="B640" s="16" t="s">
        <v>431</v>
      </c>
      <c r="C640" s="16" t="s">
        <v>504</v>
      </c>
      <c r="D640" s="15"/>
      <c r="E640" s="97">
        <v>2</v>
      </c>
      <c r="F640" s="26">
        <v>100</v>
      </c>
      <c r="G640" s="31">
        <v>1</v>
      </c>
      <c r="H640" s="24"/>
      <c r="I640" s="24"/>
      <c r="J640" s="28"/>
      <c r="K640" s="28"/>
      <c r="L640" s="15" t="s">
        <v>703</v>
      </c>
      <c r="M640" s="54">
        <v>100</v>
      </c>
    </row>
    <row r="641" spans="1:13" x14ac:dyDescent="0.15">
      <c r="A641" s="24">
        <v>263</v>
      </c>
      <c r="B641" s="16" t="s">
        <v>431</v>
      </c>
      <c r="C641" s="16" t="s">
        <v>504</v>
      </c>
      <c r="D641" s="15"/>
      <c r="E641" s="97">
        <v>2</v>
      </c>
      <c r="F641" s="26">
        <v>40</v>
      </c>
      <c r="G641" s="31">
        <v>1</v>
      </c>
      <c r="H641" s="24"/>
      <c r="I641" s="24"/>
      <c r="J641" s="28"/>
      <c r="K641" s="28"/>
      <c r="L641" s="15" t="s">
        <v>729</v>
      </c>
      <c r="M641" s="54">
        <v>40</v>
      </c>
    </row>
    <row r="642" spans="1:13" x14ac:dyDescent="0.15">
      <c r="A642" s="24">
        <v>263</v>
      </c>
      <c r="B642" s="16" t="s">
        <v>431</v>
      </c>
      <c r="C642" s="16" t="s">
        <v>504</v>
      </c>
      <c r="D642" s="15"/>
      <c r="E642" s="97">
        <v>1</v>
      </c>
      <c r="F642" s="26">
        <v>40</v>
      </c>
      <c r="G642" s="31">
        <v>1</v>
      </c>
      <c r="H642" s="24"/>
      <c r="I642" s="24"/>
      <c r="J642" s="28"/>
      <c r="K642" s="28"/>
      <c r="L642" s="15" t="s">
        <v>746</v>
      </c>
      <c r="M642" s="54">
        <v>40</v>
      </c>
    </row>
    <row r="643" spans="1:13" x14ac:dyDescent="0.15">
      <c r="A643" s="24">
        <v>263</v>
      </c>
      <c r="B643" s="16" t="s">
        <v>431</v>
      </c>
      <c r="C643" s="16" t="s">
        <v>504</v>
      </c>
      <c r="D643" s="15"/>
      <c r="E643" s="97">
        <v>1</v>
      </c>
      <c r="F643" s="26">
        <v>40</v>
      </c>
      <c r="G643" s="31">
        <v>0.9</v>
      </c>
      <c r="H643" s="24"/>
      <c r="I643" s="24"/>
      <c r="J643" s="28" t="s">
        <v>822</v>
      </c>
      <c r="K643" s="28"/>
      <c r="L643" s="15" t="s">
        <v>816</v>
      </c>
      <c r="M643" s="54">
        <v>36</v>
      </c>
    </row>
    <row r="644" spans="1:13" x14ac:dyDescent="0.15">
      <c r="A644" s="24">
        <v>263</v>
      </c>
      <c r="B644" s="16" t="s">
        <v>431</v>
      </c>
      <c r="C644" s="16" t="s">
        <v>504</v>
      </c>
      <c r="D644" s="15"/>
      <c r="E644" s="97">
        <v>3</v>
      </c>
      <c r="F644" s="26">
        <v>180</v>
      </c>
      <c r="G644" s="31">
        <v>1</v>
      </c>
      <c r="H644" s="24"/>
      <c r="I644" s="24"/>
      <c r="J644" s="28" t="s">
        <v>851</v>
      </c>
      <c r="K644" s="28"/>
      <c r="L644" s="15" t="s">
        <v>836</v>
      </c>
      <c r="M644" s="54">
        <v>180</v>
      </c>
    </row>
    <row r="645" spans="1:13" x14ac:dyDescent="0.15">
      <c r="A645" s="24">
        <v>263</v>
      </c>
      <c r="B645" s="16" t="s">
        <v>431</v>
      </c>
      <c r="C645" s="16" t="s">
        <v>504</v>
      </c>
      <c r="D645" s="15"/>
      <c r="E645" s="97">
        <v>1</v>
      </c>
      <c r="F645" s="26">
        <v>18</v>
      </c>
      <c r="G645" s="31">
        <v>0.98</v>
      </c>
      <c r="H645" s="24"/>
      <c r="I645" s="24"/>
      <c r="J645" s="28" t="s">
        <v>1103</v>
      </c>
      <c r="K645" s="28"/>
      <c r="L645" s="15" t="s">
        <v>1099</v>
      </c>
      <c r="M645" s="54">
        <v>17.64</v>
      </c>
    </row>
    <row r="646" spans="1:13" x14ac:dyDescent="0.15">
      <c r="A646" s="24">
        <v>263</v>
      </c>
      <c r="B646" s="16" t="s">
        <v>431</v>
      </c>
      <c r="C646" s="16" t="s">
        <v>504</v>
      </c>
      <c r="D646" s="15"/>
      <c r="E646" s="97">
        <v>1</v>
      </c>
      <c r="F646" s="26">
        <v>20</v>
      </c>
      <c r="G646" s="31">
        <v>0.95</v>
      </c>
      <c r="H646" s="24"/>
      <c r="I646" s="24"/>
      <c r="J646" s="28"/>
      <c r="K646" s="28" t="s">
        <v>905</v>
      </c>
      <c r="L646" s="15" t="s">
        <v>901</v>
      </c>
      <c r="M646" s="54">
        <v>19</v>
      </c>
    </row>
    <row r="647" spans="1:13" x14ac:dyDescent="0.15">
      <c r="A647" s="24">
        <v>263</v>
      </c>
      <c r="B647" s="16" t="s">
        <v>431</v>
      </c>
      <c r="C647" s="16" t="s">
        <v>504</v>
      </c>
      <c r="D647" s="15"/>
      <c r="E647" s="97">
        <v>1</v>
      </c>
      <c r="F647" s="26">
        <v>60</v>
      </c>
      <c r="G647" s="31">
        <v>1</v>
      </c>
      <c r="H647" s="24"/>
      <c r="I647" s="24"/>
      <c r="J647" s="28"/>
      <c r="K647" s="28"/>
      <c r="L647" s="15" t="s">
        <v>1003</v>
      </c>
      <c r="M647" s="54">
        <v>60</v>
      </c>
    </row>
    <row r="648" spans="1:13" x14ac:dyDescent="0.15">
      <c r="A648" s="24">
        <v>263</v>
      </c>
      <c r="B648" s="16" t="s">
        <v>431</v>
      </c>
      <c r="C648" s="16" t="s">
        <v>504</v>
      </c>
      <c r="D648" s="15"/>
      <c r="E648" s="97">
        <v>2</v>
      </c>
      <c r="F648" s="26">
        <v>40</v>
      </c>
      <c r="G648" s="31">
        <v>0.5</v>
      </c>
      <c r="H648" s="24"/>
      <c r="I648" s="24"/>
      <c r="J648" s="28"/>
      <c r="K648" s="28"/>
      <c r="L648" s="15" t="s">
        <v>1012</v>
      </c>
      <c r="M648" s="54">
        <v>20</v>
      </c>
    </row>
    <row r="649" spans="1:13" x14ac:dyDescent="0.15">
      <c r="A649" s="24">
        <v>263</v>
      </c>
      <c r="B649" s="16" t="s">
        <v>431</v>
      </c>
      <c r="C649" s="16" t="s">
        <v>504</v>
      </c>
      <c r="D649" s="15" t="s">
        <v>430</v>
      </c>
      <c r="E649" s="97">
        <v>6</v>
      </c>
      <c r="F649" s="26">
        <v>90</v>
      </c>
      <c r="G649" s="31">
        <v>1</v>
      </c>
      <c r="H649" s="24"/>
      <c r="I649" s="24"/>
      <c r="J649" s="28" t="s">
        <v>1048</v>
      </c>
      <c r="K649" s="28"/>
      <c r="L649" s="15" t="s">
        <v>1049</v>
      </c>
      <c r="M649" s="54">
        <v>90</v>
      </c>
    </row>
    <row r="650" spans="1:13" x14ac:dyDescent="0.15">
      <c r="A650" s="24">
        <v>265</v>
      </c>
      <c r="B650" s="16" t="s">
        <v>431</v>
      </c>
      <c r="C650" s="16" t="s">
        <v>1050</v>
      </c>
      <c r="D650" s="15" t="s">
        <v>430</v>
      </c>
      <c r="E650" s="97">
        <v>1</v>
      </c>
      <c r="F650" s="26">
        <v>10</v>
      </c>
      <c r="G650" s="31">
        <v>0.1</v>
      </c>
      <c r="H650" s="24"/>
      <c r="I650" s="24"/>
      <c r="J650" s="28" t="s">
        <v>1048</v>
      </c>
      <c r="K650" s="28"/>
      <c r="L650" s="15" t="s">
        <v>1049</v>
      </c>
      <c r="M650" s="54">
        <v>1</v>
      </c>
    </row>
    <row r="651" spans="1:13" x14ac:dyDescent="0.15">
      <c r="A651" s="24">
        <v>269</v>
      </c>
      <c r="B651" s="16" t="s">
        <v>431</v>
      </c>
      <c r="C651" s="16" t="s">
        <v>375</v>
      </c>
      <c r="D651" s="15" t="s">
        <v>430</v>
      </c>
      <c r="E651" s="97">
        <v>1</v>
      </c>
      <c r="F651" s="26">
        <v>100</v>
      </c>
      <c r="G651" s="31">
        <v>1</v>
      </c>
      <c r="H651" s="24"/>
      <c r="I651" s="24"/>
      <c r="J651" s="28" t="s">
        <v>887</v>
      </c>
      <c r="K651" s="28"/>
      <c r="L651" s="15" t="s">
        <v>947</v>
      </c>
      <c r="M651" s="54">
        <v>100</v>
      </c>
    </row>
    <row r="652" spans="1:13" x14ac:dyDescent="0.15">
      <c r="A652" s="24">
        <v>271</v>
      </c>
      <c r="B652" s="16" t="s">
        <v>431</v>
      </c>
      <c r="C652" s="16" t="s">
        <v>376</v>
      </c>
      <c r="D652" s="15" t="s">
        <v>430</v>
      </c>
      <c r="E652" s="97">
        <v>1</v>
      </c>
      <c r="F652" s="26">
        <v>6</v>
      </c>
      <c r="G652" s="31">
        <v>0.8</v>
      </c>
      <c r="H652" s="24"/>
      <c r="I652" s="24"/>
      <c r="J652" s="28"/>
      <c r="K652" s="28"/>
      <c r="L652" s="15" t="s">
        <v>437</v>
      </c>
      <c r="M652" s="54">
        <v>4.8000000000000007</v>
      </c>
    </row>
    <row r="653" spans="1:13" x14ac:dyDescent="0.15">
      <c r="A653" s="24">
        <v>271</v>
      </c>
      <c r="B653" s="16" t="s">
        <v>431</v>
      </c>
      <c r="C653" s="16" t="s">
        <v>376</v>
      </c>
      <c r="D653" s="15"/>
      <c r="E653" s="97">
        <v>1</v>
      </c>
      <c r="F653" s="26">
        <v>8</v>
      </c>
      <c r="G653" s="31">
        <v>0.8</v>
      </c>
      <c r="H653" s="24"/>
      <c r="I653" s="24"/>
      <c r="J653" s="28"/>
      <c r="K653" s="28"/>
      <c r="L653" s="15" t="s">
        <v>1039</v>
      </c>
      <c r="M653" s="54">
        <v>6.4</v>
      </c>
    </row>
    <row r="654" spans="1:13" x14ac:dyDescent="0.15">
      <c r="A654" s="24">
        <v>274</v>
      </c>
      <c r="B654" s="16" t="s">
        <v>431</v>
      </c>
      <c r="C654" s="16" t="s">
        <v>1006</v>
      </c>
      <c r="D654" s="15"/>
      <c r="E654" s="97">
        <v>1</v>
      </c>
      <c r="F654" s="26">
        <v>20</v>
      </c>
      <c r="G654" s="31">
        <v>0</v>
      </c>
      <c r="H654" s="24"/>
      <c r="I654" s="24"/>
      <c r="J654" s="28"/>
      <c r="K654" s="28"/>
      <c r="L654" s="15" t="s">
        <v>1003</v>
      </c>
      <c r="M654" s="54">
        <v>0</v>
      </c>
    </row>
    <row r="655" spans="1:13" x14ac:dyDescent="0.15">
      <c r="A655" s="28">
        <v>275</v>
      </c>
      <c r="B655" s="16" t="s">
        <v>431</v>
      </c>
      <c r="C655" s="16" t="s">
        <v>1222</v>
      </c>
      <c r="D655" s="38"/>
      <c r="E655" s="98">
        <v>10</v>
      </c>
      <c r="F655" s="40">
        <v>50</v>
      </c>
      <c r="G655" s="31">
        <v>0</v>
      </c>
      <c r="H655" s="28"/>
      <c r="I655" s="28"/>
      <c r="J655" s="28" t="s">
        <v>410</v>
      </c>
      <c r="K655" s="28"/>
      <c r="L655" s="15" t="s">
        <v>426</v>
      </c>
      <c r="M655" s="54">
        <v>0</v>
      </c>
    </row>
    <row r="656" spans="1:13" x14ac:dyDescent="0.15">
      <c r="A656" s="28">
        <v>275</v>
      </c>
      <c r="B656" s="16" t="s">
        <v>431</v>
      </c>
      <c r="C656" s="16" t="s">
        <v>1222</v>
      </c>
      <c r="D656" s="38"/>
      <c r="E656" s="98">
        <v>10</v>
      </c>
      <c r="F656" s="40">
        <v>50</v>
      </c>
      <c r="G656" s="31">
        <v>0</v>
      </c>
      <c r="H656" s="28"/>
      <c r="I656" s="28"/>
      <c r="J656" s="28" t="s">
        <v>410</v>
      </c>
      <c r="K656" s="28" t="s">
        <v>422</v>
      </c>
      <c r="L656" s="15" t="s">
        <v>426</v>
      </c>
      <c r="M656" s="54">
        <v>0</v>
      </c>
    </row>
    <row r="657" spans="1:13" x14ac:dyDescent="0.15">
      <c r="A657" s="24">
        <v>276</v>
      </c>
      <c r="B657" s="16" t="s">
        <v>431</v>
      </c>
      <c r="C657" s="16" t="s">
        <v>615</v>
      </c>
      <c r="D657" s="15"/>
      <c r="E657" s="97">
        <v>550</v>
      </c>
      <c r="F657" s="26">
        <v>275</v>
      </c>
      <c r="G657" s="31">
        <v>0</v>
      </c>
      <c r="H657" s="24"/>
      <c r="I657" s="24"/>
      <c r="J657" s="28" t="s">
        <v>616</v>
      </c>
      <c r="K657" s="28"/>
      <c r="L657" s="15" t="s">
        <v>614</v>
      </c>
      <c r="M657" s="54">
        <v>0</v>
      </c>
    </row>
    <row r="658" spans="1:13" x14ac:dyDescent="0.15">
      <c r="A658" s="24">
        <v>276</v>
      </c>
      <c r="B658" s="16" t="s">
        <v>431</v>
      </c>
      <c r="C658" s="16" t="s">
        <v>615</v>
      </c>
      <c r="D658" s="15"/>
      <c r="E658" s="97">
        <v>20</v>
      </c>
      <c r="F658" s="26">
        <v>40</v>
      </c>
      <c r="G658" s="31">
        <v>0</v>
      </c>
      <c r="H658" s="24"/>
      <c r="I658" s="24"/>
      <c r="J658" s="28"/>
      <c r="K658" s="28"/>
      <c r="L658" s="15" t="s">
        <v>1003</v>
      </c>
      <c r="M658" s="54">
        <v>0</v>
      </c>
    </row>
    <row r="659" spans="1:13" x14ac:dyDescent="0.15">
      <c r="A659" s="24">
        <v>279</v>
      </c>
      <c r="B659" s="16" t="s">
        <v>431</v>
      </c>
      <c r="C659" s="16" t="s">
        <v>899</v>
      </c>
      <c r="D659" s="15"/>
      <c r="E659" s="97">
        <v>1</v>
      </c>
      <c r="F659" s="26">
        <v>5</v>
      </c>
      <c r="G659" s="31">
        <v>0.1</v>
      </c>
      <c r="H659" s="24"/>
      <c r="I659" s="24"/>
      <c r="J659" s="28" t="s">
        <v>900</v>
      </c>
      <c r="K659" s="28"/>
      <c r="L659" s="15" t="s">
        <v>881</v>
      </c>
      <c r="M659" s="54">
        <v>0.5</v>
      </c>
    </row>
    <row r="660" spans="1:13" x14ac:dyDescent="0.15">
      <c r="A660" s="24">
        <v>281</v>
      </c>
      <c r="B660" s="16" t="s">
        <v>431</v>
      </c>
      <c r="C660" s="16" t="s">
        <v>673</v>
      </c>
      <c r="D660" s="15"/>
      <c r="E660" s="97">
        <v>1</v>
      </c>
      <c r="F660" s="26">
        <v>40</v>
      </c>
      <c r="G660" s="31">
        <v>0.5</v>
      </c>
      <c r="H660" s="24"/>
      <c r="I660" s="24"/>
      <c r="J660" s="28" t="s">
        <v>1147</v>
      </c>
      <c r="K660" s="28" t="s">
        <v>1148</v>
      </c>
      <c r="L660" s="15" t="s">
        <v>1113</v>
      </c>
      <c r="M660" s="54">
        <v>20</v>
      </c>
    </row>
    <row r="661" spans="1:13" x14ac:dyDescent="0.15">
      <c r="A661" s="24">
        <v>282</v>
      </c>
      <c r="B661" s="16" t="s">
        <v>431</v>
      </c>
      <c r="C661" s="16" t="s">
        <v>444</v>
      </c>
      <c r="D661" s="15"/>
      <c r="E661" s="97">
        <v>1</v>
      </c>
      <c r="F661" s="26">
        <v>3</v>
      </c>
      <c r="G661" s="31">
        <v>0.8</v>
      </c>
      <c r="H661" s="24"/>
      <c r="I661" s="24"/>
      <c r="J661" s="28"/>
      <c r="K661" s="28"/>
      <c r="L661" s="15" t="s">
        <v>443</v>
      </c>
      <c r="M661" s="54">
        <v>2.4000000000000004</v>
      </c>
    </row>
    <row r="662" spans="1:13" x14ac:dyDescent="0.15">
      <c r="A662" s="24">
        <v>282</v>
      </c>
      <c r="B662" s="16" t="s">
        <v>431</v>
      </c>
      <c r="C662" s="16" t="s">
        <v>444</v>
      </c>
      <c r="D662" s="15"/>
      <c r="E662" s="97">
        <v>28</v>
      </c>
      <c r="F662" s="26">
        <v>254.8</v>
      </c>
      <c r="G662" s="31">
        <v>0.5</v>
      </c>
      <c r="H662" s="24"/>
      <c r="I662" s="24"/>
      <c r="J662" s="28"/>
      <c r="K662" s="28"/>
      <c r="L662" s="15" t="s">
        <v>790</v>
      </c>
      <c r="M662" s="54">
        <v>127.4</v>
      </c>
    </row>
    <row r="663" spans="1:13" x14ac:dyDescent="0.15">
      <c r="A663" s="24">
        <v>282</v>
      </c>
      <c r="B663" s="16" t="s">
        <v>431</v>
      </c>
      <c r="C663" s="16" t="s">
        <v>444</v>
      </c>
      <c r="D663" s="15"/>
      <c r="E663" s="97">
        <v>1</v>
      </c>
      <c r="F663" s="26">
        <v>100</v>
      </c>
      <c r="G663" s="31">
        <v>0.6</v>
      </c>
      <c r="H663" s="24"/>
      <c r="I663" s="24"/>
      <c r="J663" s="28" t="s">
        <v>815</v>
      </c>
      <c r="K663" s="28"/>
      <c r="L663" s="15" t="s">
        <v>836</v>
      </c>
      <c r="M663" s="54">
        <v>60</v>
      </c>
    </row>
    <row r="664" spans="1:13" x14ac:dyDescent="0.15">
      <c r="A664" s="24">
        <v>282</v>
      </c>
      <c r="B664" s="16" t="s">
        <v>431</v>
      </c>
      <c r="C664" s="16" t="s">
        <v>444</v>
      </c>
      <c r="D664" s="15"/>
      <c r="E664" s="97">
        <v>4</v>
      </c>
      <c r="F664" s="26">
        <v>20</v>
      </c>
      <c r="G664" s="31">
        <v>0</v>
      </c>
      <c r="H664" s="24"/>
      <c r="I664" s="24"/>
      <c r="J664" s="28"/>
      <c r="K664" s="28"/>
      <c r="L664" s="15" t="s">
        <v>873</v>
      </c>
      <c r="M664" s="54">
        <v>0</v>
      </c>
    </row>
    <row r="665" spans="1:13" x14ac:dyDescent="0.15">
      <c r="A665" s="24">
        <v>282</v>
      </c>
      <c r="B665" s="16" t="s">
        <v>431</v>
      </c>
      <c r="C665" s="16" t="s">
        <v>444</v>
      </c>
      <c r="D665" s="15" t="s">
        <v>986</v>
      </c>
      <c r="E665" s="97">
        <v>3</v>
      </c>
      <c r="F665" s="26">
        <v>7</v>
      </c>
      <c r="G665" s="31">
        <v>0.2</v>
      </c>
      <c r="H665" s="24"/>
      <c r="I665" s="24">
        <v>64</v>
      </c>
      <c r="J665" s="28"/>
      <c r="K665" s="28"/>
      <c r="L665" s="15" t="s">
        <v>977</v>
      </c>
      <c r="M665" s="54">
        <v>1.4000000000000001</v>
      </c>
    </row>
    <row r="666" spans="1:13" x14ac:dyDescent="0.15">
      <c r="A666" s="24">
        <v>285</v>
      </c>
      <c r="B666" s="16" t="s">
        <v>431</v>
      </c>
      <c r="C666" s="16" t="s">
        <v>398</v>
      </c>
      <c r="D666" s="15"/>
      <c r="E666" s="97">
        <v>1</v>
      </c>
      <c r="F666" s="26">
        <v>7</v>
      </c>
      <c r="G666" s="31">
        <v>0.5</v>
      </c>
      <c r="H666" s="24"/>
      <c r="I666" s="24"/>
      <c r="J666" s="28"/>
      <c r="K666" s="28"/>
      <c r="L666" s="15" t="s">
        <v>790</v>
      </c>
      <c r="M666" s="54">
        <v>3.5</v>
      </c>
    </row>
    <row r="667" spans="1:13" x14ac:dyDescent="0.15">
      <c r="A667" s="24">
        <v>285</v>
      </c>
      <c r="B667" s="16" t="s">
        <v>431</v>
      </c>
      <c r="C667" s="16" t="s">
        <v>398</v>
      </c>
      <c r="D667" s="15"/>
      <c r="E667" s="97">
        <v>1</v>
      </c>
      <c r="F667" s="26">
        <v>10</v>
      </c>
      <c r="G667" s="31">
        <v>0.2</v>
      </c>
      <c r="H667" s="24"/>
      <c r="I667" s="24"/>
      <c r="J667" s="28" t="s">
        <v>852</v>
      </c>
      <c r="K667" s="28"/>
      <c r="L667" s="15" t="s">
        <v>836</v>
      </c>
      <c r="M667" s="54">
        <v>2</v>
      </c>
    </row>
    <row r="668" spans="1:13" x14ac:dyDescent="0.15">
      <c r="A668" s="24">
        <v>287</v>
      </c>
      <c r="B668" s="16" t="s">
        <v>431</v>
      </c>
      <c r="C668" s="16" t="s">
        <v>1041</v>
      </c>
      <c r="D668" s="15"/>
      <c r="E668" s="97">
        <v>1</v>
      </c>
      <c r="F668" s="26">
        <v>1</v>
      </c>
      <c r="G668" s="31">
        <v>0.8</v>
      </c>
      <c r="H668" s="24"/>
      <c r="I668" s="24"/>
      <c r="J668" s="28"/>
      <c r="K668" s="28"/>
      <c r="L668" s="15" t="s">
        <v>1039</v>
      </c>
      <c r="M668" s="54">
        <v>0.8</v>
      </c>
    </row>
    <row r="669" spans="1:13" x14ac:dyDescent="0.15">
      <c r="A669" s="24">
        <v>289</v>
      </c>
      <c r="B669" s="16" t="s">
        <v>431</v>
      </c>
      <c r="C669" s="16" t="s">
        <v>380</v>
      </c>
      <c r="D669" s="15"/>
      <c r="E669" s="97">
        <v>7</v>
      </c>
      <c r="F669" s="26">
        <v>350</v>
      </c>
      <c r="G669" s="31">
        <v>1</v>
      </c>
      <c r="H669" s="24"/>
      <c r="I669" s="24"/>
      <c r="J669" s="28"/>
      <c r="K669" s="28"/>
      <c r="L669" s="15" t="s">
        <v>604</v>
      </c>
      <c r="M669" s="54">
        <v>350</v>
      </c>
    </row>
    <row r="670" spans="1:13" x14ac:dyDescent="0.15">
      <c r="A670" s="24">
        <v>289</v>
      </c>
      <c r="B670" s="16" t="s">
        <v>431</v>
      </c>
      <c r="C670" s="16" t="s">
        <v>380</v>
      </c>
      <c r="D670" s="15"/>
      <c r="E670" s="97">
        <v>3</v>
      </c>
      <c r="F670" s="26">
        <v>50</v>
      </c>
      <c r="G670" s="31">
        <v>1</v>
      </c>
      <c r="H670" s="24"/>
      <c r="I670" s="24"/>
      <c r="J670" s="28"/>
      <c r="K670" s="28"/>
      <c r="L670" s="15" t="s">
        <v>1224</v>
      </c>
      <c r="M670" s="54">
        <v>50</v>
      </c>
    </row>
    <row r="671" spans="1:13" x14ac:dyDescent="0.15">
      <c r="A671" s="24">
        <v>289</v>
      </c>
      <c r="B671" s="16" t="s">
        <v>431</v>
      </c>
      <c r="C671" s="16" t="s">
        <v>380</v>
      </c>
      <c r="D671" s="15"/>
      <c r="E671" s="97">
        <v>3</v>
      </c>
      <c r="F671" s="26">
        <v>30</v>
      </c>
      <c r="G671" s="31">
        <v>1</v>
      </c>
      <c r="H671" s="24"/>
      <c r="I671" s="24"/>
      <c r="J671" s="28"/>
      <c r="K671" s="28"/>
      <c r="L671" s="15" t="s">
        <v>769</v>
      </c>
      <c r="M671" s="54">
        <v>30</v>
      </c>
    </row>
    <row r="672" spans="1:13" x14ac:dyDescent="0.15">
      <c r="A672" s="24">
        <v>289</v>
      </c>
      <c r="B672" s="16" t="s">
        <v>431</v>
      </c>
      <c r="C672" s="16" t="s">
        <v>380</v>
      </c>
      <c r="D672" s="15" t="s">
        <v>430</v>
      </c>
      <c r="E672" s="97">
        <v>7</v>
      </c>
      <c r="F672" s="26">
        <v>60</v>
      </c>
      <c r="G672" s="31">
        <v>1</v>
      </c>
      <c r="H672" s="24"/>
      <c r="I672" s="24"/>
      <c r="J672" s="28" t="s">
        <v>887</v>
      </c>
      <c r="K672" s="28"/>
      <c r="L672" s="15" t="s">
        <v>947</v>
      </c>
      <c r="M672" s="119">
        <v>60</v>
      </c>
    </row>
    <row r="673" spans="1:13" x14ac:dyDescent="0.15">
      <c r="A673" s="24">
        <v>289</v>
      </c>
      <c r="B673" s="16" t="s">
        <v>431</v>
      </c>
      <c r="C673" s="16" t="s">
        <v>380</v>
      </c>
      <c r="D673" s="15"/>
      <c r="E673" s="97">
        <v>3</v>
      </c>
      <c r="F673" s="26">
        <v>45</v>
      </c>
      <c r="G673" s="31">
        <v>1</v>
      </c>
      <c r="H673" s="24"/>
      <c r="I673" s="24"/>
      <c r="J673" s="28"/>
      <c r="K673" s="28"/>
      <c r="L673" s="15" t="s">
        <v>1003</v>
      </c>
      <c r="M673" s="119">
        <v>45</v>
      </c>
    </row>
    <row r="674" spans="1:13" x14ac:dyDescent="0.15">
      <c r="A674" s="24">
        <v>290</v>
      </c>
      <c r="B674" s="16" t="s">
        <v>431</v>
      </c>
      <c r="C674" s="16" t="s">
        <v>402</v>
      </c>
      <c r="D674" s="15"/>
      <c r="E674" s="97">
        <v>4</v>
      </c>
      <c r="F674" s="26">
        <v>5</v>
      </c>
      <c r="G674" s="31">
        <v>0.9</v>
      </c>
      <c r="H674" s="24"/>
      <c r="I674" s="24"/>
      <c r="J674" s="28"/>
      <c r="K674" s="28"/>
      <c r="L674" s="15" t="s">
        <v>1039</v>
      </c>
      <c r="M674" s="119">
        <v>4.5</v>
      </c>
    </row>
    <row r="675" spans="1:13" x14ac:dyDescent="0.15">
      <c r="A675" s="24">
        <v>291</v>
      </c>
      <c r="B675" s="16" t="s">
        <v>431</v>
      </c>
      <c r="C675" s="16" t="s">
        <v>403</v>
      </c>
      <c r="D675" s="15" t="s">
        <v>987</v>
      </c>
      <c r="E675" s="97">
        <v>1</v>
      </c>
      <c r="F675" s="26">
        <v>5</v>
      </c>
      <c r="G675" s="31">
        <v>0.9</v>
      </c>
      <c r="H675" s="24"/>
      <c r="I675" s="24"/>
      <c r="J675" s="28"/>
      <c r="K675" s="28"/>
      <c r="L675" s="15" t="s">
        <v>977</v>
      </c>
      <c r="M675" s="119">
        <v>4.5</v>
      </c>
    </row>
    <row r="676" spans="1:13" x14ac:dyDescent="0.15">
      <c r="A676" s="24">
        <v>292</v>
      </c>
      <c r="B676" s="16" t="s">
        <v>431</v>
      </c>
      <c r="C676" s="16" t="s">
        <v>404</v>
      </c>
      <c r="D676" s="15" t="s">
        <v>404</v>
      </c>
      <c r="E676" s="97">
        <v>4</v>
      </c>
      <c r="F676" s="26">
        <v>28</v>
      </c>
      <c r="G676" s="31">
        <v>0.85</v>
      </c>
      <c r="H676" s="24"/>
      <c r="I676" s="24"/>
      <c r="J676" s="28" t="s">
        <v>592</v>
      </c>
      <c r="K676" s="28" t="s">
        <v>593</v>
      </c>
      <c r="L676" s="15" t="s">
        <v>570</v>
      </c>
      <c r="M676" s="54">
        <v>23.8</v>
      </c>
    </row>
    <row r="677" spans="1:13" x14ac:dyDescent="0.15">
      <c r="A677" s="24">
        <v>293</v>
      </c>
      <c r="B677" s="16" t="s">
        <v>431</v>
      </c>
      <c r="C677" s="16" t="s">
        <v>390</v>
      </c>
      <c r="D677" s="15"/>
      <c r="E677" s="97">
        <v>1</v>
      </c>
      <c r="F677" s="26">
        <v>15</v>
      </c>
      <c r="G677" s="31">
        <v>0.8</v>
      </c>
      <c r="H677" s="24"/>
      <c r="I677" s="24"/>
      <c r="J677" s="28"/>
      <c r="K677" s="28"/>
      <c r="L677" s="15" t="s">
        <v>1224</v>
      </c>
      <c r="M677" s="54">
        <v>12</v>
      </c>
    </row>
    <row r="678" spans="1:13" x14ac:dyDescent="0.15">
      <c r="A678" s="24">
        <v>293</v>
      </c>
      <c r="B678" s="16" t="s">
        <v>431</v>
      </c>
      <c r="C678" s="16" t="s">
        <v>390</v>
      </c>
      <c r="D678" s="15"/>
      <c r="E678" s="97">
        <v>2</v>
      </c>
      <c r="F678" s="26">
        <v>20</v>
      </c>
      <c r="G678" s="31">
        <v>0.9</v>
      </c>
      <c r="H678" s="24"/>
      <c r="I678" s="24"/>
      <c r="J678" s="28"/>
      <c r="K678" s="28"/>
      <c r="L678" s="15" t="s">
        <v>777</v>
      </c>
      <c r="M678" s="54">
        <v>18</v>
      </c>
    </row>
    <row r="679" spans="1:13" x14ac:dyDescent="0.15">
      <c r="A679" s="24">
        <v>293</v>
      </c>
      <c r="B679" s="16" t="s">
        <v>431</v>
      </c>
      <c r="C679" s="16" t="s">
        <v>390</v>
      </c>
      <c r="D679" s="15"/>
      <c r="E679" s="97">
        <v>1</v>
      </c>
      <c r="F679" s="26">
        <v>80</v>
      </c>
      <c r="G679" s="31">
        <v>0.7</v>
      </c>
      <c r="H679" s="24" t="s">
        <v>1191</v>
      </c>
      <c r="I679" s="24" t="s">
        <v>1192</v>
      </c>
      <c r="J679" s="28" t="s">
        <v>815</v>
      </c>
      <c r="K679" s="28" t="s">
        <v>1193</v>
      </c>
      <c r="L679" s="15" t="s">
        <v>1187</v>
      </c>
      <c r="M679" s="119">
        <v>56</v>
      </c>
    </row>
    <row r="680" spans="1:13" x14ac:dyDescent="0.15">
      <c r="A680" s="24">
        <v>293</v>
      </c>
      <c r="B680" s="16" t="s">
        <v>431</v>
      </c>
      <c r="C680" s="16" t="s">
        <v>390</v>
      </c>
      <c r="D680" s="15"/>
      <c r="E680" s="97">
        <v>3</v>
      </c>
      <c r="F680" s="26">
        <v>12</v>
      </c>
      <c r="G680" s="31">
        <v>0</v>
      </c>
      <c r="H680" s="24"/>
      <c r="I680" s="24"/>
      <c r="J680" s="28"/>
      <c r="K680" s="28"/>
      <c r="L680" s="15" t="s">
        <v>970</v>
      </c>
      <c r="M680" s="119">
        <v>0</v>
      </c>
    </row>
    <row r="681" spans="1:13" x14ac:dyDescent="0.15">
      <c r="A681" s="24">
        <v>293</v>
      </c>
      <c r="B681" s="16" t="s">
        <v>431</v>
      </c>
      <c r="C681" s="16" t="s">
        <v>390</v>
      </c>
      <c r="D681" s="15"/>
      <c r="E681" s="97">
        <v>1</v>
      </c>
      <c r="F681" s="26">
        <v>15</v>
      </c>
      <c r="G681" s="31">
        <v>0.8</v>
      </c>
      <c r="H681" s="24"/>
      <c r="I681" s="24"/>
      <c r="J681" s="28"/>
      <c r="K681" s="28"/>
      <c r="L681" s="15" t="s">
        <v>977</v>
      </c>
      <c r="M681" s="119">
        <v>12</v>
      </c>
    </row>
    <row r="682" spans="1:13" x14ac:dyDescent="0.15">
      <c r="A682" s="24">
        <v>295</v>
      </c>
      <c r="B682" s="16" t="s">
        <v>431</v>
      </c>
      <c r="C682" s="16" t="s">
        <v>899</v>
      </c>
      <c r="D682" s="15"/>
      <c r="E682" s="97">
        <v>1</v>
      </c>
      <c r="F682" s="26">
        <v>40</v>
      </c>
      <c r="G682" s="31">
        <v>1</v>
      </c>
      <c r="H682" s="24"/>
      <c r="I682" s="24"/>
      <c r="J682" s="28"/>
      <c r="K682" s="28"/>
      <c r="L682" s="15" t="s">
        <v>1003</v>
      </c>
      <c r="M682" s="119">
        <v>40</v>
      </c>
    </row>
    <row r="683" spans="1:13" x14ac:dyDescent="0.15">
      <c r="A683" s="24">
        <v>296</v>
      </c>
      <c r="B683" s="16" t="s">
        <v>431</v>
      </c>
      <c r="C683" s="16" t="s">
        <v>923</v>
      </c>
      <c r="D683" s="15"/>
      <c r="E683" s="97">
        <v>1</v>
      </c>
      <c r="F683" s="26">
        <v>20</v>
      </c>
      <c r="G683" s="31">
        <v>0.8</v>
      </c>
      <c r="H683" s="24"/>
      <c r="I683" s="24"/>
      <c r="J683" s="28"/>
      <c r="K683" s="28"/>
      <c r="L683" s="15" t="s">
        <v>917</v>
      </c>
      <c r="M683" s="119">
        <v>16</v>
      </c>
    </row>
    <row r="684" spans="1:13" x14ac:dyDescent="0.15">
      <c r="A684" s="24">
        <v>296</v>
      </c>
      <c r="B684" s="16" t="s">
        <v>431</v>
      </c>
      <c r="C684" s="16" t="s">
        <v>923</v>
      </c>
      <c r="D684" s="15"/>
      <c r="E684" s="97">
        <v>1</v>
      </c>
      <c r="F684" s="26">
        <v>20</v>
      </c>
      <c r="G684" s="31">
        <v>0.8</v>
      </c>
      <c r="H684" s="24"/>
      <c r="I684" s="24"/>
      <c r="J684" s="28"/>
      <c r="K684" s="28"/>
      <c r="L684" s="15" t="s">
        <v>917</v>
      </c>
      <c r="M684" s="119">
        <v>16</v>
      </c>
    </row>
    <row r="685" spans="1:13" x14ac:dyDescent="0.15">
      <c r="A685" s="24">
        <v>298</v>
      </c>
      <c r="B685" s="16" t="s">
        <v>431</v>
      </c>
      <c r="C685" s="16" t="s">
        <v>666</v>
      </c>
      <c r="D685" s="15"/>
      <c r="E685" s="97">
        <v>3</v>
      </c>
      <c r="F685" s="26">
        <v>60</v>
      </c>
      <c r="G685" s="31">
        <v>1</v>
      </c>
      <c r="H685" s="24"/>
      <c r="I685" s="24"/>
      <c r="J685" s="28" t="s">
        <v>667</v>
      </c>
      <c r="K685" s="28" t="s">
        <v>668</v>
      </c>
      <c r="L685" s="15" t="s">
        <v>658</v>
      </c>
      <c r="M685" s="54">
        <v>60</v>
      </c>
    </row>
    <row r="686" spans="1:13" x14ac:dyDescent="0.15">
      <c r="A686" s="24">
        <v>298</v>
      </c>
      <c r="B686" s="16" t="s">
        <v>431</v>
      </c>
      <c r="C686" s="16" t="s">
        <v>666</v>
      </c>
      <c r="D686" s="15" t="s">
        <v>757</v>
      </c>
      <c r="E686" s="97">
        <v>1</v>
      </c>
      <c r="F686" s="26">
        <v>25</v>
      </c>
      <c r="G686" s="31">
        <v>1</v>
      </c>
      <c r="H686" s="24"/>
      <c r="I686" s="24"/>
      <c r="J686" s="28" t="s">
        <v>758</v>
      </c>
      <c r="K686" s="28"/>
      <c r="L686" s="15" t="s">
        <v>759</v>
      </c>
      <c r="M686" s="54">
        <v>25</v>
      </c>
    </row>
    <row r="687" spans="1:13" x14ac:dyDescent="0.15">
      <c r="A687" s="24">
        <v>298</v>
      </c>
      <c r="B687" s="16" t="s">
        <v>431</v>
      </c>
      <c r="C687" s="16" t="s">
        <v>666</v>
      </c>
      <c r="D687" s="15"/>
      <c r="E687" s="97">
        <v>2</v>
      </c>
      <c r="F687" s="26">
        <v>200</v>
      </c>
      <c r="G687" s="31">
        <v>1</v>
      </c>
      <c r="H687" s="24"/>
      <c r="I687" s="24"/>
      <c r="J687" s="28" t="s">
        <v>1209</v>
      </c>
      <c r="K687" s="28" t="s">
        <v>1210</v>
      </c>
      <c r="L687" s="15" t="s">
        <v>1205</v>
      </c>
      <c r="M687" s="119">
        <v>200</v>
      </c>
    </row>
    <row r="688" spans="1:13" x14ac:dyDescent="0.15">
      <c r="A688" s="24">
        <v>299</v>
      </c>
      <c r="B688" s="16" t="s">
        <v>431</v>
      </c>
      <c r="C688" s="16" t="s">
        <v>687</v>
      </c>
      <c r="D688" s="15"/>
      <c r="E688" s="97">
        <v>3</v>
      </c>
      <c r="F688" s="26">
        <v>15</v>
      </c>
      <c r="G688" s="31">
        <v>0.4</v>
      </c>
      <c r="H688" s="24"/>
      <c r="I688" s="24"/>
      <c r="J688" s="28"/>
      <c r="K688" s="28"/>
      <c r="L688" s="15" t="s">
        <v>702</v>
      </c>
      <c r="M688" s="54">
        <v>6</v>
      </c>
    </row>
    <row r="689" spans="1:13" x14ac:dyDescent="0.15">
      <c r="A689" s="24">
        <v>299</v>
      </c>
      <c r="B689" s="16" t="s">
        <v>431</v>
      </c>
      <c r="C689" s="16" t="s">
        <v>687</v>
      </c>
      <c r="D689" s="15"/>
      <c r="E689" s="97">
        <v>1</v>
      </c>
      <c r="F689" s="26">
        <v>10</v>
      </c>
      <c r="G689" s="31">
        <v>0.8</v>
      </c>
      <c r="H689" s="24"/>
      <c r="I689" s="24"/>
      <c r="J689" s="28"/>
      <c r="K689" s="28"/>
      <c r="L689" s="15" t="s">
        <v>738</v>
      </c>
      <c r="M689" s="54">
        <v>8</v>
      </c>
    </row>
    <row r="690" spans="1:13" x14ac:dyDescent="0.15">
      <c r="A690" s="24">
        <v>299</v>
      </c>
      <c r="B690" s="16" t="s">
        <v>431</v>
      </c>
      <c r="C690" s="16" t="s">
        <v>687</v>
      </c>
      <c r="D690" s="15"/>
      <c r="E690" s="97">
        <v>1</v>
      </c>
      <c r="F690" s="26">
        <v>8</v>
      </c>
      <c r="G690" s="31">
        <v>0.6</v>
      </c>
      <c r="H690" s="24"/>
      <c r="I690" s="24"/>
      <c r="J690" s="28"/>
      <c r="K690" s="28"/>
      <c r="L690" s="15" t="s">
        <v>977</v>
      </c>
      <c r="M690" s="119">
        <v>4.8</v>
      </c>
    </row>
    <row r="691" spans="1:13" x14ac:dyDescent="0.15">
      <c r="A691" s="24">
        <v>300</v>
      </c>
      <c r="B691" s="16" t="s">
        <v>431</v>
      </c>
      <c r="C691" s="16" t="s">
        <v>608</v>
      </c>
      <c r="D691" s="15"/>
      <c r="E691" s="97">
        <v>1</v>
      </c>
      <c r="F691" s="26">
        <v>7</v>
      </c>
      <c r="G691" s="31">
        <v>1</v>
      </c>
      <c r="H691" s="24"/>
      <c r="I691" s="24"/>
      <c r="J691" s="28"/>
      <c r="K691" s="28"/>
      <c r="L691" s="15" t="s">
        <v>604</v>
      </c>
      <c r="M691" s="54">
        <v>7</v>
      </c>
    </row>
    <row r="692" spans="1:13" x14ac:dyDescent="0.15">
      <c r="A692" s="28">
        <v>301</v>
      </c>
      <c r="B692" s="16" t="s">
        <v>431</v>
      </c>
      <c r="C692" s="16" t="s">
        <v>1223</v>
      </c>
      <c r="D692" s="38"/>
      <c r="E692" s="98">
        <v>1</v>
      </c>
      <c r="F692" s="40">
        <v>1</v>
      </c>
      <c r="G692" s="31">
        <v>1</v>
      </c>
      <c r="H692" s="28"/>
      <c r="I692" s="28"/>
      <c r="J692" s="28" t="s">
        <v>417</v>
      </c>
      <c r="K692" s="28"/>
      <c r="L692" s="15" t="s">
        <v>426</v>
      </c>
      <c r="M692" s="54">
        <v>1</v>
      </c>
    </row>
    <row r="693" spans="1:13" x14ac:dyDescent="0.15">
      <c r="A693" s="24">
        <v>302</v>
      </c>
      <c r="B693" s="16" t="s">
        <v>431</v>
      </c>
      <c r="C693" s="16" t="s">
        <v>405</v>
      </c>
      <c r="D693" s="15" t="s">
        <v>974</v>
      </c>
      <c r="E693" s="97">
        <v>1</v>
      </c>
      <c r="F693" s="26">
        <v>5</v>
      </c>
      <c r="G693" s="31">
        <v>0</v>
      </c>
      <c r="H693" s="24"/>
      <c r="I693" s="24"/>
      <c r="J693" s="28"/>
      <c r="K693" s="28"/>
      <c r="L693" s="15" t="s">
        <v>973</v>
      </c>
      <c r="M693" s="119">
        <v>0</v>
      </c>
    </row>
    <row r="694" spans="1:13" x14ac:dyDescent="0.15">
      <c r="A694" s="24">
        <v>307</v>
      </c>
      <c r="B694" s="16" t="s">
        <v>431</v>
      </c>
      <c r="C694" s="16" t="s">
        <v>461</v>
      </c>
      <c r="D694" s="15"/>
      <c r="E694" s="97">
        <v>6</v>
      </c>
      <c r="F694" s="26">
        <v>2.5</v>
      </c>
      <c r="G694" s="31">
        <v>0.8</v>
      </c>
      <c r="H694" s="24"/>
      <c r="I694" s="24"/>
      <c r="J694" s="28" t="s">
        <v>462</v>
      </c>
      <c r="K694" s="28"/>
      <c r="L694" s="15" t="s">
        <v>463</v>
      </c>
      <c r="M694" s="54">
        <v>2</v>
      </c>
    </row>
    <row r="695" spans="1:13" x14ac:dyDescent="0.15">
      <c r="A695" s="24">
        <v>307</v>
      </c>
      <c r="B695" s="16" t="s">
        <v>431</v>
      </c>
      <c r="C695" s="16" t="s">
        <v>461</v>
      </c>
      <c r="D695" s="15"/>
      <c r="E695" s="97">
        <v>5</v>
      </c>
      <c r="F695" s="26">
        <v>7</v>
      </c>
      <c r="G695" s="31">
        <v>0.5</v>
      </c>
      <c r="H695" s="24"/>
      <c r="I695" s="24"/>
      <c r="J695" s="28"/>
      <c r="K695" s="28"/>
      <c r="L695" s="15" t="s">
        <v>690</v>
      </c>
      <c r="M695" s="54">
        <v>3.5</v>
      </c>
    </row>
    <row r="696" spans="1:13" x14ac:dyDescent="0.15">
      <c r="A696" s="24">
        <v>309</v>
      </c>
      <c r="B696" s="16" t="s">
        <v>431</v>
      </c>
      <c r="C696" s="16" t="s">
        <v>379</v>
      </c>
      <c r="D696" s="15"/>
      <c r="E696" s="97">
        <v>50</v>
      </c>
      <c r="F696" s="26">
        <v>200</v>
      </c>
      <c r="G696" s="31">
        <v>0.9</v>
      </c>
      <c r="H696" s="24"/>
      <c r="I696" s="24"/>
      <c r="J696" s="28" t="s">
        <v>509</v>
      </c>
      <c r="K696" s="28"/>
      <c r="L696" s="15" t="s">
        <v>508</v>
      </c>
      <c r="M696" s="54">
        <v>180</v>
      </c>
    </row>
    <row r="697" spans="1:13" x14ac:dyDescent="0.15">
      <c r="A697" s="24">
        <v>309</v>
      </c>
      <c r="B697" s="16" t="s">
        <v>431</v>
      </c>
      <c r="C697" s="16" t="s">
        <v>379</v>
      </c>
      <c r="D697" s="15" t="s">
        <v>547</v>
      </c>
      <c r="E697" s="97">
        <v>120</v>
      </c>
      <c r="F697" s="26">
        <v>600</v>
      </c>
      <c r="G697" s="31">
        <v>0.8</v>
      </c>
      <c r="H697" s="24"/>
      <c r="I697" s="24" t="s">
        <v>548</v>
      </c>
      <c r="J697" s="28"/>
      <c r="K697" s="28"/>
      <c r="L697" s="15" t="s">
        <v>534</v>
      </c>
      <c r="M697" s="54">
        <v>480</v>
      </c>
    </row>
    <row r="698" spans="1:13" x14ac:dyDescent="0.15">
      <c r="A698" s="24">
        <v>309</v>
      </c>
      <c r="B698" s="16" t="s">
        <v>431</v>
      </c>
      <c r="C698" s="16" t="s">
        <v>379</v>
      </c>
      <c r="D698" s="15"/>
      <c r="E698" s="97">
        <v>5</v>
      </c>
      <c r="F698" s="26">
        <v>25</v>
      </c>
      <c r="G698" s="31">
        <v>0.8</v>
      </c>
      <c r="H698" s="24"/>
      <c r="I698" s="24"/>
      <c r="J698" s="28" t="s">
        <v>669</v>
      </c>
      <c r="K698" s="28" t="s">
        <v>670</v>
      </c>
      <c r="L698" s="15" t="s">
        <v>658</v>
      </c>
      <c r="M698" s="54">
        <v>20</v>
      </c>
    </row>
    <row r="699" spans="1:13" x14ac:dyDescent="0.15">
      <c r="A699" s="24">
        <v>309</v>
      </c>
      <c r="B699" s="16" t="s">
        <v>431</v>
      </c>
      <c r="C699" s="16" t="s">
        <v>379</v>
      </c>
      <c r="D699" s="15"/>
      <c r="E699" s="97">
        <v>15</v>
      </c>
      <c r="F699" s="26">
        <v>45</v>
      </c>
      <c r="G699" s="31">
        <v>0.4</v>
      </c>
      <c r="H699" s="24"/>
      <c r="I699" s="24"/>
      <c r="J699" s="28"/>
      <c r="K699" s="28"/>
      <c r="L699" s="15" t="s">
        <v>702</v>
      </c>
      <c r="M699" s="54">
        <v>18</v>
      </c>
    </row>
    <row r="700" spans="1:13" x14ac:dyDescent="0.15">
      <c r="A700" s="24">
        <v>309</v>
      </c>
      <c r="B700" s="16" t="s">
        <v>431</v>
      </c>
      <c r="C700" s="16" t="s">
        <v>379</v>
      </c>
      <c r="D700" s="15"/>
      <c r="E700" s="97">
        <v>1</v>
      </c>
      <c r="F700" s="26">
        <v>3</v>
      </c>
      <c r="G700" s="31">
        <v>0.8</v>
      </c>
      <c r="H700" s="24"/>
      <c r="I700" s="24"/>
      <c r="J700" s="28" t="s">
        <v>880</v>
      </c>
      <c r="K700" s="28"/>
      <c r="L700" s="15" t="s">
        <v>881</v>
      </c>
      <c r="M700" s="119">
        <v>2.4000000000000004</v>
      </c>
    </row>
    <row r="701" spans="1:13" x14ac:dyDescent="0.15">
      <c r="A701" s="24">
        <v>309</v>
      </c>
      <c r="B701" s="16" t="s">
        <v>431</v>
      </c>
      <c r="C701" s="16" t="s">
        <v>379</v>
      </c>
      <c r="D701" s="15"/>
      <c r="E701" s="97">
        <v>1</v>
      </c>
      <c r="F701" s="26">
        <v>4</v>
      </c>
      <c r="G701" s="31">
        <v>0.95</v>
      </c>
      <c r="H701" s="24"/>
      <c r="I701" s="24"/>
      <c r="J701" s="28"/>
      <c r="K701" s="28"/>
      <c r="L701" s="15" t="s">
        <v>997</v>
      </c>
      <c r="M701" s="119">
        <v>3.8</v>
      </c>
    </row>
    <row r="702" spans="1:13" x14ac:dyDescent="0.15">
      <c r="A702" s="24">
        <v>309</v>
      </c>
      <c r="B702" s="16" t="s">
        <v>431</v>
      </c>
      <c r="C702" s="16" t="s">
        <v>379</v>
      </c>
      <c r="D702" s="15"/>
      <c r="E702" s="97">
        <v>10</v>
      </c>
      <c r="F702" s="26">
        <v>50</v>
      </c>
      <c r="G702" s="31">
        <v>0.8</v>
      </c>
      <c r="H702" s="24"/>
      <c r="I702" s="24"/>
      <c r="J702" s="28"/>
      <c r="K702" s="28"/>
      <c r="L702" s="15" t="s">
        <v>1034</v>
      </c>
      <c r="M702" s="119">
        <v>40</v>
      </c>
    </row>
    <row r="703" spans="1:13" x14ac:dyDescent="0.15">
      <c r="A703" s="24">
        <v>312</v>
      </c>
      <c r="B703" s="16" t="s">
        <v>431</v>
      </c>
      <c r="C703" s="16" t="s">
        <v>1011</v>
      </c>
      <c r="D703" s="15"/>
      <c r="E703" s="97">
        <v>4</v>
      </c>
      <c r="F703" s="26">
        <v>20</v>
      </c>
      <c r="G703" s="31">
        <v>0.02</v>
      </c>
      <c r="H703" s="24"/>
      <c r="I703" s="24"/>
      <c r="J703" s="28"/>
      <c r="K703" s="28"/>
      <c r="L703" s="15" t="s">
        <v>1003</v>
      </c>
      <c r="M703" s="119">
        <v>0.4</v>
      </c>
    </row>
    <row r="704" spans="1:13" x14ac:dyDescent="0.15">
      <c r="A704" s="24">
        <v>313</v>
      </c>
      <c r="B704" s="16" t="s">
        <v>431</v>
      </c>
      <c r="C704" s="16" t="s">
        <v>850</v>
      </c>
      <c r="D704" s="15"/>
      <c r="E704" s="97">
        <v>1</v>
      </c>
      <c r="F704" s="26">
        <v>15</v>
      </c>
      <c r="G704" s="31">
        <v>0.2</v>
      </c>
      <c r="H704" s="24"/>
      <c r="I704" s="24"/>
      <c r="J704" s="28" t="s">
        <v>1165</v>
      </c>
      <c r="K704" s="28"/>
      <c r="L704" s="15" t="s">
        <v>1166</v>
      </c>
      <c r="M704" s="54">
        <v>3</v>
      </c>
    </row>
    <row r="705" spans="1:13" x14ac:dyDescent="0.15">
      <c r="A705" s="24">
        <v>313</v>
      </c>
      <c r="B705" s="16" t="s">
        <v>431</v>
      </c>
      <c r="C705" s="16" t="s">
        <v>850</v>
      </c>
      <c r="D705" s="15"/>
      <c r="E705" s="97">
        <v>1</v>
      </c>
      <c r="F705" s="26">
        <v>30</v>
      </c>
      <c r="G705" s="31">
        <v>0.8</v>
      </c>
      <c r="H705" s="24"/>
      <c r="I705" s="24"/>
      <c r="J705" s="28" t="s">
        <v>815</v>
      </c>
      <c r="K705" s="28"/>
      <c r="L705" s="15" t="s">
        <v>836</v>
      </c>
      <c r="M705" s="54">
        <v>24</v>
      </c>
    </row>
    <row r="706" spans="1:13" x14ac:dyDescent="0.15">
      <c r="A706" s="24">
        <v>313</v>
      </c>
      <c r="B706" s="16" t="s">
        <v>431</v>
      </c>
      <c r="C706" s="16" t="s">
        <v>850</v>
      </c>
      <c r="D706" s="15"/>
      <c r="E706" s="97">
        <v>1</v>
      </c>
      <c r="F706" s="26">
        <v>8</v>
      </c>
      <c r="G706" s="31">
        <v>0.95</v>
      </c>
      <c r="H706" s="24"/>
      <c r="I706" s="24"/>
      <c r="J706" s="28"/>
      <c r="K706" s="28"/>
      <c r="L706" s="15" t="s">
        <v>1090</v>
      </c>
      <c r="M706" s="119">
        <v>7.6</v>
      </c>
    </row>
    <row r="707" spans="1:13" x14ac:dyDescent="0.15">
      <c r="A707" s="24">
        <v>314</v>
      </c>
      <c r="B707" s="16" t="s">
        <v>431</v>
      </c>
      <c r="C707" s="16" t="s">
        <v>779</v>
      </c>
      <c r="D707" s="15"/>
      <c r="E707" s="97">
        <v>12</v>
      </c>
      <c r="F707" s="26">
        <v>360</v>
      </c>
      <c r="G707" s="31">
        <v>1</v>
      </c>
      <c r="H707" s="24"/>
      <c r="I707" s="24"/>
      <c r="J707" s="28"/>
      <c r="K707" s="28"/>
      <c r="L707" s="15" t="s">
        <v>777</v>
      </c>
      <c r="M707" s="54">
        <v>360</v>
      </c>
    </row>
    <row r="708" spans="1:13" x14ac:dyDescent="0.15">
      <c r="A708" s="24">
        <v>314</v>
      </c>
      <c r="B708" s="16" t="s">
        <v>431</v>
      </c>
      <c r="C708" s="16" t="s">
        <v>779</v>
      </c>
      <c r="D708" s="15"/>
      <c r="E708" s="97">
        <v>4</v>
      </c>
      <c r="F708" s="26">
        <v>120</v>
      </c>
      <c r="G708" s="31">
        <v>1</v>
      </c>
      <c r="H708" s="24"/>
      <c r="I708" s="24"/>
      <c r="J708" s="28" t="s">
        <v>815</v>
      </c>
      <c r="K708" s="28"/>
      <c r="L708" s="15" t="s">
        <v>836</v>
      </c>
      <c r="M708" s="54">
        <v>120</v>
      </c>
    </row>
    <row r="709" spans="1:13" x14ac:dyDescent="0.15">
      <c r="A709" s="24">
        <v>314</v>
      </c>
      <c r="B709" s="16" t="s">
        <v>431</v>
      </c>
      <c r="C709" s="16" t="s">
        <v>779</v>
      </c>
      <c r="D709" s="15"/>
      <c r="E709" s="97">
        <v>1</v>
      </c>
      <c r="F709" s="26">
        <v>50</v>
      </c>
      <c r="G709" s="31">
        <v>1</v>
      </c>
      <c r="H709" s="24"/>
      <c r="I709" s="24"/>
      <c r="J709" s="28"/>
      <c r="K709" s="28"/>
      <c r="L709" s="15" t="s">
        <v>1084</v>
      </c>
      <c r="M709" s="119">
        <v>50</v>
      </c>
    </row>
    <row r="710" spans="1:13" x14ac:dyDescent="0.15">
      <c r="A710" s="24">
        <v>318</v>
      </c>
      <c r="B710" s="16" t="s">
        <v>431</v>
      </c>
      <c r="C710" s="16" t="s">
        <v>529</v>
      </c>
      <c r="D710" s="15"/>
      <c r="E710" s="97">
        <v>2</v>
      </c>
      <c r="F710" s="26">
        <v>50</v>
      </c>
      <c r="G710" s="31">
        <v>1</v>
      </c>
      <c r="H710" s="24"/>
      <c r="I710" s="24"/>
      <c r="J710" s="28" t="s">
        <v>512</v>
      </c>
      <c r="K710" s="28"/>
      <c r="L710" s="15" t="s">
        <v>513</v>
      </c>
      <c r="M710" s="54">
        <v>50</v>
      </c>
    </row>
    <row r="711" spans="1:13" x14ac:dyDescent="0.15">
      <c r="A711" s="24">
        <v>318</v>
      </c>
      <c r="B711" s="16" t="s">
        <v>431</v>
      </c>
      <c r="C711" s="16" t="s">
        <v>529</v>
      </c>
      <c r="D711" s="15"/>
      <c r="E711" s="97">
        <v>1</v>
      </c>
      <c r="F711" s="26">
        <v>5</v>
      </c>
      <c r="G711" s="31">
        <v>1</v>
      </c>
      <c r="H711" s="24"/>
      <c r="I711" s="24"/>
      <c r="J711" s="28"/>
      <c r="K711" s="28"/>
      <c r="L711" s="15" t="s">
        <v>977</v>
      </c>
      <c r="M711" s="119">
        <v>5</v>
      </c>
    </row>
    <row r="712" spans="1:13" x14ac:dyDescent="0.15">
      <c r="A712" s="24">
        <v>318</v>
      </c>
      <c r="B712" s="16" t="s">
        <v>431</v>
      </c>
      <c r="C712" s="16" t="s">
        <v>529</v>
      </c>
      <c r="D712" s="15"/>
      <c r="E712" s="97">
        <v>1</v>
      </c>
      <c r="F712" s="26">
        <v>30</v>
      </c>
      <c r="G712" s="31">
        <v>1</v>
      </c>
      <c r="H712" s="24"/>
      <c r="I712" s="24"/>
      <c r="J712" s="28"/>
      <c r="K712" s="28"/>
      <c r="L712" s="15" t="s">
        <v>1003</v>
      </c>
      <c r="M712" s="119">
        <v>30</v>
      </c>
    </row>
    <row r="713" spans="1:13" x14ac:dyDescent="0.15">
      <c r="A713" s="24">
        <v>322</v>
      </c>
      <c r="B713" s="16" t="s">
        <v>431</v>
      </c>
      <c r="C713" s="16" t="s">
        <v>453</v>
      </c>
      <c r="D713" s="15"/>
      <c r="E713" s="97">
        <v>1</v>
      </c>
      <c r="F713" s="26">
        <v>10</v>
      </c>
      <c r="G713" s="31">
        <v>1</v>
      </c>
      <c r="H713" s="24"/>
      <c r="I713" s="24"/>
      <c r="J713" s="28" t="s">
        <v>448</v>
      </c>
      <c r="K713" s="28"/>
      <c r="L713" s="15" t="s">
        <v>449</v>
      </c>
      <c r="M713" s="54">
        <v>10</v>
      </c>
    </row>
    <row r="714" spans="1:13" x14ac:dyDescent="0.15">
      <c r="A714" s="24">
        <v>322</v>
      </c>
      <c r="B714" s="16" t="s">
        <v>431</v>
      </c>
      <c r="C714" s="16" t="s">
        <v>453</v>
      </c>
      <c r="D714" s="15"/>
      <c r="E714" s="97">
        <v>1</v>
      </c>
      <c r="F714" s="26">
        <v>40</v>
      </c>
      <c r="G714" s="31">
        <v>0.8</v>
      </c>
      <c r="H714" s="24"/>
      <c r="I714" s="24"/>
      <c r="J714" s="28" t="s">
        <v>448</v>
      </c>
      <c r="K714" s="28"/>
      <c r="L714" s="15" t="s">
        <v>449</v>
      </c>
      <c r="M714" s="54">
        <v>32</v>
      </c>
    </row>
    <row r="715" spans="1:13" x14ac:dyDescent="0.15">
      <c r="A715" s="24">
        <v>325</v>
      </c>
      <c r="B715" s="16" t="s">
        <v>431</v>
      </c>
      <c r="C715" s="16" t="s">
        <v>389</v>
      </c>
      <c r="D715" s="15"/>
      <c r="E715" s="97">
        <v>6</v>
      </c>
      <c r="F715" s="26">
        <v>12</v>
      </c>
      <c r="G715" s="31">
        <v>0</v>
      </c>
      <c r="H715" s="24"/>
      <c r="I715" s="24"/>
      <c r="J715" s="28"/>
      <c r="K715" s="28"/>
      <c r="L715" s="15" t="s">
        <v>1003</v>
      </c>
      <c r="M715" s="119">
        <v>0</v>
      </c>
    </row>
    <row r="716" spans="1:13" x14ac:dyDescent="0.15">
      <c r="A716" s="24">
        <v>327</v>
      </c>
      <c r="B716" s="16" t="s">
        <v>431</v>
      </c>
      <c r="C716" s="16" t="s">
        <v>380</v>
      </c>
      <c r="D716" s="15"/>
      <c r="E716" s="97">
        <v>19</v>
      </c>
      <c r="F716" s="26">
        <v>95</v>
      </c>
      <c r="G716" s="31">
        <v>1</v>
      </c>
      <c r="H716" s="24"/>
      <c r="I716" s="24"/>
      <c r="J716" s="28"/>
      <c r="K716" s="28"/>
      <c r="L716" s="15" t="s">
        <v>928</v>
      </c>
      <c r="M716" s="119">
        <v>95</v>
      </c>
    </row>
    <row r="717" spans="1:13" x14ac:dyDescent="0.15">
      <c r="A717" s="24">
        <v>329</v>
      </c>
      <c r="B717" s="16" t="s">
        <v>431</v>
      </c>
      <c r="C717" s="16" t="s">
        <v>390</v>
      </c>
      <c r="D717" s="15"/>
      <c r="E717" s="97">
        <v>1</v>
      </c>
      <c r="F717" s="26">
        <v>30</v>
      </c>
      <c r="G717" s="31">
        <v>0.8</v>
      </c>
      <c r="H717" s="24"/>
      <c r="I717" s="24"/>
      <c r="J717" s="28" t="s">
        <v>530</v>
      </c>
      <c r="K717" s="28"/>
      <c r="L717" s="15" t="s">
        <v>513</v>
      </c>
      <c r="M717" s="54">
        <v>24</v>
      </c>
    </row>
    <row r="718" spans="1:13" x14ac:dyDescent="0.15">
      <c r="A718" s="24">
        <v>330</v>
      </c>
      <c r="B718" s="16" t="s">
        <v>431</v>
      </c>
      <c r="C718" s="16" t="s">
        <v>842</v>
      </c>
      <c r="D718" s="15"/>
      <c r="E718" s="97">
        <v>1</v>
      </c>
      <c r="F718" s="26">
        <v>100</v>
      </c>
      <c r="G718" s="31">
        <v>1</v>
      </c>
      <c r="H718" s="24"/>
      <c r="I718" s="24"/>
      <c r="J718" s="28" t="s">
        <v>815</v>
      </c>
      <c r="K718" s="28"/>
      <c r="L718" s="15" t="s">
        <v>836</v>
      </c>
      <c r="M718" s="54">
        <v>100</v>
      </c>
    </row>
    <row r="719" spans="1:13" x14ac:dyDescent="0.15">
      <c r="A719" s="24">
        <v>332</v>
      </c>
      <c r="B719" s="16" t="s">
        <v>431</v>
      </c>
      <c r="C719" s="16" t="s">
        <v>896</v>
      </c>
      <c r="D719" s="15"/>
      <c r="E719" s="97">
        <v>1</v>
      </c>
      <c r="F719" s="26">
        <v>3</v>
      </c>
      <c r="G719" s="31">
        <v>0.5</v>
      </c>
      <c r="H719" s="24"/>
      <c r="I719" s="24"/>
      <c r="J719" s="28" t="s">
        <v>1182</v>
      </c>
      <c r="K719" s="28"/>
      <c r="L719" s="15" t="s">
        <v>1173</v>
      </c>
      <c r="M719" s="54">
        <v>1.5</v>
      </c>
    </row>
    <row r="720" spans="1:13" x14ac:dyDescent="0.15">
      <c r="A720" s="24">
        <v>332</v>
      </c>
      <c r="B720" s="16" t="s">
        <v>431</v>
      </c>
      <c r="C720" s="16" t="s">
        <v>896</v>
      </c>
      <c r="D720" s="15"/>
      <c r="E720" s="97">
        <v>1</v>
      </c>
      <c r="F720" s="26">
        <v>3</v>
      </c>
      <c r="G720" s="31">
        <v>0.4</v>
      </c>
      <c r="H720" s="24"/>
      <c r="I720" s="24"/>
      <c r="J720" s="28" t="s">
        <v>880</v>
      </c>
      <c r="K720" s="28"/>
      <c r="L720" s="15" t="s">
        <v>881</v>
      </c>
      <c r="M720" s="119">
        <v>1.2000000000000002</v>
      </c>
    </row>
    <row r="721" spans="1:13" x14ac:dyDescent="0.15">
      <c r="A721" s="24">
        <v>332</v>
      </c>
      <c r="B721" s="16" t="s">
        <v>431</v>
      </c>
      <c r="C721" s="16" t="s">
        <v>896</v>
      </c>
      <c r="D721" s="15"/>
      <c r="E721" s="97">
        <v>1</v>
      </c>
      <c r="F721" s="26">
        <v>5</v>
      </c>
      <c r="G721" s="31">
        <v>0.5</v>
      </c>
      <c r="H721" s="24"/>
      <c r="I721" s="24"/>
      <c r="J721" s="28" t="s">
        <v>1030</v>
      </c>
      <c r="K721" s="28"/>
      <c r="L721" s="15" t="s">
        <v>1028</v>
      </c>
      <c r="M721" s="119">
        <v>2.5</v>
      </c>
    </row>
    <row r="722" spans="1:13" x14ac:dyDescent="0.15">
      <c r="A722" s="24">
        <v>332</v>
      </c>
      <c r="B722" s="16" t="s">
        <v>431</v>
      </c>
      <c r="C722" s="16" t="s">
        <v>896</v>
      </c>
      <c r="D722" s="15"/>
      <c r="E722" s="97">
        <v>12</v>
      </c>
      <c r="F722" s="26">
        <v>42</v>
      </c>
      <c r="G722" s="31">
        <v>0.85</v>
      </c>
      <c r="H722" s="24"/>
      <c r="I722" s="24"/>
      <c r="J722" s="28" t="s">
        <v>1060</v>
      </c>
      <c r="K722" s="28"/>
      <c r="L722" s="15" t="s">
        <v>1053</v>
      </c>
      <c r="M722" s="119">
        <v>35.699999999999996</v>
      </c>
    </row>
    <row r="723" spans="1:13" x14ac:dyDescent="0.15">
      <c r="A723" s="24">
        <v>334</v>
      </c>
      <c r="B723" s="16" t="s">
        <v>431</v>
      </c>
      <c r="C723" s="16" t="s">
        <v>549</v>
      </c>
      <c r="D723" s="15" t="s">
        <v>550</v>
      </c>
      <c r="E723" s="97">
        <v>3</v>
      </c>
      <c r="F723" s="26">
        <v>30</v>
      </c>
      <c r="G723" s="31">
        <v>0.6</v>
      </c>
      <c r="H723" s="24"/>
      <c r="I723" s="24" t="s">
        <v>551</v>
      </c>
      <c r="J723" s="28"/>
      <c r="K723" s="28"/>
      <c r="L723" s="15" t="s">
        <v>534</v>
      </c>
      <c r="M723" s="54">
        <v>18</v>
      </c>
    </row>
    <row r="724" spans="1:13" x14ac:dyDescent="0.15">
      <c r="A724" s="24">
        <v>334</v>
      </c>
      <c r="B724" s="16" t="s">
        <v>431</v>
      </c>
      <c r="C724" s="16" t="s">
        <v>549</v>
      </c>
      <c r="D724" s="15" t="s">
        <v>645</v>
      </c>
      <c r="E724" s="97">
        <v>2</v>
      </c>
      <c r="F724" s="26">
        <v>10</v>
      </c>
      <c r="G724" s="31">
        <v>0.3</v>
      </c>
      <c r="H724" s="24"/>
      <c r="I724" s="24"/>
      <c r="J724" s="28"/>
      <c r="K724" s="28"/>
      <c r="L724" s="15" t="s">
        <v>640</v>
      </c>
      <c r="M724" s="54">
        <v>3</v>
      </c>
    </row>
    <row r="725" spans="1:13" x14ac:dyDescent="0.15">
      <c r="A725" s="24">
        <v>334</v>
      </c>
      <c r="B725" s="16" t="s">
        <v>431</v>
      </c>
      <c r="C725" s="16" t="s">
        <v>549</v>
      </c>
      <c r="D725" s="15"/>
      <c r="E725" s="97">
        <v>1</v>
      </c>
      <c r="F725" s="26">
        <v>100</v>
      </c>
      <c r="G725" s="31">
        <v>0.9</v>
      </c>
      <c r="H725" s="24"/>
      <c r="I725" s="24" t="s">
        <v>1194</v>
      </c>
      <c r="J725" s="28" t="s">
        <v>600</v>
      </c>
      <c r="K725" s="28" t="s">
        <v>1195</v>
      </c>
      <c r="L725" s="15" t="s">
        <v>1187</v>
      </c>
      <c r="M725" s="119">
        <v>90</v>
      </c>
    </row>
    <row r="726" spans="1:13" x14ac:dyDescent="0.15">
      <c r="A726" s="24">
        <v>334</v>
      </c>
      <c r="B726" s="16" t="s">
        <v>431</v>
      </c>
      <c r="C726" s="16" t="s">
        <v>549</v>
      </c>
      <c r="D726" s="15"/>
      <c r="E726" s="97">
        <v>2</v>
      </c>
      <c r="F726" s="26">
        <v>15</v>
      </c>
      <c r="G726" s="31">
        <v>0.4</v>
      </c>
      <c r="H726" s="24"/>
      <c r="I726" s="24"/>
      <c r="J726" s="28"/>
      <c r="K726" s="28"/>
      <c r="L726" s="15" t="s">
        <v>1017</v>
      </c>
      <c r="M726" s="119">
        <v>6</v>
      </c>
    </row>
    <row r="727" spans="1:13" x14ac:dyDescent="0.15">
      <c r="A727" s="24">
        <v>335</v>
      </c>
      <c r="B727" s="16" t="s">
        <v>431</v>
      </c>
      <c r="C727" s="16" t="s">
        <v>933</v>
      </c>
      <c r="D727" s="15"/>
      <c r="E727" s="97">
        <v>1</v>
      </c>
      <c r="F727" s="26">
        <v>3</v>
      </c>
      <c r="G727" s="31">
        <v>0.4</v>
      </c>
      <c r="H727" s="24"/>
      <c r="I727" s="24"/>
      <c r="J727" s="28"/>
      <c r="K727" s="28"/>
      <c r="L727" s="15" t="s">
        <v>928</v>
      </c>
      <c r="M727" s="119">
        <v>1.2000000000000002</v>
      </c>
    </row>
    <row r="728" spans="1:13" x14ac:dyDescent="0.15">
      <c r="A728" s="24">
        <v>335</v>
      </c>
      <c r="B728" s="16" t="s">
        <v>431</v>
      </c>
      <c r="C728" s="16" t="s">
        <v>933</v>
      </c>
      <c r="D728" s="15"/>
      <c r="E728" s="97">
        <v>2</v>
      </c>
      <c r="F728" s="26">
        <v>33</v>
      </c>
      <c r="G728" s="31">
        <v>0.95</v>
      </c>
      <c r="H728" s="24"/>
      <c r="I728" s="24"/>
      <c r="J728" s="28"/>
      <c r="K728" s="28"/>
      <c r="L728" s="15" t="s">
        <v>1038</v>
      </c>
      <c r="M728" s="119">
        <v>31.349999999999998</v>
      </c>
    </row>
    <row r="729" spans="1:13" x14ac:dyDescent="0.15">
      <c r="A729" s="24">
        <v>335</v>
      </c>
      <c r="B729" s="16" t="s">
        <v>431</v>
      </c>
      <c r="C729" s="16" t="s">
        <v>933</v>
      </c>
      <c r="D729" s="15"/>
      <c r="E729" s="97">
        <v>3</v>
      </c>
      <c r="F729" s="26">
        <v>30</v>
      </c>
      <c r="G729" s="31">
        <v>0.2</v>
      </c>
      <c r="H729" s="24"/>
      <c r="I729" s="24"/>
      <c r="J729" s="28"/>
      <c r="K729" s="28"/>
      <c r="L729" s="15" t="s">
        <v>1039</v>
      </c>
      <c r="M729" s="119">
        <v>6</v>
      </c>
    </row>
    <row r="730" spans="1:13" x14ac:dyDescent="0.15">
      <c r="A730" s="24">
        <v>337</v>
      </c>
      <c r="B730" s="16" t="s">
        <v>431</v>
      </c>
      <c r="C730" s="16" t="s">
        <v>687</v>
      </c>
      <c r="D730" s="15"/>
      <c r="E730" s="97">
        <v>13</v>
      </c>
      <c r="F730" s="26">
        <v>80</v>
      </c>
      <c r="G730" s="31">
        <v>0.3</v>
      </c>
      <c r="H730" s="24"/>
      <c r="I730" s="24"/>
      <c r="J730" s="28"/>
      <c r="K730" s="28"/>
      <c r="L730" s="15" t="s">
        <v>690</v>
      </c>
      <c r="M730" s="54">
        <v>24</v>
      </c>
    </row>
    <row r="731" spans="1:13" x14ac:dyDescent="0.15">
      <c r="A731" s="24">
        <v>341</v>
      </c>
      <c r="B731" s="16" t="s">
        <v>431</v>
      </c>
      <c r="C731" s="16" t="s">
        <v>740</v>
      </c>
      <c r="D731" s="15"/>
      <c r="E731" s="97">
        <v>3</v>
      </c>
      <c r="F731" s="26">
        <v>30</v>
      </c>
      <c r="G731" s="31">
        <v>0.9</v>
      </c>
      <c r="H731" s="24"/>
      <c r="I731" s="24"/>
      <c r="J731" s="28" t="s">
        <v>1178</v>
      </c>
      <c r="K731" s="28"/>
      <c r="L731" s="15" t="s">
        <v>1173</v>
      </c>
      <c r="M731" s="54">
        <v>27</v>
      </c>
    </row>
    <row r="732" spans="1:13" x14ac:dyDescent="0.15">
      <c r="A732" s="24">
        <v>341</v>
      </c>
      <c r="B732" s="16" t="s">
        <v>431</v>
      </c>
      <c r="C732" s="16" t="s">
        <v>740</v>
      </c>
      <c r="D732" s="15"/>
      <c r="E732" s="97">
        <v>1</v>
      </c>
      <c r="F732" s="26">
        <v>10</v>
      </c>
      <c r="G732" s="31">
        <v>0.8</v>
      </c>
      <c r="H732" s="24"/>
      <c r="I732" s="24"/>
      <c r="J732" s="28"/>
      <c r="K732" s="28"/>
      <c r="L732" s="15" t="s">
        <v>738</v>
      </c>
      <c r="M732" s="54">
        <v>8</v>
      </c>
    </row>
    <row r="733" spans="1:13" x14ac:dyDescent="0.15">
      <c r="A733" s="24">
        <v>341</v>
      </c>
      <c r="B733" s="16" t="s">
        <v>431</v>
      </c>
      <c r="C733" s="16" t="s">
        <v>740</v>
      </c>
      <c r="D733" s="15"/>
      <c r="E733" s="97">
        <v>4</v>
      </c>
      <c r="F733" s="26">
        <v>36</v>
      </c>
      <c r="G733" s="31">
        <v>0.5</v>
      </c>
      <c r="H733" s="24"/>
      <c r="I733" s="24"/>
      <c r="J733" s="28"/>
      <c r="K733" s="28"/>
      <c r="L733" s="15" t="s">
        <v>928</v>
      </c>
      <c r="M733" s="119">
        <v>18</v>
      </c>
    </row>
    <row r="734" spans="1:13" x14ac:dyDescent="0.15">
      <c r="A734" s="24">
        <v>341</v>
      </c>
      <c r="B734" s="16" t="s">
        <v>431</v>
      </c>
      <c r="C734" s="16" t="s">
        <v>740</v>
      </c>
      <c r="D734" s="15"/>
      <c r="E734" s="97">
        <v>1</v>
      </c>
      <c r="F734" s="26">
        <v>15</v>
      </c>
      <c r="G734" s="31">
        <v>0.9</v>
      </c>
      <c r="H734" s="24"/>
      <c r="I734" s="24"/>
      <c r="J734" s="28"/>
      <c r="K734" s="28"/>
      <c r="L734" s="15" t="s">
        <v>1028</v>
      </c>
      <c r="M734" s="119">
        <v>13.5</v>
      </c>
    </row>
    <row r="735" spans="1:13" x14ac:dyDescent="0.15">
      <c r="A735" s="24">
        <v>345</v>
      </c>
      <c r="B735" s="16" t="s">
        <v>431</v>
      </c>
      <c r="C735" s="16" t="s">
        <v>400</v>
      </c>
      <c r="D735" s="15"/>
      <c r="E735" s="97">
        <v>1</v>
      </c>
      <c r="F735" s="26">
        <v>68</v>
      </c>
      <c r="G735" s="31">
        <v>1</v>
      </c>
      <c r="H735" s="24"/>
      <c r="I735" s="24"/>
      <c r="J735" s="28"/>
      <c r="K735" s="28"/>
      <c r="L735" s="15" t="s">
        <v>628</v>
      </c>
      <c r="M735" s="54">
        <v>68</v>
      </c>
    </row>
    <row r="736" spans="1:13" x14ac:dyDescent="0.15">
      <c r="A736" s="24">
        <v>345</v>
      </c>
      <c r="B736" s="16" t="s">
        <v>431</v>
      </c>
      <c r="C736" s="16" t="s">
        <v>400</v>
      </c>
      <c r="D736" s="15"/>
      <c r="E736" s="97">
        <v>2</v>
      </c>
      <c r="F736" s="26">
        <v>50</v>
      </c>
      <c r="G736" s="31">
        <v>0.95</v>
      </c>
      <c r="H736" s="24"/>
      <c r="I736" s="24"/>
      <c r="J736" s="28"/>
      <c r="K736" s="28"/>
      <c r="L736" s="15" t="s">
        <v>702</v>
      </c>
      <c r="M736" s="54">
        <v>47.5</v>
      </c>
    </row>
    <row r="737" spans="1:13" x14ac:dyDescent="0.15">
      <c r="A737" s="24">
        <v>345</v>
      </c>
      <c r="B737" s="16" t="s">
        <v>431</v>
      </c>
      <c r="C737" s="16" t="s">
        <v>400</v>
      </c>
      <c r="D737" s="15"/>
      <c r="E737" s="97">
        <v>2</v>
      </c>
      <c r="F737" s="26">
        <v>40</v>
      </c>
      <c r="G737" s="31">
        <v>1</v>
      </c>
      <c r="H737" s="24"/>
      <c r="I737" s="24"/>
      <c r="J737" s="28" t="s">
        <v>893</v>
      </c>
      <c r="K737" s="28" t="s">
        <v>894</v>
      </c>
      <c r="L737" s="15" t="s">
        <v>881</v>
      </c>
      <c r="M737" s="119">
        <v>40</v>
      </c>
    </row>
    <row r="738" spans="1:13" x14ac:dyDescent="0.15">
      <c r="A738" s="24">
        <v>345</v>
      </c>
      <c r="B738" s="16" t="s">
        <v>431</v>
      </c>
      <c r="C738" s="16" t="s">
        <v>400</v>
      </c>
      <c r="D738" s="15"/>
      <c r="E738" s="97">
        <v>2</v>
      </c>
      <c r="F738" s="26">
        <v>100</v>
      </c>
      <c r="G738" s="31">
        <v>1</v>
      </c>
      <c r="H738" s="24"/>
      <c r="I738" s="24"/>
      <c r="J738" s="28"/>
      <c r="K738" s="28"/>
      <c r="L738" s="15" t="s">
        <v>909</v>
      </c>
      <c r="M738" s="119">
        <v>100</v>
      </c>
    </row>
    <row r="739" spans="1:13" x14ac:dyDescent="0.15">
      <c r="A739" s="24">
        <v>346</v>
      </c>
      <c r="B739" s="16" t="s">
        <v>431</v>
      </c>
      <c r="C739" s="16" t="s">
        <v>688</v>
      </c>
      <c r="D739" s="15" t="s">
        <v>1139</v>
      </c>
      <c r="E739" s="97">
        <v>1</v>
      </c>
      <c r="F739" s="26">
        <v>20</v>
      </c>
      <c r="G739" s="31">
        <v>0.9</v>
      </c>
      <c r="H739" s="24"/>
      <c r="I739" s="24" t="s">
        <v>1134</v>
      </c>
      <c r="J739" s="28" t="s">
        <v>1132</v>
      </c>
      <c r="K739" s="28" t="s">
        <v>1135</v>
      </c>
      <c r="L739" s="15" t="s">
        <v>1113</v>
      </c>
      <c r="M739" s="54">
        <v>18</v>
      </c>
    </row>
    <row r="740" spans="1:13" x14ac:dyDescent="0.15">
      <c r="A740" s="24">
        <v>346</v>
      </c>
      <c r="B740" s="16" t="s">
        <v>431</v>
      </c>
      <c r="C740" s="16" t="s">
        <v>688</v>
      </c>
      <c r="D740" s="15"/>
      <c r="E740" s="97">
        <v>2</v>
      </c>
      <c r="F740" s="26">
        <v>30</v>
      </c>
      <c r="G740" s="31">
        <v>0.8</v>
      </c>
      <c r="H740" s="24"/>
      <c r="I740" s="24"/>
      <c r="J740" s="28"/>
      <c r="K740" s="28"/>
      <c r="L740" s="15" t="s">
        <v>702</v>
      </c>
      <c r="M740" s="54">
        <v>24</v>
      </c>
    </row>
    <row r="741" spans="1:13" x14ac:dyDescent="0.15">
      <c r="A741" s="24">
        <v>346</v>
      </c>
      <c r="B741" s="16" t="s">
        <v>431</v>
      </c>
      <c r="C741" s="16" t="s">
        <v>688</v>
      </c>
      <c r="D741" s="15"/>
      <c r="E741" s="97">
        <v>1</v>
      </c>
      <c r="F741" s="26">
        <v>15</v>
      </c>
      <c r="G741" s="31">
        <v>0.7</v>
      </c>
      <c r="H741" s="24"/>
      <c r="I741" s="24"/>
      <c r="J741" s="28"/>
      <c r="K741" s="28"/>
      <c r="L741" s="15" t="s">
        <v>703</v>
      </c>
      <c r="M741" s="54">
        <v>10.5</v>
      </c>
    </row>
    <row r="742" spans="1:13" x14ac:dyDescent="0.15">
      <c r="A742" s="24">
        <v>346</v>
      </c>
      <c r="B742" s="16" t="s">
        <v>431</v>
      </c>
      <c r="C742" s="16" t="s">
        <v>688</v>
      </c>
      <c r="D742" s="15"/>
      <c r="E742" s="97">
        <v>14</v>
      </c>
      <c r="F742" s="26">
        <v>420</v>
      </c>
      <c r="G742" s="31">
        <v>0.5</v>
      </c>
      <c r="H742" s="24"/>
      <c r="I742" s="24"/>
      <c r="J742" s="28" t="s">
        <v>1156</v>
      </c>
      <c r="K742" s="28"/>
      <c r="L742" s="15" t="s">
        <v>1157</v>
      </c>
      <c r="M742" s="54">
        <v>210</v>
      </c>
    </row>
    <row r="743" spans="1:13" x14ac:dyDescent="0.15">
      <c r="A743" s="24">
        <v>346</v>
      </c>
      <c r="B743" s="16" t="s">
        <v>431</v>
      </c>
      <c r="C743" s="16" t="s">
        <v>688</v>
      </c>
      <c r="D743" s="15"/>
      <c r="E743" s="97">
        <v>9</v>
      </c>
      <c r="F743" s="26">
        <v>360</v>
      </c>
      <c r="G743" s="31">
        <v>0.4</v>
      </c>
      <c r="H743" s="24"/>
      <c r="I743" s="24"/>
      <c r="J743" s="28" t="s">
        <v>822</v>
      </c>
      <c r="K743" s="28"/>
      <c r="L743" s="15" t="s">
        <v>816</v>
      </c>
      <c r="M743" s="54">
        <v>144</v>
      </c>
    </row>
    <row r="744" spans="1:13" x14ac:dyDescent="0.15">
      <c r="A744" s="24">
        <v>346</v>
      </c>
      <c r="B744" s="16" t="s">
        <v>431</v>
      </c>
      <c r="C744" s="16" t="s">
        <v>688</v>
      </c>
      <c r="D744" s="15"/>
      <c r="E744" s="97">
        <v>1</v>
      </c>
      <c r="F744" s="26">
        <v>40</v>
      </c>
      <c r="G744" s="31">
        <v>0.4</v>
      </c>
      <c r="H744" s="24"/>
      <c r="I744" s="24"/>
      <c r="J744" s="28" t="s">
        <v>822</v>
      </c>
      <c r="K744" s="28"/>
      <c r="L744" s="15" t="s">
        <v>816</v>
      </c>
      <c r="M744" s="54">
        <v>16</v>
      </c>
    </row>
    <row r="745" spans="1:13" x14ac:dyDescent="0.15">
      <c r="A745" s="24">
        <v>346</v>
      </c>
      <c r="B745" s="16" t="s">
        <v>431</v>
      </c>
      <c r="C745" s="16" t="s">
        <v>688</v>
      </c>
      <c r="D745" s="15"/>
      <c r="E745" s="97">
        <v>1</v>
      </c>
      <c r="F745" s="26">
        <v>20</v>
      </c>
      <c r="G745" s="31">
        <v>0.8</v>
      </c>
      <c r="H745" s="24"/>
      <c r="I745" s="24"/>
      <c r="J745" s="28"/>
      <c r="K745" s="28"/>
      <c r="L745" s="15" t="s">
        <v>1039</v>
      </c>
      <c r="M745" s="119">
        <v>16</v>
      </c>
    </row>
    <row r="746" spans="1:13" x14ac:dyDescent="0.15">
      <c r="A746" s="24">
        <v>349</v>
      </c>
      <c r="B746" s="16" t="s">
        <v>431</v>
      </c>
      <c r="C746" s="16" t="s">
        <v>360</v>
      </c>
      <c r="D746" s="15"/>
      <c r="E746" s="97">
        <v>1</v>
      </c>
      <c r="F746" s="26">
        <v>5</v>
      </c>
      <c r="G746" s="31">
        <v>0.1</v>
      </c>
      <c r="H746" s="24"/>
      <c r="I746" s="24"/>
      <c r="J746" s="28"/>
      <c r="K746" s="28"/>
      <c r="L746" s="15" t="s">
        <v>746</v>
      </c>
      <c r="M746" s="54">
        <v>0.5</v>
      </c>
    </row>
    <row r="747" spans="1:13" x14ac:dyDescent="0.15">
      <c r="A747" s="24">
        <v>352</v>
      </c>
      <c r="B747" s="16" t="s">
        <v>431</v>
      </c>
      <c r="C747" s="16" t="s">
        <v>1037</v>
      </c>
      <c r="D747" s="15"/>
      <c r="E747" s="97">
        <v>1</v>
      </c>
      <c r="F747" s="26">
        <v>8</v>
      </c>
      <c r="G747" s="31">
        <v>0.1</v>
      </c>
      <c r="H747" s="24"/>
      <c r="I747" s="24"/>
      <c r="J747" s="28"/>
      <c r="K747" s="28"/>
      <c r="L747" s="15" t="s">
        <v>1034</v>
      </c>
      <c r="M747" s="119">
        <v>0.8</v>
      </c>
    </row>
    <row r="748" spans="1:13" x14ac:dyDescent="0.15">
      <c r="A748" s="24">
        <v>354</v>
      </c>
      <c r="B748" s="16" t="s">
        <v>431</v>
      </c>
      <c r="C748" s="16" t="s">
        <v>694</v>
      </c>
      <c r="D748" s="15"/>
      <c r="E748" s="97">
        <v>3</v>
      </c>
      <c r="F748" s="26">
        <v>6</v>
      </c>
      <c r="G748" s="31">
        <v>0.8</v>
      </c>
      <c r="H748" s="24"/>
      <c r="I748" s="24"/>
      <c r="J748" s="28"/>
      <c r="K748" s="28"/>
      <c r="L748" s="15" t="s">
        <v>690</v>
      </c>
      <c r="M748" s="54">
        <v>4.8000000000000007</v>
      </c>
    </row>
    <row r="749" spans="1:13" x14ac:dyDescent="0.15">
      <c r="A749" s="24">
        <v>354</v>
      </c>
      <c r="B749" s="16" t="s">
        <v>431</v>
      </c>
      <c r="C749" s="16" t="s">
        <v>694</v>
      </c>
      <c r="D749" s="15"/>
      <c r="E749" s="97">
        <v>1</v>
      </c>
      <c r="F749" s="26">
        <v>10</v>
      </c>
      <c r="G749" s="31">
        <v>0.2</v>
      </c>
      <c r="H749" s="24"/>
      <c r="I749" s="24"/>
      <c r="J749" s="28" t="s">
        <v>815</v>
      </c>
      <c r="K749" s="28"/>
      <c r="L749" s="15" t="s">
        <v>836</v>
      </c>
      <c r="M749" s="54">
        <v>2</v>
      </c>
    </row>
    <row r="750" spans="1:13" x14ac:dyDescent="0.15">
      <c r="A750" s="24">
        <v>356</v>
      </c>
      <c r="B750" s="16" t="s">
        <v>431</v>
      </c>
      <c r="C750" s="16" t="s">
        <v>886</v>
      </c>
      <c r="D750" s="15"/>
      <c r="E750" s="97">
        <v>1</v>
      </c>
      <c r="F750" s="26">
        <v>17</v>
      </c>
      <c r="G750" s="31">
        <v>0.95</v>
      </c>
      <c r="H750" s="24"/>
      <c r="I750" s="24"/>
      <c r="J750" s="28" t="s">
        <v>1103</v>
      </c>
      <c r="K750" s="28"/>
      <c r="L750" s="15" t="s">
        <v>1099</v>
      </c>
      <c r="M750" s="54">
        <v>16.149999999999999</v>
      </c>
    </row>
    <row r="751" spans="1:13" x14ac:dyDescent="0.15">
      <c r="A751" s="24">
        <v>356</v>
      </c>
      <c r="B751" s="16" t="s">
        <v>431</v>
      </c>
      <c r="C751" s="16" t="s">
        <v>886</v>
      </c>
      <c r="D751" s="15"/>
      <c r="E751" s="97">
        <v>1</v>
      </c>
      <c r="F751" s="26">
        <v>20</v>
      </c>
      <c r="G751" s="31">
        <v>0.2</v>
      </c>
      <c r="H751" s="24"/>
      <c r="I751" s="24"/>
      <c r="J751" s="28" t="s">
        <v>887</v>
      </c>
      <c r="K751" s="28"/>
      <c r="L751" s="15" t="s">
        <v>881</v>
      </c>
      <c r="M751" s="119">
        <v>4</v>
      </c>
    </row>
    <row r="752" spans="1:13" x14ac:dyDescent="0.15">
      <c r="A752" s="24">
        <v>356</v>
      </c>
      <c r="B752" s="16" t="s">
        <v>431</v>
      </c>
      <c r="C752" s="16" t="s">
        <v>886</v>
      </c>
      <c r="D752" s="15"/>
      <c r="E752" s="97">
        <v>1</v>
      </c>
      <c r="F752" s="26">
        <v>3</v>
      </c>
      <c r="G752" s="31">
        <v>0.8</v>
      </c>
      <c r="H752" s="24"/>
      <c r="I752" s="24"/>
      <c r="J752" s="28"/>
      <c r="K752" s="28"/>
      <c r="L752" s="15" t="s">
        <v>928</v>
      </c>
      <c r="M752" s="119">
        <v>2.4000000000000004</v>
      </c>
    </row>
    <row r="753" spans="1:13" x14ac:dyDescent="0.15">
      <c r="A753" s="24">
        <v>356</v>
      </c>
      <c r="B753" s="16" t="s">
        <v>431</v>
      </c>
      <c r="C753" s="16" t="s">
        <v>886</v>
      </c>
      <c r="D753" s="15" t="s">
        <v>994</v>
      </c>
      <c r="E753" s="97">
        <v>1</v>
      </c>
      <c r="F753" s="26">
        <v>10</v>
      </c>
      <c r="G753" s="31">
        <v>0.8</v>
      </c>
      <c r="H753" s="24"/>
      <c r="I753" s="24"/>
      <c r="J753" s="28"/>
      <c r="K753" s="28"/>
      <c r="L753" s="15" t="s">
        <v>977</v>
      </c>
      <c r="M753" s="119">
        <v>8</v>
      </c>
    </row>
    <row r="754" spans="1:13" x14ac:dyDescent="0.15">
      <c r="A754" s="24">
        <v>357</v>
      </c>
      <c r="B754" s="16" t="s">
        <v>431</v>
      </c>
      <c r="C754" s="16" t="s">
        <v>454</v>
      </c>
      <c r="D754" s="15"/>
      <c r="E754" s="97">
        <v>2</v>
      </c>
      <c r="F754" s="26">
        <v>12</v>
      </c>
      <c r="G754" s="31">
        <v>0.95</v>
      </c>
      <c r="H754" s="24"/>
      <c r="I754" s="24"/>
      <c r="J754" s="28" t="s">
        <v>448</v>
      </c>
      <c r="K754" s="28"/>
      <c r="L754" s="15" t="s">
        <v>449</v>
      </c>
      <c r="M754" s="54">
        <v>11.399999999999999</v>
      </c>
    </row>
    <row r="755" spans="1:13" x14ac:dyDescent="0.15">
      <c r="A755" s="24">
        <v>358</v>
      </c>
      <c r="B755" s="16" t="s">
        <v>431</v>
      </c>
      <c r="C755" s="16" t="s">
        <v>1225</v>
      </c>
      <c r="D755" s="15"/>
      <c r="E755" s="97">
        <v>22</v>
      </c>
      <c r="F755" s="26">
        <v>25</v>
      </c>
      <c r="G755" s="31">
        <v>0</v>
      </c>
      <c r="H755" s="24"/>
      <c r="I755" s="24"/>
      <c r="J755" s="28"/>
      <c r="K755" s="28"/>
      <c r="L755" s="15" t="s">
        <v>1224</v>
      </c>
      <c r="M755" s="54">
        <v>0</v>
      </c>
    </row>
    <row r="756" spans="1:13" x14ac:dyDescent="0.15">
      <c r="A756" s="24">
        <v>359</v>
      </c>
      <c r="B756" s="16" t="s">
        <v>431</v>
      </c>
      <c r="C756" s="16" t="s">
        <v>1219</v>
      </c>
      <c r="D756" s="15"/>
      <c r="E756" s="97">
        <v>100</v>
      </c>
      <c r="F756" s="26">
        <v>20</v>
      </c>
      <c r="G756" s="31">
        <v>0</v>
      </c>
      <c r="H756" s="24"/>
      <c r="I756" s="24"/>
      <c r="J756" s="28" t="s">
        <v>1211</v>
      </c>
      <c r="K756" s="28" t="s">
        <v>1212</v>
      </c>
      <c r="L756" s="15" t="s">
        <v>1205</v>
      </c>
      <c r="M756" s="119">
        <v>0</v>
      </c>
    </row>
    <row r="757" spans="1:13" x14ac:dyDescent="0.15">
      <c r="A757" s="24">
        <v>362</v>
      </c>
      <c r="B757" s="16" t="s">
        <v>431</v>
      </c>
      <c r="C757" s="16" t="s">
        <v>5</v>
      </c>
      <c r="D757" s="15" t="s">
        <v>5</v>
      </c>
      <c r="E757" s="97">
        <v>2</v>
      </c>
      <c r="F757" s="26">
        <v>6</v>
      </c>
      <c r="G757" s="31">
        <v>0.1</v>
      </c>
      <c r="H757" s="24"/>
      <c r="I757" s="24"/>
      <c r="J757" s="28"/>
      <c r="K757" s="28"/>
      <c r="L757" s="15" t="s">
        <v>640</v>
      </c>
      <c r="M757" s="54">
        <v>0.60000000000000009</v>
      </c>
    </row>
    <row r="758" spans="1:13" x14ac:dyDescent="0.15">
      <c r="A758" s="24">
        <v>362</v>
      </c>
      <c r="B758" s="16" t="s">
        <v>431</v>
      </c>
      <c r="C758" s="16" t="s">
        <v>5</v>
      </c>
      <c r="D758" s="15"/>
      <c r="E758" s="97">
        <v>4</v>
      </c>
      <c r="F758" s="26">
        <v>20</v>
      </c>
      <c r="G758" s="31">
        <v>0.05</v>
      </c>
      <c r="H758" s="24"/>
      <c r="I758" s="24"/>
      <c r="J758" s="28"/>
      <c r="K758" s="28"/>
      <c r="L758" s="15" t="s">
        <v>1003</v>
      </c>
      <c r="M758" s="119">
        <v>1</v>
      </c>
    </row>
    <row r="759" spans="1:13" x14ac:dyDescent="0.15">
      <c r="A759" s="24">
        <v>362</v>
      </c>
      <c r="B759" s="16" t="s">
        <v>431</v>
      </c>
      <c r="C759" s="16" t="s">
        <v>5</v>
      </c>
      <c r="D759" s="15"/>
      <c r="E759" s="97">
        <v>11</v>
      </c>
      <c r="F759" s="26">
        <v>55</v>
      </c>
      <c r="G759" s="31">
        <v>0.3</v>
      </c>
      <c r="H759" s="24"/>
      <c r="I759" s="24"/>
      <c r="J759" s="28"/>
      <c r="K759" s="28"/>
      <c r="L759" s="15" t="s">
        <v>1043</v>
      </c>
      <c r="M759" s="119">
        <v>16.5</v>
      </c>
    </row>
    <row r="760" spans="1:13" x14ac:dyDescent="0.15">
      <c r="A760" s="24">
        <v>364</v>
      </c>
      <c r="B760" s="16" t="s">
        <v>431</v>
      </c>
      <c r="C760" s="16" t="s">
        <v>610</v>
      </c>
      <c r="D760" s="15"/>
      <c r="E760" s="97">
        <v>2</v>
      </c>
      <c r="F760" s="26">
        <v>10</v>
      </c>
      <c r="G760" s="31">
        <v>0.8</v>
      </c>
      <c r="H760" s="24"/>
      <c r="I760" s="24"/>
      <c r="J760" s="28" t="s">
        <v>602</v>
      </c>
      <c r="K760" s="28"/>
      <c r="L760" s="15" t="s">
        <v>611</v>
      </c>
      <c r="M760" s="54">
        <v>8</v>
      </c>
    </row>
    <row r="761" spans="1:13" x14ac:dyDescent="0.15">
      <c r="A761" s="24">
        <v>365</v>
      </c>
      <c r="B761" s="16" t="s">
        <v>431</v>
      </c>
      <c r="C761" s="16" t="s">
        <v>882</v>
      </c>
      <c r="D761" s="15"/>
      <c r="E761" s="97">
        <v>1</v>
      </c>
      <c r="F761" s="26">
        <v>20</v>
      </c>
      <c r="G761" s="31">
        <v>0.1</v>
      </c>
      <c r="H761" s="24"/>
      <c r="I761" s="24"/>
      <c r="J761" s="28" t="s">
        <v>883</v>
      </c>
      <c r="K761" s="28"/>
      <c r="L761" s="15" t="s">
        <v>881</v>
      </c>
      <c r="M761" s="119">
        <v>2</v>
      </c>
    </row>
    <row r="762" spans="1:13" x14ac:dyDescent="0.15">
      <c r="A762" s="24">
        <v>365</v>
      </c>
      <c r="B762" s="16" t="s">
        <v>431</v>
      </c>
      <c r="C762" s="16" t="s">
        <v>882</v>
      </c>
      <c r="D762" s="15"/>
      <c r="E762" s="97">
        <v>1</v>
      </c>
      <c r="F762" s="26">
        <v>4</v>
      </c>
      <c r="G762" s="31">
        <v>0.7</v>
      </c>
      <c r="H762" s="24"/>
      <c r="I762" s="24"/>
      <c r="J762" s="28"/>
      <c r="K762" s="28"/>
      <c r="L762" s="15" t="s">
        <v>977</v>
      </c>
      <c r="M762" s="119">
        <v>2.8</v>
      </c>
    </row>
    <row r="763" spans="1:13" x14ac:dyDescent="0.15">
      <c r="A763" s="24">
        <v>366</v>
      </c>
      <c r="B763" s="16" t="s">
        <v>431</v>
      </c>
      <c r="C763" s="16" t="s">
        <v>784</v>
      </c>
      <c r="D763" s="15"/>
      <c r="E763" s="97">
        <v>1</v>
      </c>
      <c r="F763" s="26">
        <v>4</v>
      </c>
      <c r="G763" s="31">
        <v>7.0000000000000007E-2</v>
      </c>
      <c r="H763" s="24"/>
      <c r="I763" s="24"/>
      <c r="J763" s="28"/>
      <c r="K763" s="28"/>
      <c r="L763" s="15" t="s">
        <v>781</v>
      </c>
      <c r="M763" s="54">
        <v>0.28000000000000003</v>
      </c>
    </row>
    <row r="764" spans="1:13" x14ac:dyDescent="0.15">
      <c r="A764" s="24">
        <v>369</v>
      </c>
      <c r="B764" s="16" t="s">
        <v>431</v>
      </c>
      <c r="C764" s="16" t="s">
        <v>617</v>
      </c>
      <c r="D764" s="15"/>
      <c r="E764" s="97">
        <v>1</v>
      </c>
      <c r="F764" s="26">
        <v>40</v>
      </c>
      <c r="G764" s="31">
        <v>0.6</v>
      </c>
      <c r="H764" s="24"/>
      <c r="I764" s="24"/>
      <c r="J764" s="28" t="s">
        <v>618</v>
      </c>
      <c r="K764" s="28"/>
      <c r="L764" s="15" t="s">
        <v>614</v>
      </c>
      <c r="M764" s="54">
        <v>24</v>
      </c>
    </row>
    <row r="765" spans="1:13" x14ac:dyDescent="0.15">
      <c r="A765" s="24">
        <v>369</v>
      </c>
      <c r="B765" s="16" t="s">
        <v>431</v>
      </c>
      <c r="C765" s="16" t="s">
        <v>617</v>
      </c>
      <c r="D765" s="15" t="s">
        <v>617</v>
      </c>
      <c r="E765" s="97">
        <v>4</v>
      </c>
      <c r="F765" s="26">
        <v>120</v>
      </c>
      <c r="G765" s="31">
        <v>0.1</v>
      </c>
      <c r="H765" s="24"/>
      <c r="I765" s="24"/>
      <c r="J765" s="28"/>
      <c r="K765" s="28"/>
      <c r="L765" s="15" t="s">
        <v>640</v>
      </c>
      <c r="M765" s="54">
        <v>12</v>
      </c>
    </row>
    <row r="766" spans="1:13" x14ac:dyDescent="0.15">
      <c r="A766" s="24">
        <v>369</v>
      </c>
      <c r="B766" s="16" t="s">
        <v>431</v>
      </c>
      <c r="C766" s="16" t="s">
        <v>617</v>
      </c>
      <c r="D766" s="15"/>
      <c r="E766" s="97">
        <v>1</v>
      </c>
      <c r="F766" s="26">
        <v>50</v>
      </c>
      <c r="G766" s="31">
        <v>0.4</v>
      </c>
      <c r="H766" s="24"/>
      <c r="I766" s="24"/>
      <c r="J766" s="28"/>
      <c r="K766" s="28"/>
      <c r="L766" s="15" t="s">
        <v>703</v>
      </c>
      <c r="M766" s="54">
        <v>20</v>
      </c>
    </row>
    <row r="767" spans="1:13" x14ac:dyDescent="0.15">
      <c r="A767" s="24">
        <v>369</v>
      </c>
      <c r="B767" s="16" t="s">
        <v>431</v>
      </c>
      <c r="C767" s="16" t="s">
        <v>617</v>
      </c>
      <c r="D767" s="15"/>
      <c r="E767" s="97">
        <v>1</v>
      </c>
      <c r="F767" s="26">
        <v>70</v>
      </c>
      <c r="G767" s="31">
        <v>0.5</v>
      </c>
      <c r="H767" s="24"/>
      <c r="I767" s="24"/>
      <c r="J767" s="28"/>
      <c r="K767" s="28"/>
      <c r="L767" s="15" t="s">
        <v>729</v>
      </c>
      <c r="M767" s="54">
        <v>35</v>
      </c>
    </row>
    <row r="768" spans="1:13" x14ac:dyDescent="0.15">
      <c r="A768" s="24">
        <v>369</v>
      </c>
      <c r="B768" s="16" t="s">
        <v>431</v>
      </c>
      <c r="C768" s="16" t="s">
        <v>617</v>
      </c>
      <c r="D768" s="15"/>
      <c r="E768" s="97">
        <v>1</v>
      </c>
      <c r="F768" s="26">
        <v>80</v>
      </c>
      <c r="G768" s="31">
        <v>0.2</v>
      </c>
      <c r="H768" s="24"/>
      <c r="I768" s="24"/>
      <c r="J768" s="28"/>
      <c r="K768" s="28"/>
      <c r="L768" s="15" t="s">
        <v>777</v>
      </c>
      <c r="M768" s="54">
        <v>16</v>
      </c>
    </row>
    <row r="769" spans="1:13" x14ac:dyDescent="0.15">
      <c r="A769" s="24">
        <v>369</v>
      </c>
      <c r="B769" s="16" t="s">
        <v>431</v>
      </c>
      <c r="C769" s="16" t="s">
        <v>617</v>
      </c>
      <c r="D769" s="15"/>
      <c r="E769" s="97">
        <v>1</v>
      </c>
      <c r="F769" s="26">
        <v>15</v>
      </c>
      <c r="G769" s="31">
        <v>0.1</v>
      </c>
      <c r="H769" s="24"/>
      <c r="I769" s="24"/>
      <c r="J769" s="28"/>
      <c r="K769" s="28"/>
      <c r="L769" s="15" t="s">
        <v>853</v>
      </c>
      <c r="M769" s="54">
        <v>1.5</v>
      </c>
    </row>
    <row r="770" spans="1:13" x14ac:dyDescent="0.15">
      <c r="A770" s="24">
        <v>369</v>
      </c>
      <c r="B770" s="16" t="s">
        <v>431</v>
      </c>
      <c r="C770" s="16" t="s">
        <v>617</v>
      </c>
      <c r="D770" s="15"/>
      <c r="E770" s="97">
        <v>3</v>
      </c>
      <c r="F770" s="26">
        <v>105</v>
      </c>
      <c r="G770" s="31">
        <v>0.3</v>
      </c>
      <c r="H770" s="24"/>
      <c r="I770" s="24"/>
      <c r="J770" s="28" t="s">
        <v>1104</v>
      </c>
      <c r="K770" s="28"/>
      <c r="L770" s="15" t="s">
        <v>1099</v>
      </c>
      <c r="M770" s="54">
        <v>31.5</v>
      </c>
    </row>
    <row r="771" spans="1:13" x14ac:dyDescent="0.15">
      <c r="A771" s="24">
        <v>369</v>
      </c>
      <c r="B771" s="16" t="s">
        <v>431</v>
      </c>
      <c r="C771" s="16" t="s">
        <v>617</v>
      </c>
      <c r="D771" s="15"/>
      <c r="E771" s="97">
        <v>1</v>
      </c>
      <c r="F771" s="26">
        <v>10</v>
      </c>
      <c r="G771" s="31">
        <v>0.3</v>
      </c>
      <c r="H771" s="24"/>
      <c r="I771" s="24"/>
      <c r="J771" s="28"/>
      <c r="K771" s="28"/>
      <c r="L771" s="15" t="s">
        <v>873</v>
      </c>
      <c r="M771" s="119">
        <v>3</v>
      </c>
    </row>
    <row r="772" spans="1:13" x14ac:dyDescent="0.15">
      <c r="A772" s="24">
        <v>369</v>
      </c>
      <c r="B772" s="16" t="s">
        <v>431</v>
      </c>
      <c r="C772" s="16" t="s">
        <v>617</v>
      </c>
      <c r="D772" s="15"/>
      <c r="E772" s="97">
        <v>1</v>
      </c>
      <c r="F772" s="26">
        <v>30</v>
      </c>
      <c r="G772" s="31">
        <v>0.3</v>
      </c>
      <c r="H772" s="24"/>
      <c r="I772" s="24"/>
      <c r="J772" s="28" t="s">
        <v>941</v>
      </c>
      <c r="K772" s="28"/>
      <c r="L772" s="15" t="s">
        <v>942</v>
      </c>
      <c r="M772" s="119">
        <v>9</v>
      </c>
    </row>
    <row r="773" spans="1:13" x14ac:dyDescent="0.15">
      <c r="A773" s="24">
        <v>369</v>
      </c>
      <c r="B773" s="16" t="s">
        <v>431</v>
      </c>
      <c r="C773" s="16" t="s">
        <v>617</v>
      </c>
      <c r="D773" s="15"/>
      <c r="E773" s="97">
        <v>1</v>
      </c>
      <c r="F773" s="26">
        <v>40</v>
      </c>
      <c r="G773" s="31">
        <v>0.5</v>
      </c>
      <c r="H773" s="24"/>
      <c r="I773" s="24"/>
      <c r="J773" s="28"/>
      <c r="K773" s="28"/>
      <c r="L773" s="15" t="s">
        <v>1017</v>
      </c>
      <c r="M773" s="119">
        <v>20</v>
      </c>
    </row>
    <row r="774" spans="1:13" x14ac:dyDescent="0.15">
      <c r="A774" s="24">
        <v>369</v>
      </c>
      <c r="B774" s="16" t="s">
        <v>431</v>
      </c>
      <c r="C774" s="16" t="s">
        <v>617</v>
      </c>
      <c r="D774" s="15"/>
      <c r="E774" s="97">
        <v>1</v>
      </c>
      <c r="F774" s="26">
        <v>30</v>
      </c>
      <c r="G774" s="31">
        <v>0.5</v>
      </c>
      <c r="H774" s="24"/>
      <c r="I774" s="24"/>
      <c r="J774" s="28"/>
      <c r="K774" s="28"/>
      <c r="L774" s="15" t="s">
        <v>1039</v>
      </c>
      <c r="M774" s="119">
        <v>15</v>
      </c>
    </row>
    <row r="775" spans="1:13" x14ac:dyDescent="0.15">
      <c r="A775" s="24">
        <v>369</v>
      </c>
      <c r="B775" s="16" t="s">
        <v>431</v>
      </c>
      <c r="C775" s="16" t="s">
        <v>617</v>
      </c>
      <c r="D775" s="15"/>
      <c r="E775" s="97">
        <v>2</v>
      </c>
      <c r="F775" s="26">
        <v>80</v>
      </c>
      <c r="G775" s="31">
        <v>0.05</v>
      </c>
      <c r="H775" s="24"/>
      <c r="I775" s="24"/>
      <c r="J775" s="28"/>
      <c r="K775" s="28"/>
      <c r="L775" s="15" t="s">
        <v>1084</v>
      </c>
      <c r="M775" s="119">
        <v>4</v>
      </c>
    </row>
    <row r="776" spans="1:13" x14ac:dyDescent="0.15">
      <c r="A776" s="24">
        <v>370</v>
      </c>
      <c r="B776" s="16" t="s">
        <v>431</v>
      </c>
      <c r="C776" s="16" t="s">
        <v>435</v>
      </c>
      <c r="D776" s="15" t="s">
        <v>430</v>
      </c>
      <c r="E776" s="97">
        <v>1</v>
      </c>
      <c r="F776" s="26">
        <v>35</v>
      </c>
      <c r="G776" s="31">
        <v>0.7</v>
      </c>
      <c r="H776" s="24"/>
      <c r="I776" s="24"/>
      <c r="J776" s="28"/>
      <c r="K776" s="28"/>
      <c r="L776" s="15" t="s">
        <v>437</v>
      </c>
      <c r="M776" s="54">
        <v>24.5</v>
      </c>
    </row>
    <row r="777" spans="1:13" x14ac:dyDescent="0.15">
      <c r="A777" s="24">
        <v>370</v>
      </c>
      <c r="B777" s="16" t="s">
        <v>431</v>
      </c>
      <c r="C777" s="16" t="s">
        <v>435</v>
      </c>
      <c r="D777" s="15"/>
      <c r="E777" s="97">
        <v>1</v>
      </c>
      <c r="F777" s="26">
        <v>15</v>
      </c>
      <c r="G777" s="31">
        <v>0.9</v>
      </c>
      <c r="H777" s="24"/>
      <c r="I777" s="24"/>
      <c r="J777" s="28"/>
      <c r="K777" s="28"/>
      <c r="L777" s="15" t="s">
        <v>977</v>
      </c>
      <c r="M777" s="119">
        <v>13.5</v>
      </c>
    </row>
    <row r="778" spans="1:13" x14ac:dyDescent="0.15">
      <c r="A778" s="24">
        <v>370</v>
      </c>
      <c r="B778" s="16" t="s">
        <v>431</v>
      </c>
      <c r="C778" s="16" t="s">
        <v>435</v>
      </c>
      <c r="D778" s="15"/>
      <c r="E778" s="97">
        <v>1</v>
      </c>
      <c r="F778" s="26">
        <v>10</v>
      </c>
      <c r="G778" s="31">
        <v>0.8</v>
      </c>
      <c r="H778" s="24"/>
      <c r="I778" s="24" t="s">
        <v>1163</v>
      </c>
      <c r="J778" s="28" t="s">
        <v>1161</v>
      </c>
      <c r="K778" s="28"/>
      <c r="L778" s="15" t="s">
        <v>1162</v>
      </c>
      <c r="M778" s="119">
        <v>8</v>
      </c>
    </row>
    <row r="779" spans="1:13" x14ac:dyDescent="0.15">
      <c r="A779" s="24">
        <v>371</v>
      </c>
      <c r="B779" s="16" t="s">
        <v>431</v>
      </c>
      <c r="C779" s="16" t="s">
        <v>7</v>
      </c>
      <c r="D779" s="15"/>
      <c r="E779" s="97">
        <v>1</v>
      </c>
      <c r="F779" s="26">
        <v>300</v>
      </c>
      <c r="G779" s="31">
        <v>1</v>
      </c>
      <c r="H779" s="24"/>
      <c r="I779" s="24"/>
      <c r="J779" s="28" t="s">
        <v>835</v>
      </c>
      <c r="K779" s="28"/>
      <c r="L779" s="15" t="s">
        <v>836</v>
      </c>
      <c r="M779" s="54">
        <v>300</v>
      </c>
    </row>
    <row r="780" spans="1:13" x14ac:dyDescent="0.15">
      <c r="A780" s="24">
        <v>371</v>
      </c>
      <c r="B780" s="16" t="s">
        <v>431</v>
      </c>
      <c r="C780" s="16" t="s">
        <v>7</v>
      </c>
      <c r="D780" s="15"/>
      <c r="E780" s="97">
        <v>1</v>
      </c>
      <c r="F780" s="26">
        <v>300</v>
      </c>
      <c r="G780" s="31">
        <v>1</v>
      </c>
      <c r="H780" s="24"/>
      <c r="I780" s="24"/>
      <c r="J780" s="28" t="s">
        <v>1105</v>
      </c>
      <c r="K780" s="28" t="s">
        <v>1106</v>
      </c>
      <c r="L780" s="15" t="s">
        <v>1099</v>
      </c>
      <c r="M780" s="54">
        <v>300</v>
      </c>
    </row>
    <row r="781" spans="1:13" x14ac:dyDescent="0.15">
      <c r="A781" s="24">
        <v>371</v>
      </c>
      <c r="B781" s="16" t="s">
        <v>431</v>
      </c>
      <c r="C781" s="16" t="s">
        <v>7</v>
      </c>
      <c r="D781" s="15"/>
      <c r="E781" s="97">
        <v>2</v>
      </c>
      <c r="F781" s="26">
        <v>40</v>
      </c>
      <c r="G781" s="31">
        <v>1</v>
      </c>
      <c r="H781" s="24"/>
      <c r="I781" s="24"/>
      <c r="J781" s="28" t="s">
        <v>988</v>
      </c>
      <c r="K781" s="28" t="s">
        <v>989</v>
      </c>
      <c r="L781" s="15" t="s">
        <v>977</v>
      </c>
      <c r="M781" s="119">
        <v>40</v>
      </c>
    </row>
    <row r="782" spans="1:13" x14ac:dyDescent="0.15">
      <c r="A782" s="24">
        <v>371</v>
      </c>
      <c r="B782" s="16" t="s">
        <v>431</v>
      </c>
      <c r="C782" s="16" t="s">
        <v>7</v>
      </c>
      <c r="D782" s="15"/>
      <c r="E782" s="97">
        <v>1</v>
      </c>
      <c r="F782" s="26">
        <v>60</v>
      </c>
      <c r="G782" s="31">
        <v>0.95</v>
      </c>
      <c r="H782" s="24"/>
      <c r="I782" s="24"/>
      <c r="J782" s="28"/>
      <c r="K782" s="28"/>
      <c r="L782" s="15" t="s">
        <v>1003</v>
      </c>
      <c r="M782" s="119">
        <v>57</v>
      </c>
    </row>
    <row r="783" spans="1:13" x14ac:dyDescent="0.15">
      <c r="A783" s="24">
        <v>371</v>
      </c>
      <c r="B783" s="16" t="s">
        <v>431</v>
      </c>
      <c r="C783" s="16" t="s">
        <v>7</v>
      </c>
      <c r="D783" s="15"/>
      <c r="E783" s="97">
        <v>2</v>
      </c>
      <c r="F783" s="26">
        <v>300</v>
      </c>
      <c r="G783" s="31">
        <v>1</v>
      </c>
      <c r="H783" s="24"/>
      <c r="I783" s="24"/>
      <c r="J783" s="28" t="s">
        <v>448</v>
      </c>
      <c r="K783" s="28"/>
      <c r="L783" s="15" t="s">
        <v>1028</v>
      </c>
      <c r="M783" s="119">
        <v>300</v>
      </c>
    </row>
    <row r="784" spans="1:13" x14ac:dyDescent="0.15">
      <c r="A784" s="24">
        <v>374</v>
      </c>
      <c r="B784" s="16" t="s">
        <v>431</v>
      </c>
      <c r="C784" s="16" t="s">
        <v>368</v>
      </c>
      <c r="D784" s="15"/>
      <c r="E784" s="97">
        <v>1</v>
      </c>
      <c r="F784" s="26">
        <v>10</v>
      </c>
      <c r="G784" s="31">
        <v>0.03</v>
      </c>
      <c r="H784" s="24"/>
      <c r="I784" s="24"/>
      <c r="J784" s="28"/>
      <c r="K784" s="28"/>
      <c r="L784" s="15" t="s">
        <v>1017</v>
      </c>
      <c r="M784" s="119">
        <v>0.3</v>
      </c>
    </row>
    <row r="785" spans="1:13" x14ac:dyDescent="0.15">
      <c r="A785" s="24">
        <v>375</v>
      </c>
      <c r="B785" s="16" t="s">
        <v>431</v>
      </c>
      <c r="C785" s="16" t="s">
        <v>23</v>
      </c>
      <c r="D785" s="15" t="s">
        <v>552</v>
      </c>
      <c r="E785" s="97">
        <v>2</v>
      </c>
      <c r="F785" s="26">
        <v>15</v>
      </c>
      <c r="G785" s="31">
        <v>0.8</v>
      </c>
      <c r="H785" s="24"/>
      <c r="I785" s="24" t="s">
        <v>553</v>
      </c>
      <c r="J785" s="28"/>
      <c r="K785" s="28"/>
      <c r="L785" s="15" t="s">
        <v>534</v>
      </c>
      <c r="M785" s="54">
        <v>12</v>
      </c>
    </row>
    <row r="786" spans="1:13" x14ac:dyDescent="0.15">
      <c r="A786" s="24">
        <v>375</v>
      </c>
      <c r="B786" s="16" t="s">
        <v>431</v>
      </c>
      <c r="C786" s="16" t="s">
        <v>23</v>
      </c>
      <c r="D786" s="15"/>
      <c r="E786" s="97">
        <v>3</v>
      </c>
      <c r="F786" s="26">
        <v>50</v>
      </c>
      <c r="G786" s="31">
        <v>0.95</v>
      </c>
      <c r="H786" s="24"/>
      <c r="I786" s="24"/>
      <c r="J786" s="28" t="s">
        <v>1165</v>
      </c>
      <c r="K786" s="28"/>
      <c r="L786" s="15" t="s">
        <v>1166</v>
      </c>
      <c r="M786" s="54">
        <v>47.5</v>
      </c>
    </row>
    <row r="787" spans="1:13" x14ac:dyDescent="0.15">
      <c r="A787" s="24">
        <v>375</v>
      </c>
      <c r="B787" s="16" t="s">
        <v>431</v>
      </c>
      <c r="C787" s="16" t="s">
        <v>23</v>
      </c>
      <c r="D787" s="15"/>
      <c r="E787" s="97">
        <v>1</v>
      </c>
      <c r="F787" s="26">
        <v>16</v>
      </c>
      <c r="G787" s="31">
        <v>0.85</v>
      </c>
      <c r="H787" s="24"/>
      <c r="I787" s="24"/>
      <c r="J787" s="28"/>
      <c r="K787" s="28"/>
      <c r="L787" s="15" t="s">
        <v>997</v>
      </c>
      <c r="M787" s="119">
        <v>13.6</v>
      </c>
    </row>
    <row r="788" spans="1:13" x14ac:dyDescent="0.15">
      <c r="A788" s="24">
        <v>375</v>
      </c>
      <c r="B788" s="16" t="s">
        <v>431</v>
      </c>
      <c r="C788" s="16" t="s">
        <v>23</v>
      </c>
      <c r="D788" s="15"/>
      <c r="E788" s="97">
        <v>3</v>
      </c>
      <c r="F788" s="26">
        <v>60</v>
      </c>
      <c r="G788" s="31">
        <v>0.5</v>
      </c>
      <c r="H788" s="24"/>
      <c r="I788" s="24"/>
      <c r="J788" s="28"/>
      <c r="K788" s="28"/>
      <c r="L788" s="15" t="s">
        <v>998</v>
      </c>
      <c r="M788" s="119">
        <v>30</v>
      </c>
    </row>
    <row r="789" spans="1:13" x14ac:dyDescent="0.15">
      <c r="A789" s="24">
        <v>376</v>
      </c>
      <c r="B789" s="16" t="s">
        <v>431</v>
      </c>
      <c r="C789" s="16" t="s">
        <v>21</v>
      </c>
      <c r="D789" s="15"/>
      <c r="E789" s="97">
        <v>15</v>
      </c>
      <c r="F789" s="26">
        <v>90</v>
      </c>
      <c r="G789" s="31">
        <v>0.95</v>
      </c>
      <c r="H789" s="24"/>
      <c r="I789" s="24"/>
      <c r="J789" s="28"/>
      <c r="K789" s="28"/>
      <c r="L789" s="15" t="s">
        <v>1113</v>
      </c>
      <c r="M789" s="54">
        <v>85.5</v>
      </c>
    </row>
    <row r="790" spans="1:13" x14ac:dyDescent="0.15">
      <c r="A790" s="24">
        <v>376</v>
      </c>
      <c r="B790" s="16" t="s">
        <v>431</v>
      </c>
      <c r="C790" s="16" t="s">
        <v>21</v>
      </c>
      <c r="D790" s="15"/>
      <c r="E790" s="97">
        <v>14</v>
      </c>
      <c r="F790" s="26">
        <v>28</v>
      </c>
      <c r="G790" s="31">
        <v>0.5</v>
      </c>
      <c r="H790" s="24"/>
      <c r="I790" s="24"/>
      <c r="J790" s="28" t="s">
        <v>462</v>
      </c>
      <c r="K790" s="28"/>
      <c r="L790" s="15" t="s">
        <v>463</v>
      </c>
      <c r="M790" s="54">
        <v>14</v>
      </c>
    </row>
    <row r="791" spans="1:13" x14ac:dyDescent="0.15">
      <c r="A791" s="24">
        <v>376</v>
      </c>
      <c r="B791" s="16" t="s">
        <v>431</v>
      </c>
      <c r="C791" s="16" t="s">
        <v>21</v>
      </c>
      <c r="D791" s="15"/>
      <c r="E791" s="97">
        <v>117</v>
      </c>
      <c r="F791" s="26">
        <v>466</v>
      </c>
      <c r="G791" s="31">
        <v>0.5</v>
      </c>
      <c r="H791" s="24"/>
      <c r="I791" s="24"/>
      <c r="J791" s="28"/>
      <c r="K791" s="28"/>
      <c r="L791" s="15" t="s">
        <v>604</v>
      </c>
      <c r="M791" s="54">
        <v>233</v>
      </c>
    </row>
    <row r="792" spans="1:13" x14ac:dyDescent="0.15">
      <c r="A792" s="24">
        <v>376</v>
      </c>
      <c r="B792" s="16" t="s">
        <v>431</v>
      </c>
      <c r="C792" s="16" t="s">
        <v>21</v>
      </c>
      <c r="D792" s="15"/>
      <c r="E792" s="97">
        <v>90</v>
      </c>
      <c r="F792" s="26">
        <v>450</v>
      </c>
      <c r="G792" s="31">
        <v>0.7</v>
      </c>
      <c r="H792" s="24"/>
      <c r="I792" s="24"/>
      <c r="J792" s="28" t="s">
        <v>1183</v>
      </c>
      <c r="K792" s="28"/>
      <c r="L792" s="15" t="s">
        <v>1173</v>
      </c>
      <c r="M792" s="54">
        <v>315</v>
      </c>
    </row>
    <row r="793" spans="1:13" x14ac:dyDescent="0.15">
      <c r="A793" s="24">
        <v>376</v>
      </c>
      <c r="B793" s="16" t="s">
        <v>431</v>
      </c>
      <c r="C793" s="16" t="s">
        <v>21</v>
      </c>
      <c r="D793" s="15"/>
      <c r="E793" s="97">
        <v>13</v>
      </c>
      <c r="F793" s="26">
        <v>52</v>
      </c>
      <c r="G793" s="31">
        <v>0.6</v>
      </c>
      <c r="H793" s="24"/>
      <c r="I793" s="24"/>
      <c r="J793" s="28"/>
      <c r="K793" s="28"/>
      <c r="L793" s="15" t="s">
        <v>628</v>
      </c>
      <c r="M793" s="54">
        <v>31.2</v>
      </c>
    </row>
    <row r="794" spans="1:13" x14ac:dyDescent="0.15">
      <c r="A794" s="24">
        <v>376</v>
      </c>
      <c r="B794" s="16" t="s">
        <v>431</v>
      </c>
      <c r="C794" s="16" t="s">
        <v>21</v>
      </c>
      <c r="D794" s="15" t="s">
        <v>631</v>
      </c>
      <c r="E794" s="97">
        <v>17</v>
      </c>
      <c r="F794" s="26">
        <v>85</v>
      </c>
      <c r="G794" s="31">
        <v>0.7</v>
      </c>
      <c r="H794" s="24"/>
      <c r="I794" s="24"/>
      <c r="J794" s="28"/>
      <c r="K794" s="28"/>
      <c r="L794" s="15" t="s">
        <v>630</v>
      </c>
      <c r="M794" s="54">
        <v>59.499999999999993</v>
      </c>
    </row>
    <row r="795" spans="1:13" x14ac:dyDescent="0.15">
      <c r="A795" s="24">
        <v>376</v>
      </c>
      <c r="B795" s="16" t="s">
        <v>431</v>
      </c>
      <c r="C795" s="16" t="s">
        <v>21</v>
      </c>
      <c r="D795" s="15"/>
      <c r="E795" s="97">
        <v>20</v>
      </c>
      <c r="F795" s="26">
        <v>100</v>
      </c>
      <c r="G795" s="31">
        <v>0.5</v>
      </c>
      <c r="H795" s="24"/>
      <c r="I795" s="24"/>
      <c r="J795" s="28"/>
      <c r="K795" s="28"/>
      <c r="L795" s="15" t="s">
        <v>702</v>
      </c>
      <c r="M795" s="54">
        <v>50</v>
      </c>
    </row>
    <row r="796" spans="1:13" x14ac:dyDescent="0.15">
      <c r="A796" s="24">
        <v>376</v>
      </c>
      <c r="B796" s="16" t="s">
        <v>431</v>
      </c>
      <c r="C796" s="16" t="s">
        <v>21</v>
      </c>
      <c r="D796" s="15"/>
      <c r="E796" s="97">
        <v>15</v>
      </c>
      <c r="F796" s="26">
        <v>70</v>
      </c>
      <c r="G796" s="31">
        <v>0.2</v>
      </c>
      <c r="H796" s="24"/>
      <c r="I796" s="24"/>
      <c r="J796" s="28"/>
      <c r="K796" s="28"/>
      <c r="L796" s="15" t="s">
        <v>690</v>
      </c>
      <c r="M796" s="54">
        <v>14</v>
      </c>
    </row>
    <row r="797" spans="1:13" x14ac:dyDescent="0.15">
      <c r="A797" s="24">
        <v>376</v>
      </c>
      <c r="B797" s="16" t="s">
        <v>431</v>
      </c>
      <c r="C797" s="16" t="s">
        <v>21</v>
      </c>
      <c r="D797" s="15"/>
      <c r="E797" s="97">
        <v>10</v>
      </c>
      <c r="F797" s="26">
        <v>40</v>
      </c>
      <c r="G797" s="31">
        <v>0.7</v>
      </c>
      <c r="H797" s="24"/>
      <c r="I797" s="24"/>
      <c r="J797" s="28"/>
      <c r="K797" s="28"/>
      <c r="L797" s="15" t="s">
        <v>729</v>
      </c>
      <c r="M797" s="54">
        <v>28</v>
      </c>
    </row>
    <row r="798" spans="1:13" x14ac:dyDescent="0.15">
      <c r="A798" s="24">
        <v>376</v>
      </c>
      <c r="B798" s="16" t="s">
        <v>431</v>
      </c>
      <c r="C798" s="16" t="s">
        <v>21</v>
      </c>
      <c r="D798" s="15"/>
      <c r="E798" s="97">
        <v>5</v>
      </c>
      <c r="F798" s="26">
        <v>16</v>
      </c>
      <c r="G798" s="31">
        <v>0.8</v>
      </c>
      <c r="H798" s="24"/>
      <c r="I798" s="24"/>
      <c r="J798" s="28" t="s">
        <v>1165</v>
      </c>
      <c r="K798" s="28"/>
      <c r="L798" s="15" t="s">
        <v>1166</v>
      </c>
      <c r="M798" s="54">
        <v>12.8</v>
      </c>
    </row>
    <row r="799" spans="1:13" x14ac:dyDescent="0.15">
      <c r="A799" s="24">
        <v>376</v>
      </c>
      <c r="B799" s="16" t="s">
        <v>431</v>
      </c>
      <c r="C799" s="16" t="s">
        <v>21</v>
      </c>
      <c r="D799" s="15"/>
      <c r="E799" s="97">
        <v>7</v>
      </c>
      <c r="F799" s="26">
        <v>35</v>
      </c>
      <c r="G799" s="31">
        <v>0.5</v>
      </c>
      <c r="H799" s="24"/>
      <c r="I799" s="24"/>
      <c r="J799" s="28" t="s">
        <v>1156</v>
      </c>
      <c r="K799" s="28"/>
      <c r="L799" s="15" t="s">
        <v>1157</v>
      </c>
      <c r="M799" s="54">
        <v>17.5</v>
      </c>
    </row>
    <row r="800" spans="1:13" x14ac:dyDescent="0.15">
      <c r="A800" s="24">
        <v>376</v>
      </c>
      <c r="B800" s="16" t="s">
        <v>431</v>
      </c>
      <c r="C800" s="16" t="s">
        <v>754</v>
      </c>
      <c r="D800" s="15"/>
      <c r="E800" s="97">
        <v>35</v>
      </c>
      <c r="F800" s="26">
        <v>70</v>
      </c>
      <c r="G800" s="31">
        <v>0.8</v>
      </c>
      <c r="H800" s="24"/>
      <c r="I800" s="24"/>
      <c r="J800" s="28"/>
      <c r="K800" s="28"/>
      <c r="L800" s="15" t="s">
        <v>746</v>
      </c>
      <c r="M800" s="54">
        <v>56</v>
      </c>
    </row>
    <row r="801" spans="1:13" x14ac:dyDescent="0.15">
      <c r="A801" s="24">
        <v>376</v>
      </c>
      <c r="B801" s="16" t="s">
        <v>431</v>
      </c>
      <c r="C801" s="16" t="s">
        <v>21</v>
      </c>
      <c r="D801" s="15"/>
      <c r="E801" s="97">
        <v>6</v>
      </c>
      <c r="F801" s="26">
        <v>18</v>
      </c>
      <c r="G801" s="31">
        <v>0.8</v>
      </c>
      <c r="H801" s="24"/>
      <c r="I801" s="24"/>
      <c r="J801" s="28"/>
      <c r="K801" s="28"/>
      <c r="L801" s="15" t="s">
        <v>777</v>
      </c>
      <c r="M801" s="54">
        <v>14.4</v>
      </c>
    </row>
    <row r="802" spans="1:13" x14ac:dyDescent="0.15">
      <c r="A802" s="24">
        <v>376</v>
      </c>
      <c r="B802" s="16" t="s">
        <v>431</v>
      </c>
      <c r="C802" s="16" t="s">
        <v>21</v>
      </c>
      <c r="D802" s="15"/>
      <c r="E802" s="97">
        <v>2</v>
      </c>
      <c r="F802" s="26">
        <v>10</v>
      </c>
      <c r="G802" s="31">
        <v>0.6</v>
      </c>
      <c r="H802" s="24"/>
      <c r="I802" s="24"/>
      <c r="J802" s="28"/>
      <c r="K802" s="28"/>
      <c r="L802" s="15" t="s">
        <v>781</v>
      </c>
      <c r="M802" s="54">
        <v>6</v>
      </c>
    </row>
    <row r="803" spans="1:13" x14ac:dyDescent="0.15">
      <c r="A803" s="24">
        <v>376</v>
      </c>
      <c r="B803" s="16" t="s">
        <v>431</v>
      </c>
      <c r="C803" s="16" t="s">
        <v>21</v>
      </c>
      <c r="D803" s="15"/>
      <c r="E803" s="97">
        <v>18</v>
      </c>
      <c r="F803" s="26">
        <v>90</v>
      </c>
      <c r="G803" s="31">
        <v>0.5</v>
      </c>
      <c r="H803" s="24"/>
      <c r="I803" s="24"/>
      <c r="J803" s="28"/>
      <c r="K803" s="28"/>
      <c r="L803" s="15" t="s">
        <v>790</v>
      </c>
      <c r="M803" s="54">
        <v>45</v>
      </c>
    </row>
    <row r="804" spans="1:13" x14ac:dyDescent="0.15">
      <c r="A804" s="24">
        <v>376</v>
      </c>
      <c r="B804" s="16" t="s">
        <v>431</v>
      </c>
      <c r="C804" s="16" t="s">
        <v>21</v>
      </c>
      <c r="D804" s="15"/>
      <c r="E804" s="97">
        <v>20</v>
      </c>
      <c r="F804" s="26">
        <v>100</v>
      </c>
      <c r="G804" s="31">
        <v>0.4</v>
      </c>
      <c r="H804" s="24"/>
      <c r="I804" s="24"/>
      <c r="J804" s="28" t="s">
        <v>801</v>
      </c>
      <c r="K804" s="28"/>
      <c r="L804" s="15" t="s">
        <v>794</v>
      </c>
      <c r="M804" s="54">
        <v>40</v>
      </c>
    </row>
    <row r="805" spans="1:13" x14ac:dyDescent="0.15">
      <c r="A805" s="24">
        <v>376</v>
      </c>
      <c r="B805" s="16" t="s">
        <v>431</v>
      </c>
      <c r="C805" s="16" t="s">
        <v>21</v>
      </c>
      <c r="D805" s="15"/>
      <c r="E805" s="97">
        <v>1</v>
      </c>
      <c r="F805" s="26">
        <v>7</v>
      </c>
      <c r="G805" s="31">
        <v>1</v>
      </c>
      <c r="H805" s="24"/>
      <c r="I805" s="24"/>
      <c r="J805" s="28" t="s">
        <v>1107</v>
      </c>
      <c r="K805" s="28" t="s">
        <v>1108</v>
      </c>
      <c r="L805" s="15" t="s">
        <v>1099</v>
      </c>
      <c r="M805" s="54">
        <v>7</v>
      </c>
    </row>
    <row r="806" spans="1:13" x14ac:dyDescent="0.15">
      <c r="A806" s="24">
        <v>376</v>
      </c>
      <c r="B806" s="16" t="s">
        <v>431</v>
      </c>
      <c r="C806" s="16" t="s">
        <v>21</v>
      </c>
      <c r="D806" s="15"/>
      <c r="E806" s="97">
        <v>70</v>
      </c>
      <c r="F806" s="26">
        <v>280</v>
      </c>
      <c r="G806" s="31">
        <v>0.4</v>
      </c>
      <c r="H806" s="24"/>
      <c r="I806" s="24"/>
      <c r="J806" s="28" t="s">
        <v>1200</v>
      </c>
      <c r="K806" s="28"/>
      <c r="L806" s="15" t="s">
        <v>1187</v>
      </c>
      <c r="M806" s="119">
        <v>112</v>
      </c>
    </row>
    <row r="807" spans="1:13" x14ac:dyDescent="0.15">
      <c r="A807" s="24">
        <v>376</v>
      </c>
      <c r="B807" s="16" t="s">
        <v>431</v>
      </c>
      <c r="C807" s="16" t="s">
        <v>21</v>
      </c>
      <c r="D807" s="15"/>
      <c r="E807" s="97">
        <v>36</v>
      </c>
      <c r="F807" s="26">
        <v>72</v>
      </c>
      <c r="G807" s="31">
        <v>0.5</v>
      </c>
      <c r="H807" s="24"/>
      <c r="I807" s="24"/>
      <c r="J807" s="28" t="s">
        <v>880</v>
      </c>
      <c r="K807" s="28" t="s">
        <v>888</v>
      </c>
      <c r="L807" s="15" t="s">
        <v>881</v>
      </c>
      <c r="M807" s="119">
        <v>36</v>
      </c>
    </row>
    <row r="808" spans="1:13" x14ac:dyDescent="0.15">
      <c r="A808" s="24">
        <v>376</v>
      </c>
      <c r="B808" s="16" t="s">
        <v>431</v>
      </c>
      <c r="C808" s="16" t="s">
        <v>21</v>
      </c>
      <c r="D808" s="15"/>
      <c r="E808" s="97">
        <v>7</v>
      </c>
      <c r="F808" s="26">
        <v>31</v>
      </c>
      <c r="G808" s="31">
        <v>0.4</v>
      </c>
      <c r="H808" s="24"/>
      <c r="I808" s="24"/>
      <c r="J808" s="28"/>
      <c r="K808" s="28"/>
      <c r="L808" s="15" t="s">
        <v>901</v>
      </c>
      <c r="M808" s="119">
        <v>12.4</v>
      </c>
    </row>
    <row r="809" spans="1:13" x14ac:dyDescent="0.15">
      <c r="A809" s="24">
        <v>376</v>
      </c>
      <c r="B809" s="16" t="s">
        <v>431</v>
      </c>
      <c r="C809" s="16" t="s">
        <v>21</v>
      </c>
      <c r="D809" s="15"/>
      <c r="E809" s="97">
        <v>50</v>
      </c>
      <c r="F809" s="26">
        <v>170</v>
      </c>
      <c r="G809" s="31">
        <v>0.7</v>
      </c>
      <c r="H809" s="24"/>
      <c r="I809" s="24"/>
      <c r="J809" s="28"/>
      <c r="K809" s="28"/>
      <c r="L809" s="15" t="s">
        <v>909</v>
      </c>
      <c r="M809" s="119">
        <v>118.99999999999999</v>
      </c>
    </row>
    <row r="810" spans="1:13" x14ac:dyDescent="0.15">
      <c r="A810" s="24">
        <v>376</v>
      </c>
      <c r="B810" s="16" t="s">
        <v>431</v>
      </c>
      <c r="C810" s="16" t="s">
        <v>21</v>
      </c>
      <c r="D810" s="15"/>
      <c r="E810" s="97">
        <v>7</v>
      </c>
      <c r="F810" s="26">
        <v>7</v>
      </c>
      <c r="G810" s="31">
        <v>0.3</v>
      </c>
      <c r="H810" s="24"/>
      <c r="I810" s="24"/>
      <c r="J810" s="28"/>
      <c r="K810" s="28"/>
      <c r="L810" s="15" t="s">
        <v>928</v>
      </c>
      <c r="M810" s="119">
        <v>2.1</v>
      </c>
    </row>
    <row r="811" spans="1:13" x14ac:dyDescent="0.15">
      <c r="A811" s="24">
        <v>376</v>
      </c>
      <c r="B811" s="16" t="s">
        <v>431</v>
      </c>
      <c r="C811" s="16" t="s">
        <v>21</v>
      </c>
      <c r="D811" s="15" t="s">
        <v>430</v>
      </c>
      <c r="E811" s="97">
        <v>25</v>
      </c>
      <c r="F811" s="26">
        <v>100</v>
      </c>
      <c r="G811" s="31">
        <v>0.6</v>
      </c>
      <c r="H811" s="24"/>
      <c r="I811" s="24"/>
      <c r="J811" s="28"/>
      <c r="K811" s="28"/>
      <c r="L811" s="15" t="s">
        <v>973</v>
      </c>
      <c r="M811" s="119">
        <v>60</v>
      </c>
    </row>
    <row r="812" spans="1:13" x14ac:dyDescent="0.15">
      <c r="A812" s="24">
        <v>376</v>
      </c>
      <c r="B812" s="16" t="s">
        <v>431</v>
      </c>
      <c r="C812" s="16" t="s">
        <v>21</v>
      </c>
      <c r="D812" s="15"/>
      <c r="E812" s="97">
        <v>2</v>
      </c>
      <c r="F812" s="26">
        <v>5</v>
      </c>
      <c r="G812" s="31">
        <v>1</v>
      </c>
      <c r="H812" s="24"/>
      <c r="I812" s="24"/>
      <c r="J812" s="28"/>
      <c r="K812" s="28" t="s">
        <v>1023</v>
      </c>
      <c r="L812" s="15" t="s">
        <v>1017</v>
      </c>
      <c r="M812" s="119">
        <v>5</v>
      </c>
    </row>
    <row r="813" spans="1:13" x14ac:dyDescent="0.15">
      <c r="A813" s="24">
        <v>376</v>
      </c>
      <c r="B813" s="16" t="s">
        <v>431</v>
      </c>
      <c r="C813" s="16" t="s">
        <v>21</v>
      </c>
      <c r="D813" s="15"/>
      <c r="E813" s="97">
        <v>6</v>
      </c>
      <c r="F813" s="26">
        <v>12</v>
      </c>
      <c r="G813" s="31">
        <v>0.4</v>
      </c>
      <c r="H813" s="24"/>
      <c r="I813" s="24"/>
      <c r="J813" s="28"/>
      <c r="K813" s="28"/>
      <c r="L813" s="15" t="s">
        <v>1034</v>
      </c>
      <c r="M813" s="119">
        <v>4.8000000000000007</v>
      </c>
    </row>
    <row r="814" spans="1:13" x14ac:dyDescent="0.15">
      <c r="A814" s="24">
        <v>376</v>
      </c>
      <c r="B814" s="16" t="s">
        <v>431</v>
      </c>
      <c r="C814" s="16" t="s">
        <v>21</v>
      </c>
      <c r="D814" s="15"/>
      <c r="E814" s="97">
        <v>15</v>
      </c>
      <c r="F814" s="26">
        <v>90</v>
      </c>
      <c r="G814" s="31">
        <v>0.6</v>
      </c>
      <c r="H814" s="24"/>
      <c r="I814" s="24"/>
      <c r="J814" s="28"/>
      <c r="K814" s="28"/>
      <c r="L814" s="15" t="s">
        <v>1039</v>
      </c>
      <c r="M814" s="119">
        <v>54</v>
      </c>
    </row>
    <row r="815" spans="1:13" x14ac:dyDescent="0.15">
      <c r="A815" s="24">
        <v>376</v>
      </c>
      <c r="B815" s="16" t="s">
        <v>431</v>
      </c>
      <c r="C815" s="16" t="s">
        <v>21</v>
      </c>
      <c r="D815" s="15"/>
      <c r="E815" s="97">
        <v>30</v>
      </c>
      <c r="F815" s="26">
        <v>120</v>
      </c>
      <c r="G815" s="31">
        <v>0.7</v>
      </c>
      <c r="H815" s="24"/>
      <c r="I815" s="24"/>
      <c r="J815" s="28"/>
      <c r="K815" s="28"/>
      <c r="L815" s="15" t="s">
        <v>1043</v>
      </c>
      <c r="M815" s="119">
        <v>84</v>
      </c>
    </row>
    <row r="816" spans="1:13" x14ac:dyDescent="0.15">
      <c r="A816" s="24">
        <v>376</v>
      </c>
      <c r="B816" s="16" t="s">
        <v>431</v>
      </c>
      <c r="C816" s="16" t="s">
        <v>21</v>
      </c>
      <c r="D816" s="15" t="s">
        <v>430</v>
      </c>
      <c r="E816" s="97">
        <v>7</v>
      </c>
      <c r="F816" s="26">
        <v>21</v>
      </c>
      <c r="G816" s="31">
        <v>0.1</v>
      </c>
      <c r="H816" s="24"/>
      <c r="I816" s="24"/>
      <c r="J816" s="28" t="s">
        <v>1048</v>
      </c>
      <c r="K816" s="28"/>
      <c r="L816" s="15" t="s">
        <v>1049</v>
      </c>
      <c r="M816" s="119">
        <v>2.1</v>
      </c>
    </row>
    <row r="817" spans="1:13" x14ac:dyDescent="0.15">
      <c r="A817" s="24">
        <v>376</v>
      </c>
      <c r="B817" s="16" t="s">
        <v>431</v>
      </c>
      <c r="C817" s="16" t="s">
        <v>21</v>
      </c>
      <c r="D817" s="15"/>
      <c r="E817" s="97">
        <v>40</v>
      </c>
      <c r="F817" s="26">
        <v>160</v>
      </c>
      <c r="G817" s="31">
        <v>0.7</v>
      </c>
      <c r="H817" s="24"/>
      <c r="I817" s="24"/>
      <c r="J817" s="28"/>
      <c r="K817" s="28"/>
      <c r="L817" s="15" t="s">
        <v>1084</v>
      </c>
      <c r="M817" s="119">
        <v>112</v>
      </c>
    </row>
    <row r="818" spans="1:13" x14ac:dyDescent="0.15">
      <c r="A818" s="24">
        <v>376</v>
      </c>
      <c r="B818" s="16" t="s">
        <v>431</v>
      </c>
      <c r="C818" s="16" t="s">
        <v>21</v>
      </c>
      <c r="D818" s="15"/>
      <c r="E818" s="97">
        <v>2</v>
      </c>
      <c r="F818" s="26">
        <v>8</v>
      </c>
      <c r="G818" s="31">
        <v>0.6</v>
      </c>
      <c r="H818" s="24"/>
      <c r="I818" s="24"/>
      <c r="J818" s="28"/>
      <c r="K818" s="28"/>
      <c r="L818" s="15" t="s">
        <v>1090</v>
      </c>
      <c r="M818" s="119">
        <v>4.8</v>
      </c>
    </row>
    <row r="819" spans="1:13" x14ac:dyDescent="0.15">
      <c r="A819" s="24">
        <v>376</v>
      </c>
      <c r="B819" s="16" t="s">
        <v>431</v>
      </c>
      <c r="C819" s="16" t="s">
        <v>21</v>
      </c>
      <c r="D819" s="15"/>
      <c r="E819" s="97">
        <v>8</v>
      </c>
      <c r="F819" s="26">
        <v>40</v>
      </c>
      <c r="G819" s="31">
        <v>0.75</v>
      </c>
      <c r="H819" s="24"/>
      <c r="I819" s="24"/>
      <c r="J819" s="28"/>
      <c r="K819" s="28"/>
      <c r="L819" s="15" t="s">
        <v>1096</v>
      </c>
      <c r="M819" s="119">
        <v>30</v>
      </c>
    </row>
    <row r="820" spans="1:13" x14ac:dyDescent="0.15">
      <c r="A820" s="28">
        <v>377</v>
      </c>
      <c r="B820" s="16" t="s">
        <v>431</v>
      </c>
      <c r="C820" s="16" t="s">
        <v>22</v>
      </c>
      <c r="D820" s="38"/>
      <c r="E820" s="98">
        <v>4</v>
      </c>
      <c r="F820" s="40">
        <v>20</v>
      </c>
      <c r="G820" s="31">
        <v>0</v>
      </c>
      <c r="H820" s="28"/>
      <c r="I820" s="28"/>
      <c r="J820" s="28" t="s">
        <v>409</v>
      </c>
      <c r="K820" s="28"/>
      <c r="L820" s="15" t="s">
        <v>426</v>
      </c>
      <c r="M820" s="54">
        <v>0</v>
      </c>
    </row>
    <row r="821" spans="1:13" x14ac:dyDescent="0.15">
      <c r="A821" s="24">
        <v>377</v>
      </c>
      <c r="B821" s="16" t="s">
        <v>431</v>
      </c>
      <c r="C821" s="16" t="s">
        <v>22</v>
      </c>
      <c r="D821" s="15"/>
      <c r="E821" s="97">
        <v>15</v>
      </c>
      <c r="F821" s="26">
        <v>120</v>
      </c>
      <c r="G821" s="31">
        <v>0.95</v>
      </c>
      <c r="H821" s="24"/>
      <c r="I821" s="24"/>
      <c r="J821" s="28"/>
      <c r="K821" s="28"/>
      <c r="L821" s="15" t="s">
        <v>1113</v>
      </c>
      <c r="M821" s="54">
        <v>114</v>
      </c>
    </row>
    <row r="822" spans="1:13" x14ac:dyDescent="0.15">
      <c r="A822" s="24">
        <v>377</v>
      </c>
      <c r="B822" s="16" t="s">
        <v>431</v>
      </c>
      <c r="C822" s="16" t="s">
        <v>22</v>
      </c>
      <c r="D822" s="15"/>
      <c r="E822" s="97">
        <v>6</v>
      </c>
      <c r="F822" s="26">
        <v>30</v>
      </c>
      <c r="G822" s="31">
        <v>0.5</v>
      </c>
      <c r="H822" s="24"/>
      <c r="I822" s="24"/>
      <c r="J822" s="28" t="s">
        <v>462</v>
      </c>
      <c r="K822" s="28"/>
      <c r="L822" s="15" t="s">
        <v>463</v>
      </c>
      <c r="M822" s="54">
        <v>15</v>
      </c>
    </row>
    <row r="823" spans="1:13" x14ac:dyDescent="0.15">
      <c r="A823" s="24">
        <v>377</v>
      </c>
      <c r="B823" s="16" t="s">
        <v>431</v>
      </c>
      <c r="C823" s="16" t="s">
        <v>22</v>
      </c>
      <c r="D823" s="15"/>
      <c r="E823" s="97">
        <v>125</v>
      </c>
      <c r="F823" s="26">
        <v>1125</v>
      </c>
      <c r="G823" s="31">
        <v>0.5</v>
      </c>
      <c r="H823" s="24"/>
      <c r="I823" s="24"/>
      <c r="J823" s="28"/>
      <c r="K823" s="28"/>
      <c r="L823" s="15" t="s">
        <v>604</v>
      </c>
      <c r="M823" s="54">
        <v>562.5</v>
      </c>
    </row>
    <row r="824" spans="1:13" x14ac:dyDescent="0.15">
      <c r="A824" s="24">
        <v>377</v>
      </c>
      <c r="B824" s="16" t="s">
        <v>431</v>
      </c>
      <c r="C824" s="16" t="s">
        <v>22</v>
      </c>
      <c r="D824" s="15"/>
      <c r="E824" s="97">
        <v>87</v>
      </c>
      <c r="F824" s="26">
        <v>870</v>
      </c>
      <c r="G824" s="31">
        <v>0.7</v>
      </c>
      <c r="H824" s="24"/>
      <c r="I824" s="24"/>
      <c r="J824" s="28" t="s">
        <v>1184</v>
      </c>
      <c r="K824" s="28"/>
      <c r="L824" s="15" t="s">
        <v>1173</v>
      </c>
      <c r="M824" s="54">
        <v>609</v>
      </c>
    </row>
    <row r="825" spans="1:13" x14ac:dyDescent="0.15">
      <c r="A825" s="24">
        <v>377</v>
      </c>
      <c r="B825" s="16" t="s">
        <v>431</v>
      </c>
      <c r="C825" s="16" t="s">
        <v>22</v>
      </c>
      <c r="D825" s="15"/>
      <c r="E825" s="97">
        <v>10</v>
      </c>
      <c r="F825" s="26">
        <v>77</v>
      </c>
      <c r="G825" s="31">
        <v>0.7</v>
      </c>
      <c r="H825" s="24"/>
      <c r="I825" s="24"/>
      <c r="J825" s="28"/>
      <c r="K825" s="28"/>
      <c r="L825" s="15" t="s">
        <v>628</v>
      </c>
      <c r="M825" s="54">
        <v>53.9</v>
      </c>
    </row>
    <row r="826" spans="1:13" x14ac:dyDescent="0.15">
      <c r="A826" s="24">
        <v>377</v>
      </c>
      <c r="B826" s="16" t="s">
        <v>431</v>
      </c>
      <c r="C826" s="16" t="s">
        <v>22</v>
      </c>
      <c r="D826" s="15" t="s">
        <v>631</v>
      </c>
      <c r="E826" s="97">
        <v>45</v>
      </c>
      <c r="F826" s="26">
        <v>400</v>
      </c>
      <c r="G826" s="31">
        <v>0.7</v>
      </c>
      <c r="H826" s="24"/>
      <c r="I826" s="24"/>
      <c r="J826" s="28"/>
      <c r="K826" s="28"/>
      <c r="L826" s="15" t="s">
        <v>630</v>
      </c>
      <c r="M826" s="54">
        <v>280</v>
      </c>
    </row>
    <row r="827" spans="1:13" x14ac:dyDescent="0.15">
      <c r="A827" s="24">
        <v>377</v>
      </c>
      <c r="B827" s="16" t="s">
        <v>431</v>
      </c>
      <c r="C827" s="16" t="s">
        <v>22</v>
      </c>
      <c r="D827" s="15"/>
      <c r="E827" s="97">
        <v>1</v>
      </c>
      <c r="F827" s="26">
        <v>5</v>
      </c>
      <c r="G827" s="31">
        <v>0.5</v>
      </c>
      <c r="H827" s="24"/>
      <c r="I827" s="24"/>
      <c r="J827" s="28"/>
      <c r="K827" s="28"/>
      <c r="L827" s="15" t="s">
        <v>1224</v>
      </c>
      <c r="M827" s="54">
        <v>2.5</v>
      </c>
    </row>
    <row r="828" spans="1:13" x14ac:dyDescent="0.15">
      <c r="A828" s="24">
        <v>377</v>
      </c>
      <c r="B828" s="16" t="s">
        <v>431</v>
      </c>
      <c r="C828" s="16" t="s">
        <v>22</v>
      </c>
      <c r="D828" s="15"/>
      <c r="E828" s="97">
        <v>20</v>
      </c>
      <c r="F828" s="26">
        <v>300</v>
      </c>
      <c r="G828" s="31">
        <v>0.5</v>
      </c>
      <c r="H828" s="24"/>
      <c r="I828" s="24"/>
      <c r="J828" s="28"/>
      <c r="K828" s="28"/>
      <c r="L828" s="15" t="s">
        <v>702</v>
      </c>
      <c r="M828" s="54">
        <v>150</v>
      </c>
    </row>
    <row r="829" spans="1:13" x14ac:dyDescent="0.15">
      <c r="A829" s="24">
        <v>377</v>
      </c>
      <c r="B829" s="16" t="s">
        <v>431</v>
      </c>
      <c r="C829" s="16" t="s">
        <v>22</v>
      </c>
      <c r="D829" s="15"/>
      <c r="E829" s="97">
        <v>15</v>
      </c>
      <c r="F829" s="26">
        <v>80</v>
      </c>
      <c r="G829" s="31">
        <v>0.2</v>
      </c>
      <c r="H829" s="24"/>
      <c r="I829" s="24"/>
      <c r="J829" s="28"/>
      <c r="K829" s="28"/>
      <c r="L829" s="15" t="s">
        <v>690</v>
      </c>
      <c r="M829" s="54">
        <v>16</v>
      </c>
    </row>
    <row r="830" spans="1:13" x14ac:dyDescent="0.15">
      <c r="A830" s="24">
        <v>377</v>
      </c>
      <c r="B830" s="16" t="s">
        <v>431</v>
      </c>
      <c r="C830" s="16" t="s">
        <v>22</v>
      </c>
      <c r="D830" s="15"/>
      <c r="E830" s="97">
        <v>20</v>
      </c>
      <c r="F830" s="26">
        <v>100</v>
      </c>
      <c r="G830" s="31">
        <v>0.7</v>
      </c>
      <c r="H830" s="24"/>
      <c r="I830" s="24"/>
      <c r="J830" s="28"/>
      <c r="K830" s="28"/>
      <c r="L830" s="15" t="s">
        <v>729</v>
      </c>
      <c r="M830" s="54">
        <v>70</v>
      </c>
    </row>
    <row r="831" spans="1:13" x14ac:dyDescent="0.15">
      <c r="A831" s="24">
        <v>377</v>
      </c>
      <c r="B831" s="16" t="s">
        <v>431</v>
      </c>
      <c r="C831" s="16" t="s">
        <v>22</v>
      </c>
      <c r="D831" s="15"/>
      <c r="E831" s="97">
        <v>4</v>
      </c>
      <c r="F831" s="26">
        <v>35</v>
      </c>
      <c r="G831" s="31">
        <v>0.8</v>
      </c>
      <c r="H831" s="24"/>
      <c r="I831" s="24"/>
      <c r="J831" s="28" t="s">
        <v>1165</v>
      </c>
      <c r="K831" s="28"/>
      <c r="L831" s="15" t="s">
        <v>1166</v>
      </c>
      <c r="M831" s="54">
        <v>28</v>
      </c>
    </row>
    <row r="832" spans="1:13" x14ac:dyDescent="0.15">
      <c r="A832" s="24">
        <v>377</v>
      </c>
      <c r="B832" s="16" t="s">
        <v>431</v>
      </c>
      <c r="C832" s="16" t="s">
        <v>748</v>
      </c>
      <c r="D832" s="15"/>
      <c r="E832" s="97">
        <v>20</v>
      </c>
      <c r="F832" s="26">
        <v>150</v>
      </c>
      <c r="G832" s="31">
        <v>0.8</v>
      </c>
      <c r="H832" s="24"/>
      <c r="I832" s="24"/>
      <c r="J832" s="28"/>
      <c r="K832" s="28"/>
      <c r="L832" s="15" t="s">
        <v>746</v>
      </c>
      <c r="M832" s="54">
        <v>120</v>
      </c>
    </row>
    <row r="833" spans="1:13" x14ac:dyDescent="0.15">
      <c r="A833" s="24">
        <v>377</v>
      </c>
      <c r="B833" s="16" t="s">
        <v>431</v>
      </c>
      <c r="C833" s="16" t="s">
        <v>22</v>
      </c>
      <c r="D833" s="15"/>
      <c r="E833" s="97">
        <v>10</v>
      </c>
      <c r="F833" s="26">
        <v>50</v>
      </c>
      <c r="G833" s="31">
        <v>0.8</v>
      </c>
      <c r="H833" s="24"/>
      <c r="I833" s="24"/>
      <c r="J833" s="28"/>
      <c r="K833" s="28"/>
      <c r="L833" s="15" t="s">
        <v>777</v>
      </c>
      <c r="M833" s="54">
        <v>40</v>
      </c>
    </row>
    <row r="834" spans="1:13" x14ac:dyDescent="0.15">
      <c r="A834" s="24">
        <v>377</v>
      </c>
      <c r="B834" s="16" t="s">
        <v>431</v>
      </c>
      <c r="C834" s="16" t="s">
        <v>22</v>
      </c>
      <c r="D834" s="15"/>
      <c r="E834" s="97">
        <v>15</v>
      </c>
      <c r="F834" s="26">
        <v>105</v>
      </c>
      <c r="G834" s="31">
        <v>0.6</v>
      </c>
      <c r="H834" s="24"/>
      <c r="I834" s="24"/>
      <c r="J834" s="28"/>
      <c r="K834" s="28"/>
      <c r="L834" s="15" t="s">
        <v>781</v>
      </c>
      <c r="M834" s="54">
        <v>63</v>
      </c>
    </row>
    <row r="835" spans="1:13" x14ac:dyDescent="0.15">
      <c r="A835" s="24">
        <v>377</v>
      </c>
      <c r="B835" s="16" t="s">
        <v>431</v>
      </c>
      <c r="C835" s="16" t="s">
        <v>22</v>
      </c>
      <c r="D835" s="15"/>
      <c r="E835" s="97">
        <v>32</v>
      </c>
      <c r="F835" s="26">
        <v>288</v>
      </c>
      <c r="G835" s="31">
        <v>0.5</v>
      </c>
      <c r="H835" s="24"/>
      <c r="I835" s="24"/>
      <c r="J835" s="28"/>
      <c r="K835" s="28"/>
      <c r="L835" s="15" t="s">
        <v>790</v>
      </c>
      <c r="M835" s="54">
        <v>144</v>
      </c>
    </row>
    <row r="836" spans="1:13" x14ac:dyDescent="0.15">
      <c r="A836" s="24">
        <v>377</v>
      </c>
      <c r="B836" s="16" t="s">
        <v>431</v>
      </c>
      <c r="C836" s="16" t="s">
        <v>22</v>
      </c>
      <c r="D836" s="15"/>
      <c r="E836" s="97">
        <v>16</v>
      </c>
      <c r="F836" s="26">
        <v>120</v>
      </c>
      <c r="G836" s="31">
        <v>0.4</v>
      </c>
      <c r="H836" s="24"/>
      <c r="I836" s="24"/>
      <c r="J836" s="28" t="s">
        <v>802</v>
      </c>
      <c r="K836" s="28"/>
      <c r="L836" s="15" t="s">
        <v>794</v>
      </c>
      <c r="M836" s="54">
        <v>48</v>
      </c>
    </row>
    <row r="837" spans="1:13" x14ac:dyDescent="0.15">
      <c r="A837" s="24">
        <v>377</v>
      </c>
      <c r="B837" s="16" t="s">
        <v>431</v>
      </c>
      <c r="C837" s="16" t="s">
        <v>22</v>
      </c>
      <c r="D837" s="15"/>
      <c r="E837" s="97">
        <v>5</v>
      </c>
      <c r="F837" s="26">
        <v>50</v>
      </c>
      <c r="G837" s="31">
        <v>0.5</v>
      </c>
      <c r="H837" s="24"/>
      <c r="I837" s="24"/>
      <c r="J837" s="28" t="s">
        <v>815</v>
      </c>
      <c r="K837" s="28"/>
      <c r="L837" s="15" t="s">
        <v>836</v>
      </c>
      <c r="M837" s="54">
        <v>25</v>
      </c>
    </row>
    <row r="838" spans="1:13" x14ac:dyDescent="0.15">
      <c r="A838" s="24">
        <v>377</v>
      </c>
      <c r="B838" s="16" t="s">
        <v>431</v>
      </c>
      <c r="C838" s="16" t="s">
        <v>22</v>
      </c>
      <c r="D838" s="15"/>
      <c r="E838" s="97">
        <v>40</v>
      </c>
      <c r="F838" s="26">
        <v>320</v>
      </c>
      <c r="G838" s="31">
        <v>0.4</v>
      </c>
      <c r="H838" s="24"/>
      <c r="I838" s="24"/>
      <c r="J838" s="28" t="s">
        <v>1200</v>
      </c>
      <c r="K838" s="28"/>
      <c r="L838" s="15" t="s">
        <v>1187</v>
      </c>
      <c r="M838" s="119">
        <v>128</v>
      </c>
    </row>
    <row r="839" spans="1:13" x14ac:dyDescent="0.15">
      <c r="A839" s="24">
        <v>377</v>
      </c>
      <c r="B839" s="16" t="s">
        <v>431</v>
      </c>
      <c r="C839" s="16" t="s">
        <v>22</v>
      </c>
      <c r="D839" s="15"/>
      <c r="E839" s="97">
        <v>40</v>
      </c>
      <c r="F839" s="26">
        <v>320</v>
      </c>
      <c r="G839" s="31">
        <v>0.5</v>
      </c>
      <c r="H839" s="24"/>
      <c r="I839" s="24"/>
      <c r="J839" s="28" t="s">
        <v>880</v>
      </c>
      <c r="K839" s="28" t="s">
        <v>889</v>
      </c>
      <c r="L839" s="15" t="s">
        <v>881</v>
      </c>
      <c r="M839" s="119">
        <v>160</v>
      </c>
    </row>
    <row r="840" spans="1:13" x14ac:dyDescent="0.15">
      <c r="A840" s="24">
        <v>377</v>
      </c>
      <c r="B840" s="16" t="s">
        <v>431</v>
      </c>
      <c r="C840" s="16" t="s">
        <v>22</v>
      </c>
      <c r="D840" s="15"/>
      <c r="E840" s="97">
        <v>2</v>
      </c>
      <c r="F840" s="26">
        <v>16</v>
      </c>
      <c r="G840" s="31">
        <v>0.4</v>
      </c>
      <c r="H840" s="24"/>
      <c r="I840" s="24"/>
      <c r="J840" s="28"/>
      <c r="K840" s="28"/>
      <c r="L840" s="15" t="s">
        <v>901</v>
      </c>
      <c r="M840" s="119">
        <v>6.4</v>
      </c>
    </row>
    <row r="841" spans="1:13" x14ac:dyDescent="0.15">
      <c r="A841" s="24">
        <v>377</v>
      </c>
      <c r="B841" s="16" t="s">
        <v>431</v>
      </c>
      <c r="C841" s="16" t="s">
        <v>22</v>
      </c>
      <c r="D841" s="15"/>
      <c r="E841" s="97">
        <v>20</v>
      </c>
      <c r="F841" s="26">
        <v>192</v>
      </c>
      <c r="G841" s="31">
        <v>0.7</v>
      </c>
      <c r="H841" s="24"/>
      <c r="I841" s="24"/>
      <c r="J841" s="28"/>
      <c r="K841" s="28"/>
      <c r="L841" s="15" t="s">
        <v>909</v>
      </c>
      <c r="M841" s="119">
        <v>134.39999999999998</v>
      </c>
    </row>
    <row r="842" spans="1:13" x14ac:dyDescent="0.15">
      <c r="A842" s="24">
        <v>377</v>
      </c>
      <c r="B842" s="16" t="s">
        <v>431</v>
      </c>
      <c r="C842" s="16" t="s">
        <v>22</v>
      </c>
      <c r="D842" s="15"/>
      <c r="E842" s="97">
        <v>4</v>
      </c>
      <c r="F842" s="26">
        <v>10</v>
      </c>
      <c r="G842" s="31">
        <v>0.5</v>
      </c>
      <c r="H842" s="24"/>
      <c r="I842" s="24"/>
      <c r="J842" s="28" t="s">
        <v>1204</v>
      </c>
      <c r="K842" s="28"/>
      <c r="L842" s="15" t="s">
        <v>1205</v>
      </c>
      <c r="M842" s="119">
        <v>5</v>
      </c>
    </row>
    <row r="843" spans="1:13" x14ac:dyDescent="0.15">
      <c r="A843" s="24">
        <v>377</v>
      </c>
      <c r="B843" s="16" t="s">
        <v>431</v>
      </c>
      <c r="C843" s="16" t="s">
        <v>22</v>
      </c>
      <c r="D843" s="15"/>
      <c r="E843" s="97">
        <v>2</v>
      </c>
      <c r="F843" s="26">
        <v>2</v>
      </c>
      <c r="G843" s="31">
        <v>0.6</v>
      </c>
      <c r="H843" s="24"/>
      <c r="I843" s="24"/>
      <c r="J843" s="28"/>
      <c r="K843" s="28"/>
      <c r="L843" s="15" t="s">
        <v>928</v>
      </c>
      <c r="M843" s="119">
        <v>1.2</v>
      </c>
    </row>
    <row r="844" spans="1:13" x14ac:dyDescent="0.15">
      <c r="A844" s="24">
        <v>377</v>
      </c>
      <c r="B844" s="16" t="s">
        <v>431</v>
      </c>
      <c r="C844" s="16" t="s">
        <v>22</v>
      </c>
      <c r="D844" s="15" t="s">
        <v>430</v>
      </c>
      <c r="E844" s="97">
        <v>2</v>
      </c>
      <c r="F844" s="26">
        <v>5</v>
      </c>
      <c r="G844" s="31">
        <v>0.3</v>
      </c>
      <c r="H844" s="24"/>
      <c r="I844" s="24"/>
      <c r="J844" s="28" t="s">
        <v>887</v>
      </c>
      <c r="K844" s="28"/>
      <c r="L844" s="15" t="s">
        <v>947</v>
      </c>
      <c r="M844" s="119">
        <v>1.5</v>
      </c>
    </row>
    <row r="845" spans="1:13" x14ac:dyDescent="0.15">
      <c r="A845" s="24">
        <v>377</v>
      </c>
      <c r="B845" s="16" t="s">
        <v>431</v>
      </c>
      <c r="C845" s="16" t="s">
        <v>22</v>
      </c>
      <c r="D845" s="15"/>
      <c r="E845" s="97">
        <v>2</v>
      </c>
      <c r="F845" s="26">
        <v>14</v>
      </c>
      <c r="G845" s="31">
        <v>0.9</v>
      </c>
      <c r="H845" s="24"/>
      <c r="I845" s="24"/>
      <c r="J845" s="28"/>
      <c r="K845" s="28"/>
      <c r="L845" s="15" t="s">
        <v>977</v>
      </c>
      <c r="M845" s="119">
        <v>12.6</v>
      </c>
    </row>
    <row r="846" spans="1:13" x14ac:dyDescent="0.15">
      <c r="A846" s="24">
        <v>377</v>
      </c>
      <c r="B846" s="16" t="s">
        <v>431</v>
      </c>
      <c r="C846" s="16" t="s">
        <v>22</v>
      </c>
      <c r="D846" s="15"/>
      <c r="E846" s="97">
        <v>2</v>
      </c>
      <c r="F846" s="26">
        <v>12</v>
      </c>
      <c r="G846" s="31">
        <v>0.5</v>
      </c>
      <c r="H846" s="24"/>
      <c r="I846" s="24"/>
      <c r="J846" s="28"/>
      <c r="K846" s="28"/>
      <c r="L846" s="15" t="s">
        <v>997</v>
      </c>
      <c r="M846" s="119">
        <v>6</v>
      </c>
    </row>
    <row r="847" spans="1:13" x14ac:dyDescent="0.15">
      <c r="A847" s="24">
        <v>377</v>
      </c>
      <c r="B847" s="16" t="s">
        <v>431</v>
      </c>
      <c r="C847" s="16" t="s">
        <v>22</v>
      </c>
      <c r="D847" s="15"/>
      <c r="E847" s="97">
        <v>7</v>
      </c>
      <c r="F847" s="26">
        <v>49</v>
      </c>
      <c r="G847" s="31">
        <v>0.7</v>
      </c>
      <c r="H847" s="24"/>
      <c r="I847" s="24"/>
      <c r="J847" s="28"/>
      <c r="K847" s="28"/>
      <c r="L847" s="15" t="s">
        <v>1003</v>
      </c>
      <c r="M847" s="119">
        <v>34.299999999999997</v>
      </c>
    </row>
    <row r="848" spans="1:13" x14ac:dyDescent="0.15">
      <c r="A848" s="24">
        <v>377</v>
      </c>
      <c r="B848" s="16" t="s">
        <v>431</v>
      </c>
      <c r="C848" s="16" t="s">
        <v>22</v>
      </c>
      <c r="D848" s="15"/>
      <c r="E848" s="97">
        <v>2</v>
      </c>
      <c r="F848" s="26">
        <v>20</v>
      </c>
      <c r="G848" s="31">
        <v>0.2</v>
      </c>
      <c r="H848" s="24"/>
      <c r="I848" s="24"/>
      <c r="J848" s="28"/>
      <c r="K848" s="28"/>
      <c r="L848" s="15" t="s">
        <v>1012</v>
      </c>
      <c r="M848" s="119">
        <v>4</v>
      </c>
    </row>
    <row r="849" spans="1:13" x14ac:dyDescent="0.15">
      <c r="A849" s="24">
        <v>377</v>
      </c>
      <c r="B849" s="16" t="s">
        <v>431</v>
      </c>
      <c r="C849" s="16" t="s">
        <v>22</v>
      </c>
      <c r="D849" s="15"/>
      <c r="E849" s="97">
        <v>4</v>
      </c>
      <c r="F849" s="26">
        <v>24</v>
      </c>
      <c r="G849" s="31">
        <v>0.4</v>
      </c>
      <c r="H849" s="24"/>
      <c r="I849" s="24"/>
      <c r="J849" s="28"/>
      <c r="K849" s="28"/>
      <c r="L849" s="15" t="s">
        <v>1034</v>
      </c>
      <c r="M849" s="119">
        <v>9.6000000000000014</v>
      </c>
    </row>
    <row r="850" spans="1:13" x14ac:dyDescent="0.15">
      <c r="A850" s="24">
        <v>377</v>
      </c>
      <c r="B850" s="16" t="s">
        <v>431</v>
      </c>
      <c r="C850" s="16" t="s">
        <v>22</v>
      </c>
      <c r="D850" s="15"/>
      <c r="E850" s="97">
        <v>15</v>
      </c>
      <c r="F850" s="26">
        <v>120</v>
      </c>
      <c r="G850" s="31">
        <v>0.7</v>
      </c>
      <c r="H850" s="24"/>
      <c r="I850" s="24"/>
      <c r="J850" s="28"/>
      <c r="K850" s="28"/>
      <c r="L850" s="15" t="s">
        <v>1039</v>
      </c>
      <c r="M850" s="119">
        <v>84</v>
      </c>
    </row>
    <row r="851" spans="1:13" x14ac:dyDescent="0.15">
      <c r="A851" s="24">
        <v>377</v>
      </c>
      <c r="B851" s="16" t="s">
        <v>431</v>
      </c>
      <c r="C851" s="16" t="s">
        <v>22</v>
      </c>
      <c r="D851" s="15"/>
      <c r="E851" s="97">
        <v>20</v>
      </c>
      <c r="F851" s="26">
        <v>160</v>
      </c>
      <c r="G851" s="31">
        <v>0.8</v>
      </c>
      <c r="H851" s="24"/>
      <c r="I851" s="24"/>
      <c r="J851" s="28"/>
      <c r="K851" s="28"/>
      <c r="L851" s="15" t="s">
        <v>1043</v>
      </c>
      <c r="M851" s="119">
        <v>128</v>
      </c>
    </row>
    <row r="852" spans="1:13" x14ac:dyDescent="0.15">
      <c r="A852" s="24">
        <v>377</v>
      </c>
      <c r="B852" s="16" t="s">
        <v>431</v>
      </c>
      <c r="C852" s="16" t="s">
        <v>22</v>
      </c>
      <c r="D852" s="15" t="s">
        <v>430</v>
      </c>
      <c r="E852" s="97">
        <v>8</v>
      </c>
      <c r="F852" s="26">
        <v>40</v>
      </c>
      <c r="G852" s="31">
        <v>0.1</v>
      </c>
      <c r="H852" s="24"/>
      <c r="I852" s="24"/>
      <c r="J852" s="28" t="s">
        <v>1048</v>
      </c>
      <c r="K852" s="28"/>
      <c r="L852" s="15" t="s">
        <v>1049</v>
      </c>
      <c r="M852" s="119">
        <v>4</v>
      </c>
    </row>
    <row r="853" spans="1:13" x14ac:dyDescent="0.15">
      <c r="A853" s="24">
        <v>377</v>
      </c>
      <c r="B853" s="16" t="s">
        <v>431</v>
      </c>
      <c r="C853" s="16" t="s">
        <v>22</v>
      </c>
      <c r="D853" s="15"/>
      <c r="E853" s="97">
        <v>40</v>
      </c>
      <c r="F853" s="26">
        <v>320</v>
      </c>
      <c r="G853" s="31">
        <v>0.8</v>
      </c>
      <c r="H853" s="24"/>
      <c r="I853" s="24"/>
      <c r="J853" s="28"/>
      <c r="K853" s="28"/>
      <c r="L853" s="15" t="s">
        <v>1084</v>
      </c>
      <c r="M853" s="119">
        <v>256</v>
      </c>
    </row>
    <row r="854" spans="1:13" x14ac:dyDescent="0.15">
      <c r="A854" s="24">
        <v>377</v>
      </c>
      <c r="B854" s="16" t="s">
        <v>431</v>
      </c>
      <c r="C854" s="16" t="s">
        <v>22</v>
      </c>
      <c r="D854" s="15"/>
      <c r="E854" s="97">
        <v>2</v>
      </c>
      <c r="F854" s="26">
        <v>18</v>
      </c>
      <c r="G854" s="31">
        <v>0.75</v>
      </c>
      <c r="H854" s="24"/>
      <c r="I854" s="24"/>
      <c r="J854" s="28"/>
      <c r="K854" s="28"/>
      <c r="L854" s="15" t="s">
        <v>1090</v>
      </c>
      <c r="M854" s="119">
        <v>13.5</v>
      </c>
    </row>
    <row r="855" spans="1:13" x14ac:dyDescent="0.15">
      <c r="A855" s="24">
        <v>377</v>
      </c>
      <c r="B855" s="16" t="s">
        <v>431</v>
      </c>
      <c r="C855" s="16" t="s">
        <v>22</v>
      </c>
      <c r="D855" s="15"/>
      <c r="E855" s="97">
        <v>9</v>
      </c>
      <c r="F855" s="26">
        <v>90</v>
      </c>
      <c r="G855" s="31">
        <v>0.75</v>
      </c>
      <c r="H855" s="24"/>
      <c r="I855" s="24"/>
      <c r="J855" s="28"/>
      <c r="K855" s="28"/>
      <c r="L855" s="15" t="s">
        <v>1096</v>
      </c>
      <c r="M855" s="119">
        <v>67.5</v>
      </c>
    </row>
    <row r="856" spans="1:13" x14ac:dyDescent="0.15">
      <c r="A856" s="24">
        <v>378</v>
      </c>
      <c r="B856" s="16" t="s">
        <v>431</v>
      </c>
      <c r="C856" s="16" t="s">
        <v>609</v>
      </c>
      <c r="D856" s="15"/>
      <c r="E856" s="97">
        <v>1</v>
      </c>
      <c r="F856" s="26">
        <v>10</v>
      </c>
      <c r="G856" s="31">
        <v>0.95</v>
      </c>
      <c r="H856" s="24"/>
      <c r="I856" s="24"/>
      <c r="J856" s="28"/>
      <c r="K856" s="28"/>
      <c r="L856" s="15" t="s">
        <v>604</v>
      </c>
      <c r="M856" s="54">
        <v>9.5</v>
      </c>
    </row>
    <row r="857" spans="1:13" x14ac:dyDescent="0.15">
      <c r="A857" s="24">
        <v>378</v>
      </c>
      <c r="B857" s="16" t="s">
        <v>431</v>
      </c>
      <c r="C857" s="16" t="s">
        <v>609</v>
      </c>
      <c r="D857" s="15"/>
      <c r="E857" s="97">
        <v>1</v>
      </c>
      <c r="F857" s="26">
        <v>30</v>
      </c>
      <c r="G857" s="31">
        <v>1</v>
      </c>
      <c r="H857" s="24"/>
      <c r="I857" s="24"/>
      <c r="J857" s="28" t="s">
        <v>477</v>
      </c>
      <c r="K857" s="28"/>
      <c r="L857" s="15" t="s">
        <v>614</v>
      </c>
      <c r="M857" s="54">
        <v>30</v>
      </c>
    </row>
    <row r="858" spans="1:13" x14ac:dyDescent="0.15">
      <c r="A858" s="24">
        <v>378</v>
      </c>
      <c r="B858" s="16" t="s">
        <v>431</v>
      </c>
      <c r="C858" s="16" t="s">
        <v>609</v>
      </c>
      <c r="D858" s="15"/>
      <c r="E858" s="97">
        <v>1</v>
      </c>
      <c r="F858" s="26">
        <v>5</v>
      </c>
      <c r="G858" s="31">
        <v>0.9</v>
      </c>
      <c r="H858" s="24"/>
      <c r="I858" s="24"/>
      <c r="J858" s="28" t="s">
        <v>1165</v>
      </c>
      <c r="K858" s="28"/>
      <c r="L858" s="15" t="s">
        <v>1166</v>
      </c>
      <c r="M858" s="54">
        <v>4.5</v>
      </c>
    </row>
    <row r="859" spans="1:13" x14ac:dyDescent="0.15">
      <c r="A859" s="24">
        <v>378</v>
      </c>
      <c r="B859" s="16" t="s">
        <v>431</v>
      </c>
      <c r="C859" s="16" t="s">
        <v>609</v>
      </c>
      <c r="D859" s="15"/>
      <c r="E859" s="97">
        <v>1</v>
      </c>
      <c r="F859" s="26">
        <v>15</v>
      </c>
      <c r="G859" s="31">
        <v>0.8</v>
      </c>
      <c r="H859" s="24"/>
      <c r="I859" s="24" t="s">
        <v>1196</v>
      </c>
      <c r="J859" s="28" t="s">
        <v>600</v>
      </c>
      <c r="K859" s="28" t="s">
        <v>1193</v>
      </c>
      <c r="L859" s="15" t="s">
        <v>1187</v>
      </c>
      <c r="M859" s="119">
        <v>12</v>
      </c>
    </row>
    <row r="860" spans="1:13" x14ac:dyDescent="0.15">
      <c r="A860" s="24">
        <v>378</v>
      </c>
      <c r="B860" s="16" t="s">
        <v>431</v>
      </c>
      <c r="C860" s="16" t="s">
        <v>609</v>
      </c>
      <c r="D860" s="15"/>
      <c r="E860" s="97">
        <v>1</v>
      </c>
      <c r="F860" s="26">
        <v>10</v>
      </c>
      <c r="G860" s="31">
        <v>0.8</v>
      </c>
      <c r="H860" s="24"/>
      <c r="I860" s="24"/>
      <c r="J860" s="28"/>
      <c r="K860" s="28"/>
      <c r="L860" s="15" t="s">
        <v>1012</v>
      </c>
      <c r="M860" s="119">
        <v>8</v>
      </c>
    </row>
    <row r="861" spans="1:13" x14ac:dyDescent="0.15">
      <c r="A861" s="24">
        <v>378</v>
      </c>
      <c r="B861" s="16" t="s">
        <v>431</v>
      </c>
      <c r="C861" s="16" t="s">
        <v>609</v>
      </c>
      <c r="D861" s="15"/>
      <c r="E861" s="97">
        <v>1</v>
      </c>
      <c r="F861" s="26">
        <v>7</v>
      </c>
      <c r="G861" s="31">
        <v>0.98</v>
      </c>
      <c r="H861" s="24"/>
      <c r="I861" s="24" t="s">
        <v>1164</v>
      </c>
      <c r="J861" s="28" t="s">
        <v>1161</v>
      </c>
      <c r="K861" s="28"/>
      <c r="L861" s="15" t="s">
        <v>1162</v>
      </c>
      <c r="M861" s="119">
        <v>6.8599999999999994</v>
      </c>
    </row>
    <row r="862" spans="1:13" x14ac:dyDescent="0.15">
      <c r="A862" s="24">
        <v>380</v>
      </c>
      <c r="B862" s="16" t="s">
        <v>431</v>
      </c>
      <c r="C862" s="16" t="s">
        <v>877</v>
      </c>
      <c r="D862" s="15"/>
      <c r="E862" s="97">
        <v>1</v>
      </c>
      <c r="F862" s="26">
        <v>15</v>
      </c>
      <c r="G862" s="31">
        <v>0.5</v>
      </c>
      <c r="H862" s="24"/>
      <c r="I862" s="24"/>
      <c r="J862" s="28"/>
      <c r="K862" s="28"/>
      <c r="L862" s="15" t="s">
        <v>873</v>
      </c>
      <c r="M862" s="119">
        <v>7.5</v>
      </c>
    </row>
    <row r="863" spans="1:13" x14ac:dyDescent="0.15">
      <c r="A863" s="24">
        <v>382</v>
      </c>
      <c r="B863" s="16" t="s">
        <v>431</v>
      </c>
      <c r="C863" s="16" t="s">
        <v>378</v>
      </c>
      <c r="D863" s="15"/>
      <c r="E863" s="97">
        <v>1</v>
      </c>
      <c r="F863" s="26">
        <v>5</v>
      </c>
      <c r="G863" s="31">
        <v>0.8</v>
      </c>
      <c r="H863" s="24"/>
      <c r="I863" s="24"/>
      <c r="J863" s="28"/>
      <c r="K863" s="28"/>
      <c r="L863" s="15" t="s">
        <v>777</v>
      </c>
      <c r="M863" s="54">
        <v>4</v>
      </c>
    </row>
    <row r="864" spans="1:13" x14ac:dyDescent="0.15">
      <c r="A864" s="24">
        <v>382</v>
      </c>
      <c r="B864" s="16" t="s">
        <v>431</v>
      </c>
      <c r="C864" s="16" t="s">
        <v>378</v>
      </c>
      <c r="D864" s="15"/>
      <c r="E864" s="97">
        <v>1</v>
      </c>
      <c r="F864" s="26">
        <v>10</v>
      </c>
      <c r="G864" s="31">
        <v>0.5</v>
      </c>
      <c r="H864" s="24"/>
      <c r="I864" s="24"/>
      <c r="J864" s="28"/>
      <c r="K864" s="28"/>
      <c r="L864" s="15" t="s">
        <v>781</v>
      </c>
      <c r="M864" s="54">
        <v>5</v>
      </c>
    </row>
    <row r="865" spans="1:13" x14ac:dyDescent="0.15">
      <c r="A865" s="24">
        <v>382</v>
      </c>
      <c r="B865" s="16" t="s">
        <v>431</v>
      </c>
      <c r="C865" s="16" t="s">
        <v>378</v>
      </c>
      <c r="D865" s="15" t="s">
        <v>430</v>
      </c>
      <c r="E865" s="97">
        <v>1</v>
      </c>
      <c r="F865" s="26">
        <v>30</v>
      </c>
      <c r="G865" s="31">
        <v>0.9</v>
      </c>
      <c r="H865" s="24"/>
      <c r="I865" s="24"/>
      <c r="J865" s="28"/>
      <c r="K865" s="28" t="s">
        <v>828</v>
      </c>
      <c r="L865" s="15" t="s">
        <v>827</v>
      </c>
      <c r="M865" s="54">
        <v>27</v>
      </c>
    </row>
    <row r="866" spans="1:13" x14ac:dyDescent="0.15">
      <c r="A866" s="24">
        <v>382</v>
      </c>
      <c r="B866" s="16" t="s">
        <v>431</v>
      </c>
      <c r="C866" s="16" t="s">
        <v>378</v>
      </c>
      <c r="D866" s="15"/>
      <c r="E866" s="97">
        <v>1</v>
      </c>
      <c r="F866" s="26">
        <v>60</v>
      </c>
      <c r="G866" s="31">
        <v>0.9</v>
      </c>
      <c r="H866" s="24"/>
      <c r="I866" s="24"/>
      <c r="J866" s="28" t="s">
        <v>1103</v>
      </c>
      <c r="K866" s="28"/>
      <c r="L866" s="15" t="s">
        <v>1099</v>
      </c>
      <c r="M866" s="54">
        <v>54</v>
      </c>
    </row>
    <row r="867" spans="1:13" x14ac:dyDescent="0.15">
      <c r="A867" s="24">
        <v>382</v>
      </c>
      <c r="B867" s="16" t="s">
        <v>431</v>
      </c>
      <c r="C867" s="16" t="s">
        <v>378</v>
      </c>
      <c r="D867" s="15"/>
      <c r="E867" s="97">
        <v>1</v>
      </c>
      <c r="F867" s="26">
        <v>5</v>
      </c>
      <c r="G867" s="31">
        <v>0.1</v>
      </c>
      <c r="H867" s="24"/>
      <c r="I867" s="24"/>
      <c r="J867" s="28"/>
      <c r="K867" s="28"/>
      <c r="L867" s="15" t="s">
        <v>873</v>
      </c>
      <c r="M867" s="119">
        <v>0.5</v>
      </c>
    </row>
    <row r="868" spans="1:13" x14ac:dyDescent="0.15">
      <c r="A868" s="24">
        <v>382</v>
      </c>
      <c r="B868" s="16" t="s">
        <v>431</v>
      </c>
      <c r="C868" s="16" t="s">
        <v>378</v>
      </c>
      <c r="D868" s="15"/>
      <c r="E868" s="97">
        <v>1</v>
      </c>
      <c r="F868" s="26">
        <v>9</v>
      </c>
      <c r="G868" s="31">
        <v>0.5</v>
      </c>
      <c r="H868" s="24"/>
      <c r="I868" s="24"/>
      <c r="J868" s="28"/>
      <c r="K868" s="28"/>
      <c r="L868" s="15" t="s">
        <v>997</v>
      </c>
      <c r="M868" s="119">
        <v>4.5</v>
      </c>
    </row>
    <row r="869" spans="1:13" x14ac:dyDescent="0.15">
      <c r="A869" s="24">
        <v>382</v>
      </c>
      <c r="B869" s="16" t="s">
        <v>431</v>
      </c>
      <c r="C869" s="16" t="s">
        <v>378</v>
      </c>
      <c r="D869" s="15"/>
      <c r="E869" s="97">
        <v>1</v>
      </c>
      <c r="F869" s="26">
        <v>30</v>
      </c>
      <c r="G869" s="31">
        <v>0.9</v>
      </c>
      <c r="H869" s="24"/>
      <c r="I869" s="24"/>
      <c r="J869" s="28"/>
      <c r="K869" s="28"/>
      <c r="L869" s="15" t="s">
        <v>1084</v>
      </c>
      <c r="M869" s="119">
        <v>27</v>
      </c>
    </row>
    <row r="870" spans="1:13" x14ac:dyDescent="0.15">
      <c r="A870" s="24">
        <v>383</v>
      </c>
      <c r="B870" s="16" t="s">
        <v>431</v>
      </c>
      <c r="C870" s="16" t="s">
        <v>744</v>
      </c>
      <c r="D870" s="15"/>
      <c r="E870" s="97">
        <v>4</v>
      </c>
      <c r="F870" s="26">
        <v>20</v>
      </c>
      <c r="G870" s="31">
        <v>0.2</v>
      </c>
      <c r="H870" s="24"/>
      <c r="I870" s="24"/>
      <c r="J870" s="28"/>
      <c r="K870" s="28"/>
      <c r="L870" s="15" t="s">
        <v>738</v>
      </c>
      <c r="M870" s="54">
        <v>4</v>
      </c>
    </row>
    <row r="871" spans="1:13" x14ac:dyDescent="0.15">
      <c r="A871" s="24">
        <v>383</v>
      </c>
      <c r="B871" s="16" t="s">
        <v>431</v>
      </c>
      <c r="C871" s="16" t="s">
        <v>744</v>
      </c>
      <c r="D871" s="15" t="s">
        <v>430</v>
      </c>
      <c r="E871" s="97">
        <v>2</v>
      </c>
      <c r="F871" s="26">
        <v>5</v>
      </c>
      <c r="G871" s="31">
        <v>0.5</v>
      </c>
      <c r="H871" s="24"/>
      <c r="I871" s="24"/>
      <c r="J871" s="28"/>
      <c r="K871" s="28"/>
      <c r="L871" s="15" t="s">
        <v>973</v>
      </c>
      <c r="M871" s="119">
        <v>2.5</v>
      </c>
    </row>
    <row r="872" spans="1:13" x14ac:dyDescent="0.15">
      <c r="A872" s="24">
        <v>383</v>
      </c>
      <c r="B872" s="16" t="s">
        <v>431</v>
      </c>
      <c r="C872" s="16" t="s">
        <v>744</v>
      </c>
      <c r="D872" s="15"/>
      <c r="E872" s="97">
        <v>2</v>
      </c>
      <c r="F872" s="26">
        <v>10</v>
      </c>
      <c r="G872" s="31">
        <v>0</v>
      </c>
      <c r="H872" s="24"/>
      <c r="I872" s="24"/>
      <c r="J872" s="28"/>
      <c r="K872" s="28"/>
      <c r="L872" s="15" t="s">
        <v>1003</v>
      </c>
      <c r="M872" s="119">
        <v>0</v>
      </c>
    </row>
    <row r="873" spans="1:13" x14ac:dyDescent="0.15">
      <c r="A873" s="24">
        <v>384</v>
      </c>
      <c r="B873" s="16" t="s">
        <v>431</v>
      </c>
      <c r="C873" s="16" t="s">
        <v>13</v>
      </c>
      <c r="D873" s="15"/>
      <c r="E873" s="97">
        <v>7</v>
      </c>
      <c r="F873" s="26">
        <v>70</v>
      </c>
      <c r="G873" s="31">
        <v>0.9</v>
      </c>
      <c r="H873" s="24"/>
      <c r="I873" s="24" t="s">
        <v>1146</v>
      </c>
      <c r="J873" s="28" t="s">
        <v>1144</v>
      </c>
      <c r="K873" s="28" t="s">
        <v>1145</v>
      </c>
      <c r="L873" s="15" t="s">
        <v>1113</v>
      </c>
      <c r="M873" s="54">
        <v>63</v>
      </c>
    </row>
    <row r="874" spans="1:13" x14ac:dyDescent="0.15">
      <c r="A874" s="24">
        <v>385</v>
      </c>
      <c r="B874" s="16" t="s">
        <v>431</v>
      </c>
      <c r="C874" s="16" t="s">
        <v>382</v>
      </c>
      <c r="D874" s="15" t="s">
        <v>554</v>
      </c>
      <c r="E874" s="97">
        <v>2</v>
      </c>
      <c r="F874" s="26">
        <v>120</v>
      </c>
      <c r="G874" s="31">
        <v>0.6</v>
      </c>
      <c r="H874" s="24"/>
      <c r="I874" s="24" t="s">
        <v>555</v>
      </c>
      <c r="J874" s="28"/>
      <c r="K874" s="28"/>
      <c r="L874" s="15" t="s">
        <v>534</v>
      </c>
      <c r="M874" s="54">
        <v>72</v>
      </c>
    </row>
    <row r="875" spans="1:13" x14ac:dyDescent="0.15">
      <c r="A875" s="24">
        <v>385</v>
      </c>
      <c r="B875" s="16" t="s">
        <v>431</v>
      </c>
      <c r="C875" s="16" t="s">
        <v>382</v>
      </c>
      <c r="D875" s="15"/>
      <c r="E875" s="97">
        <v>2</v>
      </c>
      <c r="F875" s="26">
        <v>180</v>
      </c>
      <c r="G875" s="31">
        <v>0.8</v>
      </c>
      <c r="H875" s="24"/>
      <c r="I875" s="24"/>
      <c r="J875" s="28" t="s">
        <v>626</v>
      </c>
      <c r="K875" s="28"/>
      <c r="L875" s="15" t="s">
        <v>624</v>
      </c>
      <c r="M875" s="54">
        <v>144</v>
      </c>
    </row>
    <row r="876" spans="1:13" x14ac:dyDescent="0.15">
      <c r="A876" s="24">
        <v>385</v>
      </c>
      <c r="B876" s="16" t="s">
        <v>431</v>
      </c>
      <c r="C876" s="16" t="s">
        <v>382</v>
      </c>
      <c r="D876" s="15" t="s">
        <v>430</v>
      </c>
      <c r="E876" s="97">
        <v>2</v>
      </c>
      <c r="F876" s="26">
        <v>5</v>
      </c>
      <c r="G876" s="31">
        <v>0.3</v>
      </c>
      <c r="H876" s="24"/>
      <c r="I876" s="24"/>
      <c r="J876" s="28"/>
      <c r="K876" s="28"/>
      <c r="L876" s="15" t="s">
        <v>738</v>
      </c>
      <c r="M876" s="54">
        <v>1.5</v>
      </c>
    </row>
    <row r="877" spans="1:13" x14ac:dyDescent="0.15">
      <c r="A877" s="24">
        <v>386</v>
      </c>
      <c r="B877" s="16" t="s">
        <v>431</v>
      </c>
      <c r="C877" s="16" t="s">
        <v>385</v>
      </c>
      <c r="D877" s="15" t="s">
        <v>385</v>
      </c>
      <c r="E877" s="97">
        <v>1</v>
      </c>
      <c r="F877" s="26">
        <v>20</v>
      </c>
      <c r="G877" s="31">
        <v>0.5</v>
      </c>
      <c r="H877" s="24"/>
      <c r="I877" s="24"/>
      <c r="J877" s="28" t="s">
        <v>587</v>
      </c>
      <c r="K877" s="28" t="s">
        <v>588</v>
      </c>
      <c r="L877" s="15" t="s">
        <v>570</v>
      </c>
      <c r="M877" s="54">
        <v>10</v>
      </c>
    </row>
    <row r="878" spans="1:13" x14ac:dyDescent="0.15">
      <c r="A878" s="24">
        <v>386</v>
      </c>
      <c r="B878" s="16" t="s">
        <v>431</v>
      </c>
      <c r="C878" s="16" t="s">
        <v>385</v>
      </c>
      <c r="D878" s="15" t="s">
        <v>385</v>
      </c>
      <c r="E878" s="97">
        <v>1</v>
      </c>
      <c r="F878" s="26">
        <v>20</v>
      </c>
      <c r="G878" s="31">
        <v>0.5</v>
      </c>
      <c r="H878" s="24"/>
      <c r="I878" s="24"/>
      <c r="J878" s="28" t="s">
        <v>587</v>
      </c>
      <c r="K878" s="28" t="s">
        <v>589</v>
      </c>
      <c r="L878" s="15" t="s">
        <v>570</v>
      </c>
      <c r="M878" s="54">
        <v>10</v>
      </c>
    </row>
    <row r="879" spans="1:13" x14ac:dyDescent="0.15">
      <c r="A879" s="24">
        <v>388</v>
      </c>
      <c r="B879" s="16" t="s">
        <v>431</v>
      </c>
      <c r="C879" s="16" t="s">
        <v>776</v>
      </c>
      <c r="D879" s="15"/>
      <c r="E879" s="97">
        <v>11</v>
      </c>
      <c r="F879" s="26">
        <v>80</v>
      </c>
      <c r="G879" s="31">
        <v>1</v>
      </c>
      <c r="H879" s="24"/>
      <c r="I879" s="24"/>
      <c r="J879" s="28"/>
      <c r="K879" s="28"/>
      <c r="L879" s="15" t="s">
        <v>777</v>
      </c>
      <c r="M879" s="54">
        <v>80</v>
      </c>
    </row>
    <row r="880" spans="1:13" x14ac:dyDescent="0.15">
      <c r="A880" s="41">
        <v>389</v>
      </c>
      <c r="B880" s="42" t="s">
        <v>431</v>
      </c>
      <c r="C880" s="42" t="s">
        <v>990</v>
      </c>
      <c r="D880" s="43"/>
      <c r="E880" s="100">
        <v>1</v>
      </c>
      <c r="F880" s="45">
        <v>30</v>
      </c>
      <c r="G880" s="46">
        <v>0.8</v>
      </c>
      <c r="H880" s="41"/>
      <c r="I880" s="41"/>
      <c r="J880" s="47" t="s">
        <v>1185</v>
      </c>
      <c r="K880" s="47"/>
      <c r="L880" s="43" t="s">
        <v>1173</v>
      </c>
      <c r="M880" s="54">
        <v>24</v>
      </c>
    </row>
    <row r="881" spans="1:13" x14ac:dyDescent="0.15">
      <c r="A881" s="24">
        <v>389</v>
      </c>
      <c r="B881" s="16" t="s">
        <v>431</v>
      </c>
      <c r="C881" s="16" t="s">
        <v>990</v>
      </c>
      <c r="D881" s="15"/>
      <c r="E881" s="97">
        <v>1</v>
      </c>
      <c r="F881" s="26">
        <v>40</v>
      </c>
      <c r="G881" s="31">
        <v>0.95</v>
      </c>
      <c r="H881" s="24"/>
      <c r="I881" s="24"/>
      <c r="J881" s="28"/>
      <c r="K881" s="28"/>
      <c r="L881" s="15" t="s">
        <v>977</v>
      </c>
      <c r="M881" s="119">
        <v>38</v>
      </c>
    </row>
    <row r="882" spans="1:13" x14ac:dyDescent="0.15">
      <c r="A882" s="24">
        <v>392</v>
      </c>
      <c r="B882" s="16" t="s">
        <v>431</v>
      </c>
      <c r="C882" s="16" t="s">
        <v>27</v>
      </c>
      <c r="D882" s="15"/>
      <c r="E882" s="97">
        <v>1</v>
      </c>
      <c r="F882" s="26">
        <v>250</v>
      </c>
      <c r="G882" s="31">
        <v>0.3</v>
      </c>
      <c r="H882" s="24"/>
      <c r="I882" s="24"/>
      <c r="J882" s="28"/>
      <c r="K882" s="28"/>
      <c r="L882" s="15" t="s">
        <v>729</v>
      </c>
      <c r="M882" s="54">
        <v>75</v>
      </c>
    </row>
    <row r="883" spans="1:13" x14ac:dyDescent="0.15">
      <c r="A883" s="24">
        <v>394</v>
      </c>
      <c r="B883" s="16" t="s">
        <v>431</v>
      </c>
      <c r="C883" s="16" t="s">
        <v>391</v>
      </c>
      <c r="D883" s="15"/>
      <c r="E883" s="97">
        <v>30</v>
      </c>
      <c r="F883" s="26">
        <v>75</v>
      </c>
      <c r="G883" s="31">
        <v>0.95</v>
      </c>
      <c r="H883" s="24"/>
      <c r="I883" s="24"/>
      <c r="J883" s="28"/>
      <c r="K883" s="28"/>
      <c r="L883" s="15" t="s">
        <v>1017</v>
      </c>
      <c r="M883" s="119">
        <v>71.25</v>
      </c>
    </row>
    <row r="884" spans="1:13" x14ac:dyDescent="0.15">
      <c r="A884" s="24">
        <v>395</v>
      </c>
      <c r="B884" s="16" t="s">
        <v>431</v>
      </c>
      <c r="C884" s="16" t="s">
        <v>1000</v>
      </c>
      <c r="D884" s="15"/>
      <c r="E884" s="97">
        <v>4</v>
      </c>
      <c r="F884" s="26">
        <v>120</v>
      </c>
      <c r="G884" s="31">
        <v>0.05</v>
      </c>
      <c r="H884" s="24"/>
      <c r="I884" s="24"/>
      <c r="J884" s="28"/>
      <c r="K884" s="28"/>
      <c r="L884" s="15" t="s">
        <v>998</v>
      </c>
      <c r="M884" s="119">
        <v>6</v>
      </c>
    </row>
    <row r="885" spans="1:13" x14ac:dyDescent="0.15">
      <c r="A885" s="24">
        <v>396</v>
      </c>
      <c r="B885" s="16" t="s">
        <v>431</v>
      </c>
      <c r="C885" s="16" t="s">
        <v>397</v>
      </c>
      <c r="D885" s="15"/>
      <c r="E885" s="97">
        <v>1</v>
      </c>
      <c r="F885" s="26">
        <v>20</v>
      </c>
      <c r="G885" s="31">
        <v>0</v>
      </c>
      <c r="H885" s="24"/>
      <c r="I885" s="24"/>
      <c r="J885" s="28"/>
      <c r="K885" s="28"/>
      <c r="L885" s="15" t="s">
        <v>965</v>
      </c>
      <c r="M885" s="119">
        <v>0</v>
      </c>
    </row>
    <row r="886" spans="1:13" x14ac:dyDescent="0.15">
      <c r="A886" s="24">
        <v>399</v>
      </c>
      <c r="B886" s="16" t="s">
        <v>431</v>
      </c>
      <c r="C886" s="16" t="s">
        <v>747</v>
      </c>
      <c r="D886" s="15"/>
      <c r="E886" s="97">
        <v>3</v>
      </c>
      <c r="F886" s="26">
        <v>10</v>
      </c>
      <c r="G886" s="31">
        <v>1</v>
      </c>
      <c r="H886" s="24"/>
      <c r="I886" s="24"/>
      <c r="J886" s="28"/>
      <c r="K886" s="28"/>
      <c r="L886" s="15" t="s">
        <v>746</v>
      </c>
      <c r="M886" s="54">
        <v>10</v>
      </c>
    </row>
    <row r="887" spans="1:13" x14ac:dyDescent="0.15">
      <c r="A887" s="24">
        <v>404</v>
      </c>
      <c r="B887" s="16" t="s">
        <v>431</v>
      </c>
      <c r="C887" s="16" t="s">
        <v>756</v>
      </c>
      <c r="D887" s="15"/>
      <c r="E887" s="97">
        <v>1</v>
      </c>
      <c r="F887" s="26">
        <v>15</v>
      </c>
      <c r="G887" s="31">
        <v>0.5</v>
      </c>
      <c r="H887" s="24"/>
      <c r="I887" s="24"/>
      <c r="J887" s="28" t="s">
        <v>1156</v>
      </c>
      <c r="K887" s="28"/>
      <c r="L887" s="15" t="s">
        <v>1157</v>
      </c>
      <c r="M887" s="54">
        <v>7.5</v>
      </c>
    </row>
    <row r="888" spans="1:13" x14ac:dyDescent="0.15">
      <c r="A888" s="24">
        <v>404</v>
      </c>
      <c r="B888" s="16" t="s">
        <v>431</v>
      </c>
      <c r="C888" s="16" t="s">
        <v>756</v>
      </c>
      <c r="D888" s="15"/>
      <c r="E888" s="97">
        <v>1</v>
      </c>
      <c r="F888" s="26">
        <v>6</v>
      </c>
      <c r="G888" s="31">
        <v>0.2</v>
      </c>
      <c r="H888" s="24"/>
      <c r="I888" s="24"/>
      <c r="J888" s="28"/>
      <c r="K888" s="28"/>
      <c r="L888" s="15" t="s">
        <v>746</v>
      </c>
      <c r="M888" s="54">
        <v>1.2000000000000002</v>
      </c>
    </row>
    <row r="889" spans="1:13" x14ac:dyDescent="0.15">
      <c r="A889" s="24">
        <v>404</v>
      </c>
      <c r="B889" s="16" t="s">
        <v>431</v>
      </c>
      <c r="C889" s="16" t="s">
        <v>756</v>
      </c>
      <c r="D889" s="15"/>
      <c r="E889" s="97">
        <v>2</v>
      </c>
      <c r="F889" s="26">
        <v>14</v>
      </c>
      <c r="G889" s="31">
        <v>0.1</v>
      </c>
      <c r="H889" s="24"/>
      <c r="I889" s="24"/>
      <c r="J889" s="28"/>
      <c r="K889" s="28"/>
      <c r="L889" s="15" t="s">
        <v>1043</v>
      </c>
      <c r="M889" s="119">
        <v>1.4000000000000001</v>
      </c>
    </row>
    <row r="890" spans="1:13" x14ac:dyDescent="0.15">
      <c r="A890" s="24">
        <v>405</v>
      </c>
      <c r="B890" s="16" t="s">
        <v>431</v>
      </c>
      <c r="C890" s="16" t="s">
        <v>741</v>
      </c>
      <c r="D890" s="15"/>
      <c r="E890" s="97">
        <v>1</v>
      </c>
      <c r="F890" s="26">
        <v>20</v>
      </c>
      <c r="G890" s="31">
        <v>0.8</v>
      </c>
      <c r="H890" s="24"/>
      <c r="I890" s="24"/>
      <c r="J890" s="28"/>
      <c r="K890" s="28"/>
      <c r="L890" s="15" t="s">
        <v>738</v>
      </c>
      <c r="M890" s="54">
        <v>16</v>
      </c>
    </row>
    <row r="891" spans="1:13" x14ac:dyDescent="0.15">
      <c r="A891" s="24">
        <v>405</v>
      </c>
      <c r="B891" s="16" t="s">
        <v>431</v>
      </c>
      <c r="C891" s="16" t="s">
        <v>741</v>
      </c>
      <c r="D891" s="15"/>
      <c r="E891" s="97">
        <v>1</v>
      </c>
      <c r="F891" s="26">
        <v>11</v>
      </c>
      <c r="G891" s="31">
        <v>0.7</v>
      </c>
      <c r="H891" s="24"/>
      <c r="I891" s="24"/>
      <c r="J891" s="28" t="s">
        <v>941</v>
      </c>
      <c r="K891" s="28"/>
      <c r="L891" s="15" t="s">
        <v>942</v>
      </c>
      <c r="M891" s="119">
        <v>7.6999999999999993</v>
      </c>
    </row>
    <row r="892" spans="1:13" x14ac:dyDescent="0.15">
      <c r="A892" s="24">
        <v>405</v>
      </c>
      <c r="B892" s="16" t="s">
        <v>431</v>
      </c>
      <c r="C892" s="16" t="s">
        <v>741</v>
      </c>
      <c r="D892" s="15"/>
      <c r="E892" s="97">
        <v>1</v>
      </c>
      <c r="F892" s="26">
        <v>2</v>
      </c>
      <c r="G892" s="31">
        <v>0.4</v>
      </c>
      <c r="H892" s="24"/>
      <c r="I892" s="24"/>
      <c r="J892" s="28" t="s">
        <v>600</v>
      </c>
      <c r="K892" s="28"/>
      <c r="L892" s="15" t="s">
        <v>1062</v>
      </c>
      <c r="M892" s="119">
        <v>0.8</v>
      </c>
    </row>
    <row r="893" spans="1:13" x14ac:dyDescent="0.15">
      <c r="A893" s="24">
        <v>406</v>
      </c>
      <c r="B893" s="16" t="s">
        <v>431</v>
      </c>
      <c r="C893" s="16" t="s">
        <v>792</v>
      </c>
      <c r="D893" s="15"/>
      <c r="E893" s="97">
        <v>6</v>
      </c>
      <c r="F893" s="26">
        <v>14</v>
      </c>
      <c r="G893" s="31">
        <v>0.7</v>
      </c>
      <c r="H893" s="24"/>
      <c r="I893" s="24"/>
      <c r="J893" s="28"/>
      <c r="K893" s="28"/>
      <c r="L893" s="15" t="s">
        <v>790</v>
      </c>
      <c r="M893" s="54">
        <v>9.7999999999999989</v>
      </c>
    </row>
    <row r="894" spans="1:13" x14ac:dyDescent="0.15">
      <c r="A894" s="24">
        <v>409</v>
      </c>
      <c r="B894" s="16" t="s">
        <v>431</v>
      </c>
      <c r="C894" s="16" t="s">
        <v>372</v>
      </c>
      <c r="D894" s="15"/>
      <c r="E894" s="97">
        <v>6</v>
      </c>
      <c r="F894" s="26">
        <v>50</v>
      </c>
      <c r="G894" s="31">
        <v>0</v>
      </c>
      <c r="H894" s="24"/>
      <c r="I894" s="24"/>
      <c r="J894" s="28" t="s">
        <v>626</v>
      </c>
      <c r="K894" s="28"/>
      <c r="L894" s="15" t="s">
        <v>624</v>
      </c>
      <c r="M894" s="54">
        <v>0</v>
      </c>
    </row>
    <row r="895" spans="1:13" x14ac:dyDescent="0.15">
      <c r="A895" s="24">
        <v>409</v>
      </c>
      <c r="B895" s="16" t="s">
        <v>431</v>
      </c>
      <c r="C895" s="16" t="s">
        <v>372</v>
      </c>
      <c r="D895" s="15" t="s">
        <v>633</v>
      </c>
      <c r="E895" s="97">
        <v>1</v>
      </c>
      <c r="F895" s="26">
        <v>20</v>
      </c>
      <c r="G895" s="31">
        <v>0</v>
      </c>
      <c r="H895" s="24"/>
      <c r="I895" s="24"/>
      <c r="J895" s="28"/>
      <c r="K895" s="28"/>
      <c r="L895" s="15" t="s">
        <v>630</v>
      </c>
      <c r="M895" s="54">
        <v>0</v>
      </c>
    </row>
    <row r="896" spans="1:13" x14ac:dyDescent="0.15">
      <c r="A896" s="24">
        <v>409</v>
      </c>
      <c r="B896" s="16" t="s">
        <v>431</v>
      </c>
      <c r="C896" s="16" t="s">
        <v>372</v>
      </c>
      <c r="D896" s="15"/>
      <c r="E896" s="97">
        <v>4</v>
      </c>
      <c r="F896" s="26">
        <v>10</v>
      </c>
      <c r="G896" s="31">
        <v>0</v>
      </c>
      <c r="H896" s="24"/>
      <c r="I896" s="24"/>
      <c r="J896" s="28"/>
      <c r="K896" s="28"/>
      <c r="L896" s="15" t="s">
        <v>648</v>
      </c>
      <c r="M896" s="54">
        <v>0</v>
      </c>
    </row>
    <row r="897" spans="1:13" x14ac:dyDescent="0.15">
      <c r="A897" s="24">
        <v>409</v>
      </c>
      <c r="B897" s="16" t="s">
        <v>431</v>
      </c>
      <c r="C897" s="16" t="s">
        <v>372</v>
      </c>
      <c r="D897" s="15"/>
      <c r="E897" s="97">
        <v>27</v>
      </c>
      <c r="F897" s="26">
        <v>158</v>
      </c>
      <c r="G897" s="31">
        <v>0</v>
      </c>
      <c r="H897" s="24"/>
      <c r="I897" s="24"/>
      <c r="J897" s="28" t="s">
        <v>671</v>
      </c>
      <c r="K897" s="28" t="s">
        <v>672</v>
      </c>
      <c r="L897" s="15" t="s">
        <v>658</v>
      </c>
      <c r="M897" s="54">
        <v>0</v>
      </c>
    </row>
    <row r="898" spans="1:13" x14ac:dyDescent="0.15">
      <c r="A898" s="24">
        <v>409</v>
      </c>
      <c r="B898" s="16" t="s">
        <v>431</v>
      </c>
      <c r="C898" s="16" t="s">
        <v>372</v>
      </c>
      <c r="D898" s="15"/>
      <c r="E898" s="97">
        <v>4</v>
      </c>
      <c r="F898" s="26">
        <v>80</v>
      </c>
      <c r="G898" s="31">
        <v>0</v>
      </c>
      <c r="H898" s="24"/>
      <c r="I898" s="24"/>
      <c r="J898" s="28"/>
      <c r="K898" s="28"/>
      <c r="L898" s="15" t="s">
        <v>702</v>
      </c>
      <c r="M898" s="54">
        <v>0</v>
      </c>
    </row>
    <row r="899" spans="1:13" x14ac:dyDescent="0.15">
      <c r="A899" s="24">
        <v>409</v>
      </c>
      <c r="B899" s="16" t="s">
        <v>431</v>
      </c>
      <c r="C899" s="16" t="s">
        <v>372</v>
      </c>
      <c r="D899" s="15"/>
      <c r="E899" s="97">
        <v>1</v>
      </c>
      <c r="F899" s="26">
        <v>80</v>
      </c>
      <c r="G899" s="31">
        <v>0</v>
      </c>
      <c r="H899" s="24"/>
      <c r="I899" s="24"/>
      <c r="J899" s="28" t="s">
        <v>1165</v>
      </c>
      <c r="K899" s="28" t="s">
        <v>1169</v>
      </c>
      <c r="L899" s="15" t="s">
        <v>1166</v>
      </c>
      <c r="M899" s="54">
        <v>0</v>
      </c>
    </row>
    <row r="900" spans="1:13" x14ac:dyDescent="0.15">
      <c r="A900" s="24">
        <v>409</v>
      </c>
      <c r="B900" s="16" t="s">
        <v>431</v>
      </c>
      <c r="C900" s="16" t="s">
        <v>372</v>
      </c>
      <c r="D900" s="15" t="s">
        <v>762</v>
      </c>
      <c r="E900" s="97">
        <v>5</v>
      </c>
      <c r="F900" s="26">
        <v>25</v>
      </c>
      <c r="G900" s="31">
        <v>0</v>
      </c>
      <c r="H900" s="24"/>
      <c r="I900" s="24"/>
      <c r="J900" s="28"/>
      <c r="K900" s="28"/>
      <c r="L900" s="15" t="s">
        <v>763</v>
      </c>
      <c r="M900" s="54">
        <v>0</v>
      </c>
    </row>
    <row r="901" spans="1:13" x14ac:dyDescent="0.15">
      <c r="A901" s="24">
        <v>409</v>
      </c>
      <c r="B901" s="16" t="s">
        <v>431</v>
      </c>
      <c r="C901" s="16" t="s">
        <v>372</v>
      </c>
      <c r="D901" s="15"/>
      <c r="E901" s="97">
        <v>1</v>
      </c>
      <c r="F901" s="26">
        <v>30</v>
      </c>
      <c r="G901" s="31">
        <v>0</v>
      </c>
      <c r="H901" s="24"/>
      <c r="I901" s="24"/>
      <c r="J901" s="28"/>
      <c r="K901" s="28"/>
      <c r="L901" s="15" t="s">
        <v>917</v>
      </c>
      <c r="M901" s="119">
        <v>0</v>
      </c>
    </row>
    <row r="902" spans="1:13" x14ac:dyDescent="0.15">
      <c r="A902" s="24">
        <v>409</v>
      </c>
      <c r="B902" s="16" t="s">
        <v>431</v>
      </c>
      <c r="C902" s="16" t="s">
        <v>372</v>
      </c>
      <c r="D902" s="15"/>
      <c r="E902" s="97">
        <v>1</v>
      </c>
      <c r="F902" s="26">
        <v>5</v>
      </c>
      <c r="G902" s="31">
        <v>0</v>
      </c>
      <c r="H902" s="24"/>
      <c r="I902" s="24"/>
      <c r="J902" s="28"/>
      <c r="K902" s="28"/>
      <c r="L902" s="15" t="s">
        <v>1028</v>
      </c>
      <c r="M902" s="119">
        <v>0</v>
      </c>
    </row>
    <row r="903" spans="1:13" x14ac:dyDescent="0.15">
      <c r="A903" s="24">
        <v>409</v>
      </c>
      <c r="B903" s="16" t="s">
        <v>431</v>
      </c>
      <c r="C903" s="16" t="s">
        <v>372</v>
      </c>
      <c r="D903" s="15"/>
      <c r="E903" s="97">
        <v>5</v>
      </c>
      <c r="F903" s="26">
        <v>150</v>
      </c>
      <c r="G903" s="31">
        <v>0</v>
      </c>
      <c r="H903" s="24"/>
      <c r="I903" s="24"/>
      <c r="J903" s="28"/>
      <c r="K903" s="28"/>
      <c r="L903" s="15" t="s">
        <v>1034</v>
      </c>
      <c r="M903" s="119">
        <v>0</v>
      </c>
    </row>
    <row r="904" spans="1:13" x14ac:dyDescent="0.15">
      <c r="A904" s="24">
        <v>409</v>
      </c>
      <c r="B904" s="16" t="s">
        <v>431</v>
      </c>
      <c r="C904" s="16" t="s">
        <v>372</v>
      </c>
      <c r="D904" s="15"/>
      <c r="E904" s="97">
        <v>40</v>
      </c>
      <c r="F904" s="26">
        <v>320</v>
      </c>
      <c r="G904" s="31">
        <v>0</v>
      </c>
      <c r="H904" s="24"/>
      <c r="I904" s="24"/>
      <c r="J904" s="28" t="s">
        <v>1081</v>
      </c>
      <c r="K904" s="28"/>
      <c r="L904" s="15" t="s">
        <v>1080</v>
      </c>
      <c r="M904" s="119">
        <v>0</v>
      </c>
    </row>
    <row r="905" spans="1:13" x14ac:dyDescent="0.15">
      <c r="A905" s="24">
        <v>410</v>
      </c>
      <c r="B905" s="16" t="s">
        <v>431</v>
      </c>
      <c r="C905" s="16" t="s">
        <v>455</v>
      </c>
      <c r="D905" s="15"/>
      <c r="E905" s="97">
        <v>1</v>
      </c>
      <c r="F905" s="26">
        <v>40</v>
      </c>
      <c r="G905" s="31">
        <v>1</v>
      </c>
      <c r="H905" s="24"/>
      <c r="I905" s="24"/>
      <c r="J905" s="28" t="s">
        <v>448</v>
      </c>
      <c r="K905" s="28"/>
      <c r="L905" s="15" t="s">
        <v>449</v>
      </c>
      <c r="M905" s="54">
        <v>40</v>
      </c>
    </row>
    <row r="906" spans="1:13" x14ac:dyDescent="0.15">
      <c r="A906" s="24">
        <v>413</v>
      </c>
      <c r="B906" s="16" t="s">
        <v>431</v>
      </c>
      <c r="C906" s="16" t="s">
        <v>25</v>
      </c>
      <c r="D906" s="15"/>
      <c r="E906" s="97">
        <v>1</v>
      </c>
      <c r="F906" s="26">
        <v>20</v>
      </c>
      <c r="G906" s="31">
        <v>0.2</v>
      </c>
      <c r="H906" s="24"/>
      <c r="I906" s="24"/>
      <c r="J906" s="28" t="s">
        <v>567</v>
      </c>
      <c r="K906" s="28"/>
      <c r="L906" s="15" t="s">
        <v>968</v>
      </c>
      <c r="M906" s="119">
        <v>4</v>
      </c>
    </row>
    <row r="907" spans="1:13" x14ac:dyDescent="0.15">
      <c r="A907" s="24">
        <v>414</v>
      </c>
      <c r="B907" s="16" t="s">
        <v>431</v>
      </c>
      <c r="C907" s="16" t="s">
        <v>531</v>
      </c>
      <c r="D907" s="15"/>
      <c r="E907" s="97">
        <v>8</v>
      </c>
      <c r="F907" s="26">
        <v>22</v>
      </c>
      <c r="G907" s="31">
        <v>0.3</v>
      </c>
      <c r="H907" s="24"/>
      <c r="I907" s="24"/>
      <c r="J907" s="28" t="s">
        <v>532</v>
      </c>
      <c r="K907" s="28"/>
      <c r="L907" s="15" t="s">
        <v>513</v>
      </c>
      <c r="M907" s="54">
        <v>6.6</v>
      </c>
    </row>
    <row r="908" spans="1:13" x14ac:dyDescent="0.15">
      <c r="A908" s="24">
        <v>415</v>
      </c>
      <c r="B908" s="16" t="s">
        <v>431</v>
      </c>
      <c r="C908" s="16" t="s">
        <v>726</v>
      </c>
      <c r="D908" s="15" t="s">
        <v>727</v>
      </c>
      <c r="E908" s="97">
        <v>1</v>
      </c>
      <c r="F908" s="26">
        <v>3</v>
      </c>
      <c r="G908" s="31">
        <v>0.1</v>
      </c>
      <c r="H908" s="24"/>
      <c r="I908" s="24"/>
      <c r="J908" s="28"/>
      <c r="K908" s="28"/>
      <c r="L908" s="15" t="s">
        <v>731</v>
      </c>
      <c r="M908" s="54">
        <v>0.30000000000000004</v>
      </c>
    </row>
    <row r="909" spans="1:13" x14ac:dyDescent="0.15">
      <c r="A909" s="24">
        <v>415</v>
      </c>
      <c r="B909" s="16" t="s">
        <v>431</v>
      </c>
      <c r="C909" s="16" t="s">
        <v>726</v>
      </c>
      <c r="D909" s="15"/>
      <c r="E909" s="97">
        <v>2</v>
      </c>
      <c r="F909" s="26">
        <v>2</v>
      </c>
      <c r="G909" s="31">
        <v>0.8</v>
      </c>
      <c r="H909" s="24"/>
      <c r="I909" s="24"/>
      <c r="J909" s="28" t="s">
        <v>600</v>
      </c>
      <c r="K909" s="28"/>
      <c r="L909" s="15" t="s">
        <v>1062</v>
      </c>
      <c r="M909" s="119">
        <v>1.6</v>
      </c>
    </row>
    <row r="910" spans="1:13" x14ac:dyDescent="0.15">
      <c r="A910" s="24">
        <v>416</v>
      </c>
      <c r="B910" s="16" t="s">
        <v>431</v>
      </c>
      <c r="C910" s="16" t="s">
        <v>1226</v>
      </c>
      <c r="D910" s="15"/>
      <c r="E910" s="97">
        <v>1</v>
      </c>
      <c r="F910" s="26">
        <v>60</v>
      </c>
      <c r="G910" s="31">
        <v>0.95</v>
      </c>
      <c r="H910" s="24"/>
      <c r="I910" s="24"/>
      <c r="J910" s="28"/>
      <c r="K910" s="28"/>
      <c r="L910" s="15" t="s">
        <v>1224</v>
      </c>
      <c r="M910" s="54">
        <v>57</v>
      </c>
    </row>
    <row r="911" spans="1:13" x14ac:dyDescent="0.15">
      <c r="A911" s="24">
        <v>417</v>
      </c>
      <c r="B911" s="16" t="s">
        <v>431</v>
      </c>
      <c r="C911" s="16" t="s">
        <v>377</v>
      </c>
      <c r="D911" s="15"/>
      <c r="E911" s="97">
        <v>1</v>
      </c>
      <c r="F911" s="26">
        <v>5</v>
      </c>
      <c r="G911" s="31">
        <v>0.7</v>
      </c>
      <c r="H911" s="24"/>
      <c r="I911" s="24"/>
      <c r="J911" s="28" t="s">
        <v>1156</v>
      </c>
      <c r="K911" s="28"/>
      <c r="L911" s="15" t="s">
        <v>1157</v>
      </c>
      <c r="M911" s="54">
        <v>3.5</v>
      </c>
    </row>
    <row r="912" spans="1:13" x14ac:dyDescent="0.15">
      <c r="A912" s="24">
        <v>417</v>
      </c>
      <c r="B912" s="16" t="s">
        <v>431</v>
      </c>
      <c r="C912" s="16" t="s">
        <v>377</v>
      </c>
      <c r="D912" s="15"/>
      <c r="E912" s="97">
        <v>1</v>
      </c>
      <c r="F912" s="26">
        <v>11</v>
      </c>
      <c r="G912" s="31">
        <v>0.8</v>
      </c>
      <c r="H912" s="24"/>
      <c r="I912" s="24"/>
      <c r="J912" s="28"/>
      <c r="K912" s="28"/>
      <c r="L912" s="15" t="s">
        <v>901</v>
      </c>
      <c r="M912" s="119">
        <v>8.8000000000000007</v>
      </c>
    </row>
    <row r="913" spans="1:13" x14ac:dyDescent="0.15">
      <c r="A913" s="24">
        <v>417</v>
      </c>
      <c r="B913" s="16" t="s">
        <v>431</v>
      </c>
      <c r="C913" s="16" t="s">
        <v>377</v>
      </c>
      <c r="D913" s="15"/>
      <c r="E913" s="97">
        <v>1</v>
      </c>
      <c r="F913" s="26">
        <v>50</v>
      </c>
      <c r="G913" s="31">
        <v>0.5</v>
      </c>
      <c r="H913" s="24"/>
      <c r="I913" s="24"/>
      <c r="J913" s="28" t="s">
        <v>1204</v>
      </c>
      <c r="K913" s="28"/>
      <c r="L913" s="15" t="s">
        <v>1205</v>
      </c>
      <c r="M913" s="119">
        <v>25</v>
      </c>
    </row>
    <row r="914" spans="1:13" x14ac:dyDescent="0.15">
      <c r="A914" s="24">
        <v>418</v>
      </c>
      <c r="B914" s="16" t="s">
        <v>431</v>
      </c>
      <c r="C914" s="16" t="s">
        <v>693</v>
      </c>
      <c r="D914" s="15"/>
      <c r="E914" s="97">
        <v>1</v>
      </c>
      <c r="F914" s="26">
        <v>20</v>
      </c>
      <c r="G914" s="31">
        <v>0.6</v>
      </c>
      <c r="H914" s="24"/>
      <c r="I914" s="24"/>
      <c r="J914" s="28" t="s">
        <v>1151</v>
      </c>
      <c r="K914" s="28" t="s">
        <v>1152</v>
      </c>
      <c r="L914" s="15" t="s">
        <v>1113</v>
      </c>
      <c r="M914" s="54">
        <v>12</v>
      </c>
    </row>
    <row r="915" spans="1:13" x14ac:dyDescent="0.15">
      <c r="A915" s="24">
        <v>418</v>
      </c>
      <c r="B915" s="16" t="s">
        <v>431</v>
      </c>
      <c r="C915" s="16" t="s">
        <v>693</v>
      </c>
      <c r="D915" s="15"/>
      <c r="E915" s="97">
        <v>1</v>
      </c>
      <c r="F915" s="26">
        <v>5</v>
      </c>
      <c r="G915" s="31">
        <v>0</v>
      </c>
      <c r="H915" s="24"/>
      <c r="I915" s="24"/>
      <c r="J915" s="28"/>
      <c r="K915" s="28"/>
      <c r="L915" s="15" t="s">
        <v>690</v>
      </c>
      <c r="M915" s="54">
        <v>0</v>
      </c>
    </row>
    <row r="916" spans="1:13" x14ac:dyDescent="0.15">
      <c r="A916" s="24">
        <v>418</v>
      </c>
      <c r="B916" s="16" t="s">
        <v>431</v>
      </c>
      <c r="C916" s="16" t="s">
        <v>693</v>
      </c>
      <c r="D916" s="15"/>
      <c r="E916" s="97">
        <v>1</v>
      </c>
      <c r="F916" s="26">
        <v>80</v>
      </c>
      <c r="G916" s="31">
        <v>0.4</v>
      </c>
      <c r="H916" s="24"/>
      <c r="I916" s="24" t="s">
        <v>1197</v>
      </c>
      <c r="J916" s="28" t="s">
        <v>600</v>
      </c>
      <c r="K916" s="28" t="s">
        <v>1198</v>
      </c>
      <c r="L916" s="15" t="s">
        <v>1187</v>
      </c>
      <c r="M916" s="119">
        <v>32</v>
      </c>
    </row>
    <row r="917" spans="1:13" x14ac:dyDescent="0.15">
      <c r="A917" s="24">
        <v>418</v>
      </c>
      <c r="B917" s="16" t="s">
        <v>431</v>
      </c>
      <c r="C917" s="16" t="s">
        <v>693</v>
      </c>
      <c r="D917" s="15"/>
      <c r="E917" s="97">
        <v>4</v>
      </c>
      <c r="F917" s="26">
        <v>72</v>
      </c>
      <c r="G917" s="31">
        <v>0.05</v>
      </c>
      <c r="H917" s="24"/>
      <c r="I917" s="24"/>
      <c r="J917" s="28"/>
      <c r="K917" s="28"/>
      <c r="L917" s="15" t="s">
        <v>1017</v>
      </c>
      <c r="M917" s="119">
        <v>3.6</v>
      </c>
    </row>
    <row r="918" spans="1:13" x14ac:dyDescent="0.15">
      <c r="A918" s="24">
        <v>420</v>
      </c>
      <c r="B918" s="16" t="s">
        <v>431</v>
      </c>
      <c r="C918" s="16" t="s">
        <v>612</v>
      </c>
      <c r="D918" s="15"/>
      <c r="E918" s="97">
        <v>4</v>
      </c>
      <c r="F918" s="26">
        <v>2</v>
      </c>
      <c r="G918" s="31">
        <v>0.5</v>
      </c>
      <c r="H918" s="24"/>
      <c r="I918" s="24"/>
      <c r="J918" s="28" t="s">
        <v>603</v>
      </c>
      <c r="K918" s="28"/>
      <c r="L918" s="15" t="s">
        <v>611</v>
      </c>
      <c r="M918" s="54">
        <v>1</v>
      </c>
    </row>
    <row r="919" spans="1:13" x14ac:dyDescent="0.15">
      <c r="A919" s="24">
        <v>420</v>
      </c>
      <c r="B919" s="16" t="s">
        <v>431</v>
      </c>
      <c r="C919" s="16" t="s">
        <v>612</v>
      </c>
      <c r="D919" s="15"/>
      <c r="E919" s="97">
        <v>1</v>
      </c>
      <c r="F919" s="26">
        <v>5</v>
      </c>
      <c r="G919" s="31">
        <v>0</v>
      </c>
      <c r="H919" s="24"/>
      <c r="I919" s="24"/>
      <c r="J919" s="28"/>
      <c r="K919" s="28"/>
      <c r="L919" s="15" t="s">
        <v>1003</v>
      </c>
      <c r="M919" s="119">
        <v>0</v>
      </c>
    </row>
    <row r="920" spans="1:13" x14ac:dyDescent="0.15">
      <c r="A920" s="24">
        <v>422</v>
      </c>
      <c r="B920" s="16" t="s">
        <v>431</v>
      </c>
      <c r="C920" s="16" t="s">
        <v>991</v>
      </c>
      <c r="D920" s="15"/>
      <c r="E920" s="97">
        <v>1</v>
      </c>
      <c r="F920" s="26">
        <v>30</v>
      </c>
      <c r="G920" s="31">
        <v>0.9</v>
      </c>
      <c r="H920" s="24"/>
      <c r="I920" s="24"/>
      <c r="J920" s="28" t="s">
        <v>462</v>
      </c>
      <c r="K920" s="28" t="s">
        <v>992</v>
      </c>
      <c r="L920" s="15" t="s">
        <v>977</v>
      </c>
      <c r="M920" s="119">
        <v>27</v>
      </c>
    </row>
    <row r="921" spans="1:13" x14ac:dyDescent="0.15">
      <c r="A921" s="24">
        <v>424</v>
      </c>
      <c r="B921" s="16" t="s">
        <v>431</v>
      </c>
      <c r="C921" s="16" t="s">
        <v>14</v>
      </c>
      <c r="D921" s="15"/>
      <c r="E921" s="97">
        <v>2</v>
      </c>
      <c r="F921" s="26">
        <v>100</v>
      </c>
      <c r="G921" s="31">
        <v>1</v>
      </c>
      <c r="H921" s="24"/>
      <c r="I921" s="24" t="s">
        <v>556</v>
      </c>
      <c r="J921" s="28"/>
      <c r="K921" s="28"/>
      <c r="L921" s="15" t="s">
        <v>534</v>
      </c>
      <c r="M921" s="54">
        <v>100</v>
      </c>
    </row>
    <row r="922" spans="1:13" x14ac:dyDescent="0.15">
      <c r="A922" s="24">
        <v>424</v>
      </c>
      <c r="B922" s="16" t="s">
        <v>431</v>
      </c>
      <c r="C922" s="16" t="s">
        <v>14</v>
      </c>
      <c r="D922" s="15"/>
      <c r="E922" s="97">
        <v>1</v>
      </c>
      <c r="F922" s="26">
        <v>4</v>
      </c>
      <c r="G922" s="31">
        <v>1</v>
      </c>
      <c r="H922" s="24"/>
      <c r="I922" s="24"/>
      <c r="J922" s="28"/>
      <c r="K922" s="28"/>
      <c r="L922" s="15" t="s">
        <v>604</v>
      </c>
      <c r="M922" s="54">
        <v>4</v>
      </c>
    </row>
    <row r="923" spans="1:13" x14ac:dyDescent="0.15">
      <c r="A923" s="24">
        <v>424</v>
      </c>
      <c r="B923" s="16" t="s">
        <v>431</v>
      </c>
      <c r="C923" s="16" t="s">
        <v>14</v>
      </c>
      <c r="D923" s="15" t="s">
        <v>641</v>
      </c>
      <c r="E923" s="97">
        <v>1</v>
      </c>
      <c r="F923" s="26">
        <v>30</v>
      </c>
      <c r="G923" s="31">
        <v>1</v>
      </c>
      <c r="H923" s="24"/>
      <c r="I923" s="24"/>
      <c r="J923" s="28"/>
      <c r="K923" s="28"/>
      <c r="L923" s="15" t="s">
        <v>640</v>
      </c>
      <c r="M923" s="54">
        <v>30</v>
      </c>
    </row>
    <row r="924" spans="1:13" x14ac:dyDescent="0.15">
      <c r="A924" s="24">
        <v>424</v>
      </c>
      <c r="B924" s="16" t="s">
        <v>431</v>
      </c>
      <c r="C924" s="16" t="s">
        <v>14</v>
      </c>
      <c r="D924" s="15"/>
      <c r="E924" s="97">
        <v>4</v>
      </c>
      <c r="F924" s="26">
        <v>45</v>
      </c>
      <c r="G924" s="31">
        <v>0.98</v>
      </c>
      <c r="H924" s="24"/>
      <c r="I924" s="24"/>
      <c r="J924" s="28" t="s">
        <v>1109</v>
      </c>
      <c r="K924" s="28"/>
      <c r="L924" s="15" t="s">
        <v>1099</v>
      </c>
      <c r="M924" s="54">
        <v>45</v>
      </c>
    </row>
    <row r="925" spans="1:13" x14ac:dyDescent="0.15">
      <c r="A925" s="24">
        <v>424</v>
      </c>
      <c r="B925" s="16" t="s">
        <v>431</v>
      </c>
      <c r="C925" s="16" t="s">
        <v>14</v>
      </c>
      <c r="D925" s="15"/>
      <c r="E925" s="97">
        <v>1</v>
      </c>
      <c r="F925" s="26">
        <v>7</v>
      </c>
      <c r="G925" s="31">
        <v>0.1</v>
      </c>
      <c r="H925" s="24"/>
      <c r="I925" s="24"/>
      <c r="J925" s="28"/>
      <c r="K925" s="28"/>
      <c r="L925" s="15" t="s">
        <v>1043</v>
      </c>
      <c r="M925" s="119">
        <v>0.70000000000000007</v>
      </c>
    </row>
    <row r="926" spans="1:13" x14ac:dyDescent="0.15">
      <c r="A926" s="24">
        <v>424</v>
      </c>
      <c r="B926" s="16" t="s">
        <v>431</v>
      </c>
      <c r="C926" s="16" t="s">
        <v>14</v>
      </c>
      <c r="D926" s="15"/>
      <c r="E926" s="97">
        <v>1</v>
      </c>
      <c r="F926" s="26">
        <v>20</v>
      </c>
      <c r="G926" s="31">
        <v>1</v>
      </c>
      <c r="H926" s="24"/>
      <c r="I926" s="24"/>
      <c r="J926" s="28" t="s">
        <v>1055</v>
      </c>
      <c r="K926" s="28"/>
      <c r="L926" s="15" t="s">
        <v>1053</v>
      </c>
      <c r="M926" s="119">
        <v>20</v>
      </c>
    </row>
    <row r="927" spans="1:13" x14ac:dyDescent="0.15">
      <c r="A927" s="24">
        <v>425</v>
      </c>
      <c r="B927" s="16" t="s">
        <v>431</v>
      </c>
      <c r="C927" s="16" t="s">
        <v>383</v>
      </c>
      <c r="D927" s="15"/>
      <c r="E927" s="97">
        <v>3</v>
      </c>
      <c r="F927" s="26">
        <v>15</v>
      </c>
      <c r="G927" s="31">
        <v>0.8</v>
      </c>
      <c r="H927" s="24"/>
      <c r="I927" s="24"/>
      <c r="J927" s="28"/>
      <c r="K927" s="28"/>
      <c r="L927" s="15" t="s">
        <v>746</v>
      </c>
      <c r="M927" s="54">
        <v>12</v>
      </c>
    </row>
    <row r="928" spans="1:13" x14ac:dyDescent="0.15">
      <c r="A928" s="24">
        <v>426</v>
      </c>
      <c r="B928" s="16" t="s">
        <v>431</v>
      </c>
      <c r="C928" s="16" t="s">
        <v>387</v>
      </c>
      <c r="D928" s="15"/>
      <c r="E928" s="97">
        <v>1</v>
      </c>
      <c r="F928" s="26">
        <v>5</v>
      </c>
      <c r="G928" s="31">
        <v>0.5</v>
      </c>
      <c r="H928" s="24"/>
      <c r="I928" s="24"/>
      <c r="J928" s="28"/>
      <c r="K928" s="28"/>
      <c r="L928" s="15" t="s">
        <v>873</v>
      </c>
      <c r="M928" s="119">
        <v>2.5</v>
      </c>
    </row>
    <row r="929" spans="1:13" x14ac:dyDescent="0.15">
      <c r="A929" s="24">
        <v>427</v>
      </c>
      <c r="B929" s="16" t="s">
        <v>431</v>
      </c>
      <c r="C929" s="16" t="s">
        <v>15</v>
      </c>
      <c r="D929" s="15" t="s">
        <v>430</v>
      </c>
      <c r="E929" s="97">
        <v>1</v>
      </c>
      <c r="F929" s="26">
        <v>7</v>
      </c>
      <c r="G929" s="31">
        <v>0.7</v>
      </c>
      <c r="H929" s="24"/>
      <c r="I929" s="24"/>
      <c r="J929" s="28"/>
      <c r="K929" s="28"/>
      <c r="L929" s="15" t="s">
        <v>437</v>
      </c>
      <c r="M929" s="54">
        <v>4.8999999999999995</v>
      </c>
    </row>
    <row r="930" spans="1:13" x14ac:dyDescent="0.15">
      <c r="A930" s="24">
        <v>427</v>
      </c>
      <c r="B930" s="16" t="s">
        <v>431</v>
      </c>
      <c r="C930" s="16" t="s">
        <v>15</v>
      </c>
      <c r="D930" s="15"/>
      <c r="E930" s="97">
        <v>1</v>
      </c>
      <c r="F930" s="26">
        <v>10</v>
      </c>
      <c r="G930" s="31">
        <v>0.5</v>
      </c>
      <c r="H930" s="24"/>
      <c r="I930" s="24"/>
      <c r="J930" s="28"/>
      <c r="K930" s="28"/>
      <c r="L930" s="15" t="s">
        <v>777</v>
      </c>
      <c r="M930" s="54">
        <v>5</v>
      </c>
    </row>
    <row r="931" spans="1:13" x14ac:dyDescent="0.15">
      <c r="A931" s="24">
        <v>427</v>
      </c>
      <c r="B931" s="16" t="s">
        <v>431</v>
      </c>
      <c r="C931" s="16" t="s">
        <v>15</v>
      </c>
      <c r="D931" s="15"/>
      <c r="E931" s="97">
        <v>6</v>
      </c>
      <c r="F931" s="26">
        <v>59</v>
      </c>
      <c r="G931" s="31">
        <v>0.5</v>
      </c>
      <c r="H931" s="24"/>
      <c r="I931" s="24"/>
      <c r="J931" s="28"/>
      <c r="K931" s="28"/>
      <c r="L931" s="15" t="s">
        <v>790</v>
      </c>
      <c r="M931" s="54">
        <v>29.5</v>
      </c>
    </row>
    <row r="932" spans="1:13" x14ac:dyDescent="0.15">
      <c r="A932" s="24">
        <v>427</v>
      </c>
      <c r="B932" s="16" t="s">
        <v>431</v>
      </c>
      <c r="C932" s="16" t="s">
        <v>15</v>
      </c>
      <c r="D932" s="15"/>
      <c r="E932" s="97">
        <v>3</v>
      </c>
      <c r="F932" s="26">
        <v>60</v>
      </c>
      <c r="G932" s="31">
        <v>0.2</v>
      </c>
      <c r="H932" s="24"/>
      <c r="I932" s="24"/>
      <c r="J932" s="28" t="s">
        <v>815</v>
      </c>
      <c r="K932" s="28"/>
      <c r="L932" s="15" t="s">
        <v>836</v>
      </c>
      <c r="M932" s="54">
        <v>12</v>
      </c>
    </row>
    <row r="933" spans="1:13" x14ac:dyDescent="0.15">
      <c r="A933" s="24">
        <v>427</v>
      </c>
      <c r="B933" s="16" t="s">
        <v>431</v>
      </c>
      <c r="C933" s="16" t="s">
        <v>15</v>
      </c>
      <c r="D933" s="15"/>
      <c r="E933" s="97">
        <v>4</v>
      </c>
      <c r="F933" s="26">
        <v>32</v>
      </c>
      <c r="G933" s="31">
        <v>0.7</v>
      </c>
      <c r="H933" s="24"/>
      <c r="I933" s="24"/>
      <c r="J933" s="28" t="s">
        <v>1110</v>
      </c>
      <c r="K933" s="28"/>
      <c r="L933" s="15" t="s">
        <v>1099</v>
      </c>
      <c r="M933" s="54">
        <v>23</v>
      </c>
    </row>
    <row r="934" spans="1:13" x14ac:dyDescent="0.15">
      <c r="A934" s="24">
        <v>427</v>
      </c>
      <c r="B934" s="16" t="s">
        <v>431</v>
      </c>
      <c r="C934" s="16" t="s">
        <v>15</v>
      </c>
      <c r="D934" s="15"/>
      <c r="E934" s="97">
        <v>4</v>
      </c>
      <c r="F934" s="26">
        <v>40</v>
      </c>
      <c r="G934" s="31">
        <v>0.15</v>
      </c>
      <c r="H934" s="24"/>
      <c r="I934" s="24"/>
      <c r="J934" s="28"/>
      <c r="K934" s="28"/>
      <c r="L934" s="15" t="s">
        <v>928</v>
      </c>
      <c r="M934" s="119">
        <v>6</v>
      </c>
    </row>
    <row r="935" spans="1:13" x14ac:dyDescent="0.15">
      <c r="A935" s="24">
        <v>427</v>
      </c>
      <c r="B935" s="16" t="s">
        <v>431</v>
      </c>
      <c r="C935" s="16" t="s">
        <v>15</v>
      </c>
      <c r="D935" s="15"/>
      <c r="E935" s="97">
        <v>5</v>
      </c>
      <c r="F935" s="26">
        <v>28</v>
      </c>
      <c r="G935" s="31">
        <v>0.8</v>
      </c>
      <c r="H935" s="24"/>
      <c r="I935" s="24"/>
      <c r="J935" s="28"/>
      <c r="K935" s="28"/>
      <c r="L935" s="15" t="s">
        <v>1038</v>
      </c>
      <c r="M935" s="119">
        <v>22.400000000000002</v>
      </c>
    </row>
    <row r="936" spans="1:13" x14ac:dyDescent="0.15">
      <c r="A936" s="24">
        <v>429</v>
      </c>
      <c r="B936" s="16" t="s">
        <v>431</v>
      </c>
      <c r="C936" s="16" t="s">
        <v>557</v>
      </c>
      <c r="D936" s="15"/>
      <c r="E936" s="97">
        <v>1</v>
      </c>
      <c r="F936" s="26">
        <v>15</v>
      </c>
      <c r="G936" s="31">
        <v>0.9</v>
      </c>
      <c r="H936" s="24"/>
      <c r="I936" s="24" t="s">
        <v>558</v>
      </c>
      <c r="J936" s="28"/>
      <c r="K936" s="28"/>
      <c r="L936" s="15" t="s">
        <v>534</v>
      </c>
      <c r="M936" s="54">
        <v>13.5</v>
      </c>
    </row>
    <row r="937" spans="1:13" x14ac:dyDescent="0.15">
      <c r="A937" s="24">
        <v>431</v>
      </c>
      <c r="B937" s="16" t="s">
        <v>431</v>
      </c>
      <c r="C937" s="16" t="s">
        <v>1031</v>
      </c>
      <c r="D937" s="15"/>
      <c r="E937" s="97">
        <v>1</v>
      </c>
      <c r="F937" s="26">
        <v>30</v>
      </c>
      <c r="G937" s="31">
        <v>0.99</v>
      </c>
      <c r="H937" s="24"/>
      <c r="I937" s="24"/>
      <c r="J937" s="28" t="s">
        <v>659</v>
      </c>
      <c r="K937" s="28"/>
      <c r="L937" s="15" t="s">
        <v>1028</v>
      </c>
      <c r="M937" s="119">
        <v>29.7</v>
      </c>
    </row>
    <row r="938" spans="1:13" x14ac:dyDescent="0.15">
      <c r="A938" s="24">
        <v>431</v>
      </c>
      <c r="B938" s="16" t="s">
        <v>431</v>
      </c>
      <c r="C938" s="16" t="s">
        <v>1031</v>
      </c>
      <c r="D938" s="15"/>
      <c r="E938" s="97">
        <v>1</v>
      </c>
      <c r="F938" s="26">
        <v>40</v>
      </c>
      <c r="G938" s="31">
        <v>1</v>
      </c>
      <c r="H938" s="24"/>
      <c r="I938" s="24"/>
      <c r="J938" s="28"/>
      <c r="K938" s="28"/>
      <c r="L938" s="15" t="s">
        <v>1034</v>
      </c>
      <c r="M938" s="119">
        <v>40</v>
      </c>
    </row>
    <row r="939" spans="1:13" x14ac:dyDescent="0.15">
      <c r="A939" s="28">
        <v>432</v>
      </c>
      <c r="B939" s="16" t="s">
        <v>431</v>
      </c>
      <c r="C939" s="16" t="s">
        <v>358</v>
      </c>
      <c r="D939" s="38"/>
      <c r="E939" s="98">
        <v>3</v>
      </c>
      <c r="F939" s="40">
        <v>10</v>
      </c>
      <c r="G939" s="31">
        <v>0</v>
      </c>
      <c r="H939" s="28"/>
      <c r="I939" s="28"/>
      <c r="J939" s="28" t="s">
        <v>417</v>
      </c>
      <c r="K939" s="28"/>
      <c r="L939" s="15" t="s">
        <v>426</v>
      </c>
      <c r="M939" s="54">
        <v>0</v>
      </c>
    </row>
    <row r="940" spans="1:13" x14ac:dyDescent="0.15">
      <c r="A940" s="24">
        <v>433</v>
      </c>
      <c r="B940" s="16" t="s">
        <v>431</v>
      </c>
      <c r="C940" s="16" t="s">
        <v>393</v>
      </c>
      <c r="D940" s="15"/>
      <c r="E940" s="97">
        <v>1</v>
      </c>
      <c r="F940" s="26">
        <v>2</v>
      </c>
      <c r="G940" s="31">
        <v>0</v>
      </c>
      <c r="H940" s="24"/>
      <c r="I940" s="24"/>
      <c r="J940" s="28" t="s">
        <v>887</v>
      </c>
      <c r="K940" s="28"/>
      <c r="L940" s="15" t="s">
        <v>881</v>
      </c>
      <c r="M940" s="119">
        <v>0</v>
      </c>
    </row>
    <row r="941" spans="1:13" x14ac:dyDescent="0.15">
      <c r="A941" s="24">
        <v>433</v>
      </c>
      <c r="B941" s="16" t="s">
        <v>431</v>
      </c>
      <c r="C941" s="16" t="s">
        <v>393</v>
      </c>
      <c r="D941" s="15"/>
      <c r="E941" s="97">
        <v>1</v>
      </c>
      <c r="F941" s="26">
        <v>2</v>
      </c>
      <c r="G941" s="31">
        <v>0.8</v>
      </c>
      <c r="H941" s="24"/>
      <c r="I941" s="24"/>
      <c r="J941" s="28" t="s">
        <v>1064</v>
      </c>
      <c r="K941" s="28"/>
      <c r="L941" s="15" t="s">
        <v>1062</v>
      </c>
      <c r="M941" s="119">
        <v>1.6</v>
      </c>
    </row>
    <row r="942" spans="1:13" x14ac:dyDescent="0.15">
      <c r="A942" s="24">
        <v>434</v>
      </c>
      <c r="B942" s="16" t="s">
        <v>431</v>
      </c>
      <c r="C942" s="16" t="s">
        <v>773</v>
      </c>
      <c r="D942" s="15"/>
      <c r="E942" s="97">
        <v>9</v>
      </c>
      <c r="F942" s="26">
        <v>18</v>
      </c>
      <c r="G942" s="31">
        <v>1</v>
      </c>
      <c r="H942" s="24"/>
      <c r="I942" s="24"/>
      <c r="J942" s="28"/>
      <c r="K942" s="28" t="s">
        <v>774</v>
      </c>
      <c r="L942" s="15" t="s">
        <v>769</v>
      </c>
      <c r="M942" s="54">
        <v>18</v>
      </c>
    </row>
    <row r="943" spans="1:13" x14ac:dyDescent="0.15">
      <c r="A943" s="24">
        <v>434</v>
      </c>
      <c r="B943" s="16" t="s">
        <v>431</v>
      </c>
      <c r="C943" s="16" t="s">
        <v>773</v>
      </c>
      <c r="D943" s="15"/>
      <c r="E943" s="97">
        <v>2</v>
      </c>
      <c r="F943" s="26">
        <v>8</v>
      </c>
      <c r="G943" s="31">
        <v>1</v>
      </c>
      <c r="H943" s="24"/>
      <c r="I943" s="24"/>
      <c r="J943" s="28"/>
      <c r="K943" s="28" t="s">
        <v>775</v>
      </c>
      <c r="L943" s="15" t="s">
        <v>769</v>
      </c>
      <c r="M943" s="54">
        <v>8</v>
      </c>
    </row>
    <row r="944" spans="1:13" x14ac:dyDescent="0.15">
      <c r="A944" s="24">
        <v>434</v>
      </c>
      <c r="B944" s="16" t="s">
        <v>431</v>
      </c>
      <c r="C944" s="16" t="s">
        <v>773</v>
      </c>
      <c r="D944" s="15" t="s">
        <v>1076</v>
      </c>
      <c r="E944" s="97">
        <v>1</v>
      </c>
      <c r="F944" s="26">
        <v>1</v>
      </c>
      <c r="G944" s="31">
        <v>0.5</v>
      </c>
      <c r="H944" s="24"/>
      <c r="I944" s="24"/>
      <c r="J944" s="28" t="s">
        <v>1075</v>
      </c>
      <c r="K944" s="28" t="s">
        <v>1077</v>
      </c>
      <c r="L944" s="15" t="s">
        <v>1062</v>
      </c>
      <c r="M944" s="119">
        <v>0.5</v>
      </c>
    </row>
    <row r="945" spans="1:13" x14ac:dyDescent="0.15">
      <c r="A945" s="24">
        <v>436</v>
      </c>
      <c r="B945" s="16" t="s">
        <v>431</v>
      </c>
      <c r="C945" s="16" t="s">
        <v>363</v>
      </c>
      <c r="D945" s="15"/>
      <c r="E945" s="97">
        <v>1</v>
      </c>
      <c r="F945" s="26">
        <v>10</v>
      </c>
      <c r="G945" s="31">
        <v>0.05</v>
      </c>
      <c r="H945" s="24"/>
      <c r="I945" s="24"/>
      <c r="J945" s="28"/>
      <c r="K945" s="28"/>
      <c r="L945" s="15" t="s">
        <v>1003</v>
      </c>
      <c r="M945" s="119">
        <v>0.5</v>
      </c>
    </row>
    <row r="946" spans="1:13" x14ac:dyDescent="0.15">
      <c r="A946" s="24">
        <v>439</v>
      </c>
      <c r="B946" s="16" t="s">
        <v>431</v>
      </c>
      <c r="C946" s="16" t="s">
        <v>436</v>
      </c>
      <c r="D946" s="15" t="s">
        <v>430</v>
      </c>
      <c r="E946" s="97">
        <v>1</v>
      </c>
      <c r="F946" s="26">
        <v>20</v>
      </c>
      <c r="G946" s="31">
        <v>0.5</v>
      </c>
      <c r="H946" s="24"/>
      <c r="I946" s="24"/>
      <c r="J946" s="28"/>
      <c r="K946" s="28"/>
      <c r="L946" s="15" t="s">
        <v>437</v>
      </c>
      <c r="M946" s="54">
        <v>10</v>
      </c>
    </row>
    <row r="947" spans="1:13" x14ac:dyDescent="0.15">
      <c r="A947" s="24">
        <v>439</v>
      </c>
      <c r="B947" s="16" t="s">
        <v>431</v>
      </c>
      <c r="C947" s="16" t="s">
        <v>436</v>
      </c>
      <c r="D947" s="15"/>
      <c r="E947" s="97">
        <v>2</v>
      </c>
      <c r="F947" s="26">
        <v>50</v>
      </c>
      <c r="G947" s="31">
        <v>0.5</v>
      </c>
      <c r="H947" s="24"/>
      <c r="I947" s="24"/>
      <c r="J947" s="28"/>
      <c r="K947" s="28"/>
      <c r="L947" s="15" t="s">
        <v>443</v>
      </c>
      <c r="M947" s="54">
        <v>25</v>
      </c>
    </row>
    <row r="948" spans="1:13" x14ac:dyDescent="0.15">
      <c r="A948" s="24">
        <v>439</v>
      </c>
      <c r="B948" s="16" t="s">
        <v>431</v>
      </c>
      <c r="C948" s="16" t="s">
        <v>436</v>
      </c>
      <c r="D948" s="15"/>
      <c r="E948" s="97">
        <v>1</v>
      </c>
      <c r="F948" s="26">
        <v>20</v>
      </c>
      <c r="G948" s="31">
        <v>0.5</v>
      </c>
      <c r="H948" s="24"/>
      <c r="I948" s="24"/>
      <c r="J948" s="28" t="s">
        <v>1204</v>
      </c>
      <c r="K948" s="28"/>
      <c r="L948" s="15" t="s">
        <v>1205</v>
      </c>
      <c r="M948" s="119">
        <v>10</v>
      </c>
    </row>
    <row r="949" spans="1:13" x14ac:dyDescent="0.15">
      <c r="A949" s="24">
        <v>442</v>
      </c>
      <c r="B949" s="16" t="s">
        <v>431</v>
      </c>
      <c r="C949" s="16" t="s">
        <v>780</v>
      </c>
      <c r="D949" s="15"/>
      <c r="E949" s="97">
        <v>1</v>
      </c>
      <c r="F949" s="26">
        <v>5</v>
      </c>
      <c r="G949" s="31">
        <v>0.5</v>
      </c>
      <c r="H949" s="24"/>
      <c r="I949" s="24"/>
      <c r="J949" s="28"/>
      <c r="K949" s="28"/>
      <c r="L949" s="15" t="s">
        <v>777</v>
      </c>
      <c r="M949" s="54">
        <v>2.5</v>
      </c>
    </row>
    <row r="950" spans="1:13" x14ac:dyDescent="0.15">
      <c r="A950" s="24">
        <v>443</v>
      </c>
      <c r="B950" s="16" t="s">
        <v>431</v>
      </c>
      <c r="C950" s="16" t="s">
        <v>370</v>
      </c>
      <c r="D950" s="15"/>
      <c r="E950" s="97">
        <v>1</v>
      </c>
      <c r="F950" s="26">
        <v>2</v>
      </c>
      <c r="G950" s="31">
        <v>0.5</v>
      </c>
      <c r="H950" s="24"/>
      <c r="I950" s="24"/>
      <c r="J950" s="28" t="s">
        <v>497</v>
      </c>
      <c r="K950" s="28" t="s">
        <v>498</v>
      </c>
      <c r="L950" s="15" t="s">
        <v>479</v>
      </c>
      <c r="M950" s="54">
        <v>1</v>
      </c>
    </row>
    <row r="951" spans="1:13" x14ac:dyDescent="0.15">
      <c r="A951" s="24">
        <v>444</v>
      </c>
      <c r="B951" s="16" t="s">
        <v>431</v>
      </c>
      <c r="C951" s="16" t="s">
        <v>785</v>
      </c>
      <c r="D951" s="15"/>
      <c r="E951" s="97">
        <v>1</v>
      </c>
      <c r="F951" s="26">
        <v>30</v>
      </c>
      <c r="G951" s="31">
        <v>0.9</v>
      </c>
      <c r="H951" s="24"/>
      <c r="I951" s="24"/>
      <c r="J951" s="28"/>
      <c r="K951" s="28"/>
      <c r="L951" s="15" t="s">
        <v>1224</v>
      </c>
      <c r="M951" s="54">
        <v>27</v>
      </c>
    </row>
    <row r="952" spans="1:13" x14ac:dyDescent="0.15">
      <c r="A952" s="24">
        <v>444</v>
      </c>
      <c r="B952" s="16" t="s">
        <v>431</v>
      </c>
      <c r="C952" s="16" t="s">
        <v>785</v>
      </c>
      <c r="D952" s="15"/>
      <c r="E952" s="97">
        <v>2</v>
      </c>
      <c r="F952" s="26">
        <v>13</v>
      </c>
      <c r="G952" s="31">
        <v>1</v>
      </c>
      <c r="H952" s="24"/>
      <c r="I952" s="24"/>
      <c r="J952" s="28"/>
      <c r="K952" s="28"/>
      <c r="L952" s="15" t="s">
        <v>781</v>
      </c>
      <c r="M952" s="54">
        <v>13</v>
      </c>
    </row>
    <row r="953" spans="1:13" x14ac:dyDescent="0.15">
      <c r="A953" s="24">
        <v>444</v>
      </c>
      <c r="B953" s="16" t="s">
        <v>431</v>
      </c>
      <c r="C953" s="16" t="s">
        <v>785</v>
      </c>
      <c r="D953" s="15"/>
      <c r="E953" s="97">
        <v>1</v>
      </c>
      <c r="F953" s="26">
        <v>35</v>
      </c>
      <c r="G953" s="31">
        <v>0.8</v>
      </c>
      <c r="H953" s="24"/>
      <c r="I953" s="24"/>
      <c r="J953" s="28"/>
      <c r="K953" s="28"/>
      <c r="L953" s="15" t="s">
        <v>1043</v>
      </c>
      <c r="M953" s="119">
        <v>28</v>
      </c>
    </row>
    <row r="954" spans="1:13" x14ac:dyDescent="0.15">
      <c r="A954" s="24">
        <v>445</v>
      </c>
      <c r="B954" s="16" t="s">
        <v>431</v>
      </c>
      <c r="C954" s="16" t="s">
        <v>26</v>
      </c>
      <c r="D954" s="15"/>
      <c r="E954" s="97">
        <v>4</v>
      </c>
      <c r="F954" s="26">
        <v>26</v>
      </c>
      <c r="G954" s="31">
        <v>1</v>
      </c>
      <c r="H954" s="24"/>
      <c r="I954" s="24"/>
      <c r="J954" s="28"/>
      <c r="K954" s="28" t="s">
        <v>1045</v>
      </c>
      <c r="L954" s="15" t="s">
        <v>1043</v>
      </c>
      <c r="M954" s="119">
        <v>26</v>
      </c>
    </row>
    <row r="955" spans="1:13" x14ac:dyDescent="0.15">
      <c r="A955" s="24">
        <v>449</v>
      </c>
      <c r="B955" s="16" t="s">
        <v>431</v>
      </c>
      <c r="C955" s="16" t="s">
        <v>459</v>
      </c>
      <c r="D955" s="15"/>
      <c r="E955" s="97">
        <v>1</v>
      </c>
      <c r="F955" s="26">
        <v>40</v>
      </c>
      <c r="G955" s="31">
        <v>0.6</v>
      </c>
      <c r="H955" s="24"/>
      <c r="I955" s="24"/>
      <c r="J955" s="28"/>
      <c r="K955" s="28"/>
      <c r="L955" s="15" t="s">
        <v>456</v>
      </c>
      <c r="M955" s="54">
        <v>24</v>
      </c>
    </row>
    <row r="956" spans="1:13" x14ac:dyDescent="0.15">
      <c r="A956" s="24">
        <v>449</v>
      </c>
      <c r="B956" s="16" t="s">
        <v>431</v>
      </c>
      <c r="C956" s="16" t="s">
        <v>459</v>
      </c>
      <c r="D956" s="15" t="s">
        <v>472</v>
      </c>
      <c r="E956" s="97">
        <v>1</v>
      </c>
      <c r="F956" s="26">
        <v>27</v>
      </c>
      <c r="G956" s="31">
        <v>0.2</v>
      </c>
      <c r="H956" s="24"/>
      <c r="I956" s="24"/>
      <c r="J956" s="28"/>
      <c r="K956" s="28"/>
      <c r="L956" s="15" t="s">
        <v>470</v>
      </c>
      <c r="M956" s="54">
        <v>5.4</v>
      </c>
    </row>
    <row r="957" spans="1:13" x14ac:dyDescent="0.15">
      <c r="A957" s="24">
        <v>449</v>
      </c>
      <c r="B957" s="16" t="s">
        <v>431</v>
      </c>
      <c r="C957" s="16" t="s">
        <v>459</v>
      </c>
      <c r="D957" s="15" t="s">
        <v>473</v>
      </c>
      <c r="E957" s="97">
        <v>1</v>
      </c>
      <c r="F957" s="26">
        <v>30</v>
      </c>
      <c r="G957" s="31">
        <v>0.2</v>
      </c>
      <c r="H957" s="24"/>
      <c r="I957" s="24"/>
      <c r="J957" s="28"/>
      <c r="K957" s="28"/>
      <c r="L957" s="15" t="s">
        <v>470</v>
      </c>
      <c r="M957" s="54">
        <v>6</v>
      </c>
    </row>
    <row r="958" spans="1:13" x14ac:dyDescent="0.15">
      <c r="A958" s="24">
        <v>449</v>
      </c>
      <c r="B958" s="16" t="s">
        <v>431</v>
      </c>
      <c r="C958" s="16" t="s">
        <v>459</v>
      </c>
      <c r="D958" s="15"/>
      <c r="E958" s="97">
        <v>1</v>
      </c>
      <c r="F958" s="26">
        <v>70</v>
      </c>
      <c r="G958" s="31">
        <v>0.05</v>
      </c>
      <c r="H958" s="24"/>
      <c r="I958" s="24"/>
      <c r="J958" s="28" t="s">
        <v>510</v>
      </c>
      <c r="K958" s="28"/>
      <c r="L958" s="15" t="s">
        <v>508</v>
      </c>
      <c r="M958" s="54">
        <v>3.5</v>
      </c>
    </row>
    <row r="959" spans="1:13" x14ac:dyDescent="0.15">
      <c r="A959" s="24">
        <v>449</v>
      </c>
      <c r="B959" s="16" t="s">
        <v>431</v>
      </c>
      <c r="C959" s="16" t="s">
        <v>459</v>
      </c>
      <c r="D959" s="15" t="s">
        <v>559</v>
      </c>
      <c r="E959" s="97">
        <v>7</v>
      </c>
      <c r="F959" s="26">
        <v>350</v>
      </c>
      <c r="G959" s="31">
        <v>0.7</v>
      </c>
      <c r="H959" s="24"/>
      <c r="I959" s="24" t="s">
        <v>560</v>
      </c>
      <c r="J959" s="28"/>
      <c r="K959" s="28"/>
      <c r="L959" s="15" t="s">
        <v>534</v>
      </c>
      <c r="M959" s="54">
        <v>244.99999999999997</v>
      </c>
    </row>
    <row r="960" spans="1:13" x14ac:dyDescent="0.15">
      <c r="A960" s="24">
        <v>449</v>
      </c>
      <c r="B960" s="16" t="s">
        <v>431</v>
      </c>
      <c r="C960" s="16" t="s">
        <v>459</v>
      </c>
      <c r="D960" s="15" t="s">
        <v>586</v>
      </c>
      <c r="E960" s="97">
        <v>1</v>
      </c>
      <c r="F960" s="26">
        <v>50</v>
      </c>
      <c r="G960" s="31">
        <v>0.8</v>
      </c>
      <c r="H960" s="24"/>
      <c r="I960" s="24"/>
      <c r="J960" s="28" t="s">
        <v>578</v>
      </c>
      <c r="K960" s="28"/>
      <c r="L960" s="15" t="s">
        <v>570</v>
      </c>
      <c r="M960" s="54">
        <v>40</v>
      </c>
    </row>
    <row r="961" spans="1:13" x14ac:dyDescent="0.15">
      <c r="A961" s="24">
        <v>449</v>
      </c>
      <c r="B961" s="16" t="s">
        <v>431</v>
      </c>
      <c r="C961" s="16" t="s">
        <v>459</v>
      </c>
      <c r="D961" s="15" t="s">
        <v>629</v>
      </c>
      <c r="E961" s="97">
        <v>3</v>
      </c>
      <c r="F961" s="26">
        <v>90</v>
      </c>
      <c r="G961" s="31">
        <v>0.1</v>
      </c>
      <c r="H961" s="24"/>
      <c r="I961" s="24"/>
      <c r="J961" s="28"/>
      <c r="K961" s="28"/>
      <c r="L961" s="15" t="s">
        <v>630</v>
      </c>
      <c r="M961" s="54">
        <v>9</v>
      </c>
    </row>
    <row r="962" spans="1:13" x14ac:dyDescent="0.15">
      <c r="A962" s="24">
        <v>449</v>
      </c>
      <c r="B962" s="16" t="s">
        <v>431</v>
      </c>
      <c r="C962" s="16" t="s">
        <v>459</v>
      </c>
      <c r="D962" s="15"/>
      <c r="E962" s="97">
        <v>1</v>
      </c>
      <c r="F962" s="26">
        <v>60</v>
      </c>
      <c r="G962" s="31">
        <v>0.1</v>
      </c>
      <c r="H962" s="24"/>
      <c r="I962" s="24"/>
      <c r="J962" s="28"/>
      <c r="K962" s="28"/>
      <c r="L962" s="15" t="s">
        <v>1224</v>
      </c>
      <c r="M962" s="54">
        <v>6</v>
      </c>
    </row>
    <row r="963" spans="1:13" x14ac:dyDescent="0.15">
      <c r="A963" s="24">
        <v>449</v>
      </c>
      <c r="B963" s="16" t="s">
        <v>431</v>
      </c>
      <c r="C963" s="16" t="s">
        <v>459</v>
      </c>
      <c r="D963" s="15"/>
      <c r="E963" s="97">
        <v>12</v>
      </c>
      <c r="F963" s="26">
        <v>600</v>
      </c>
      <c r="G963" s="31">
        <v>0.4</v>
      </c>
      <c r="H963" s="24"/>
      <c r="I963" s="24"/>
      <c r="J963" s="28"/>
      <c r="K963" s="28"/>
      <c r="L963" s="15" t="s">
        <v>702</v>
      </c>
      <c r="M963" s="54">
        <v>240</v>
      </c>
    </row>
    <row r="964" spans="1:13" x14ac:dyDescent="0.15">
      <c r="A964" s="24">
        <v>449</v>
      </c>
      <c r="B964" s="16" t="s">
        <v>431</v>
      </c>
      <c r="C964" s="16" t="s">
        <v>459</v>
      </c>
      <c r="D964" s="15"/>
      <c r="E964" s="97">
        <v>1</v>
      </c>
      <c r="F964" s="26">
        <v>40</v>
      </c>
      <c r="G964" s="31">
        <v>0.4</v>
      </c>
      <c r="H964" s="24"/>
      <c r="I964" s="24"/>
      <c r="J964" s="28"/>
      <c r="K964" s="28"/>
      <c r="L964" s="15" t="s">
        <v>909</v>
      </c>
      <c r="M964" s="119">
        <v>16</v>
      </c>
    </row>
    <row r="965" spans="1:13" x14ac:dyDescent="0.15">
      <c r="A965" s="24">
        <v>449</v>
      </c>
      <c r="B965" s="16" t="s">
        <v>431</v>
      </c>
      <c r="C965" s="16" t="s">
        <v>459</v>
      </c>
      <c r="D965" s="15"/>
      <c r="E965" s="97">
        <v>2</v>
      </c>
      <c r="F965" s="26">
        <v>60</v>
      </c>
      <c r="G965" s="31">
        <v>0.1</v>
      </c>
      <c r="H965" s="24"/>
      <c r="I965" s="24"/>
      <c r="J965" s="28"/>
      <c r="K965" s="28"/>
      <c r="L965" s="15" t="s">
        <v>1096</v>
      </c>
      <c r="M965" s="119">
        <v>6</v>
      </c>
    </row>
    <row r="966" spans="1:13" x14ac:dyDescent="0.15">
      <c r="A966" s="24">
        <v>451</v>
      </c>
      <c r="B966" s="16" t="s">
        <v>431</v>
      </c>
      <c r="C966" s="16" t="s">
        <v>12</v>
      </c>
      <c r="D966" s="15"/>
      <c r="E966" s="97">
        <v>30</v>
      </c>
      <c r="F966" s="26">
        <v>600</v>
      </c>
      <c r="G966" s="31">
        <v>1</v>
      </c>
      <c r="H966" s="24"/>
      <c r="I966" s="24" t="s">
        <v>561</v>
      </c>
      <c r="J966" s="28"/>
      <c r="K966" s="28"/>
      <c r="L966" s="15" t="s">
        <v>534</v>
      </c>
      <c r="M966" s="54">
        <v>600</v>
      </c>
    </row>
    <row r="967" spans="1:13" x14ac:dyDescent="0.15">
      <c r="A967" s="24">
        <v>451</v>
      </c>
      <c r="B967" s="16" t="s">
        <v>431</v>
      </c>
      <c r="C967" s="16" t="s">
        <v>12</v>
      </c>
      <c r="D967" s="15"/>
      <c r="E967" s="97">
        <v>70</v>
      </c>
      <c r="F967" s="26">
        <v>200</v>
      </c>
      <c r="G967" s="31">
        <v>1</v>
      </c>
      <c r="H967" s="24"/>
      <c r="I967" s="24"/>
      <c r="J967" s="28"/>
      <c r="K967" s="28"/>
      <c r="L967" s="15" t="s">
        <v>604</v>
      </c>
      <c r="M967" s="54">
        <v>200</v>
      </c>
    </row>
    <row r="968" spans="1:13" x14ac:dyDescent="0.15">
      <c r="A968" s="24">
        <v>451</v>
      </c>
      <c r="B968" s="16" t="s">
        <v>431</v>
      </c>
      <c r="C968" s="16" t="s">
        <v>12</v>
      </c>
      <c r="D968" s="15"/>
      <c r="E968" s="97">
        <v>12</v>
      </c>
      <c r="F968" s="26">
        <v>50</v>
      </c>
      <c r="G968" s="31">
        <v>1</v>
      </c>
      <c r="H968" s="24"/>
      <c r="I968" s="24"/>
      <c r="J968" s="28"/>
      <c r="K968" s="28"/>
      <c r="L968" s="15" t="s">
        <v>648</v>
      </c>
      <c r="M968" s="54">
        <v>50</v>
      </c>
    </row>
    <row r="969" spans="1:13" x14ac:dyDescent="0.15">
      <c r="A969" s="24">
        <v>451</v>
      </c>
      <c r="B969" s="16" t="s">
        <v>431</v>
      </c>
      <c r="C969" s="16" t="s">
        <v>12</v>
      </c>
      <c r="D969" s="15"/>
      <c r="E969" s="97">
        <v>4</v>
      </c>
      <c r="F969" s="26">
        <v>12</v>
      </c>
      <c r="G969" s="31">
        <v>1</v>
      </c>
      <c r="H969" s="24"/>
      <c r="I969" s="24"/>
      <c r="J969" s="28" t="s">
        <v>1055</v>
      </c>
      <c r="K969" s="28"/>
      <c r="L969" s="15" t="s">
        <v>1099</v>
      </c>
      <c r="M969" s="54">
        <v>12</v>
      </c>
    </row>
    <row r="970" spans="1:13" x14ac:dyDescent="0.15">
      <c r="A970" s="24">
        <v>451</v>
      </c>
      <c r="B970" s="16" t="s">
        <v>431</v>
      </c>
      <c r="C970" s="16" t="s">
        <v>12</v>
      </c>
      <c r="D970" s="15" t="s">
        <v>430</v>
      </c>
      <c r="E970" s="97">
        <v>18</v>
      </c>
      <c r="F970" s="26">
        <v>40</v>
      </c>
      <c r="G970" s="31">
        <v>1</v>
      </c>
      <c r="H970" s="24"/>
      <c r="I970" s="24"/>
      <c r="J970" s="28" t="s">
        <v>887</v>
      </c>
      <c r="K970" s="28"/>
      <c r="L970" s="15" t="s">
        <v>947</v>
      </c>
      <c r="M970" s="119">
        <v>40</v>
      </c>
    </row>
    <row r="971" spans="1:13" x14ac:dyDescent="0.15">
      <c r="A971" s="24">
        <v>452</v>
      </c>
      <c r="B971" s="16" t="s">
        <v>431</v>
      </c>
      <c r="C971" s="16" t="s">
        <v>562</v>
      </c>
      <c r="D971" s="15" t="s">
        <v>563</v>
      </c>
      <c r="E971" s="97">
        <v>1</v>
      </c>
      <c r="F971" s="26">
        <v>15</v>
      </c>
      <c r="G971" s="31">
        <v>0.5</v>
      </c>
      <c r="H971" s="24"/>
      <c r="I971" s="24" t="s">
        <v>564</v>
      </c>
      <c r="J971" s="28"/>
      <c r="K971" s="28"/>
      <c r="L971" s="15" t="s">
        <v>534</v>
      </c>
      <c r="M971" s="54">
        <v>7.5</v>
      </c>
    </row>
    <row r="972" spans="1:13" x14ac:dyDescent="0.15">
      <c r="A972" s="24">
        <v>454</v>
      </c>
      <c r="B972" s="16" t="s">
        <v>431</v>
      </c>
      <c r="C972" s="16" t="s">
        <v>565</v>
      </c>
      <c r="D972" s="15" t="s">
        <v>1137</v>
      </c>
      <c r="E972" s="97">
        <v>1</v>
      </c>
      <c r="F972" s="26">
        <v>20</v>
      </c>
      <c r="G972" s="31">
        <v>0.4</v>
      </c>
      <c r="H972" s="24"/>
      <c r="I972" s="24" t="s">
        <v>1138</v>
      </c>
      <c r="J972" s="28" t="s">
        <v>1132</v>
      </c>
      <c r="K972" s="28" t="s">
        <v>1135</v>
      </c>
      <c r="L972" s="15" t="s">
        <v>1113</v>
      </c>
      <c r="M972" s="54">
        <v>8</v>
      </c>
    </row>
    <row r="973" spans="1:13" x14ac:dyDescent="0.15">
      <c r="A973" s="24">
        <v>454</v>
      </c>
      <c r="B973" s="16" t="s">
        <v>431</v>
      </c>
      <c r="C973" s="16" t="s">
        <v>565</v>
      </c>
      <c r="D973" s="15"/>
      <c r="E973" s="97">
        <v>1</v>
      </c>
      <c r="F973" s="26">
        <v>15</v>
      </c>
      <c r="G973" s="31">
        <v>0.8</v>
      </c>
      <c r="H973" s="24"/>
      <c r="I973" s="24" t="s">
        <v>566</v>
      </c>
      <c r="J973" s="28"/>
      <c r="K973" s="28"/>
      <c r="L973" s="15" t="s">
        <v>534</v>
      </c>
      <c r="M973" s="54">
        <v>12</v>
      </c>
    </row>
    <row r="974" spans="1:13" x14ac:dyDescent="0.15">
      <c r="A974" s="24">
        <v>457</v>
      </c>
      <c r="B974" s="16" t="s">
        <v>431</v>
      </c>
      <c r="C974" s="16" t="s">
        <v>399</v>
      </c>
      <c r="D974" s="15"/>
      <c r="E974" s="97">
        <v>1</v>
      </c>
      <c r="F974" s="26">
        <v>20</v>
      </c>
      <c r="G974" s="31">
        <v>0.4</v>
      </c>
      <c r="H974" s="24"/>
      <c r="I974" s="24"/>
      <c r="J974" s="28"/>
      <c r="K974" s="28"/>
      <c r="L974" s="15" t="s">
        <v>790</v>
      </c>
      <c r="M974" s="54">
        <v>8</v>
      </c>
    </row>
    <row r="975" spans="1:13" x14ac:dyDescent="0.15">
      <c r="A975" s="24">
        <v>459</v>
      </c>
      <c r="B975" s="16" t="s">
        <v>431</v>
      </c>
      <c r="C975" s="16" t="s">
        <v>627</v>
      </c>
      <c r="D975" s="15"/>
      <c r="E975" s="97">
        <v>1</v>
      </c>
      <c r="F975" s="26">
        <v>50</v>
      </c>
      <c r="G975" s="31">
        <v>0.5</v>
      </c>
      <c r="H975" s="24"/>
      <c r="I975" s="24"/>
      <c r="J975" s="28"/>
      <c r="K975" s="28"/>
      <c r="L975" s="15" t="s">
        <v>624</v>
      </c>
      <c r="M975" s="54">
        <v>25</v>
      </c>
    </row>
    <row r="976" spans="1:13" x14ac:dyDescent="0.15">
      <c r="A976" s="24">
        <v>459</v>
      </c>
      <c r="B976" s="16" t="s">
        <v>431</v>
      </c>
      <c r="C976" s="16" t="s">
        <v>627</v>
      </c>
      <c r="D976" s="15"/>
      <c r="E976" s="97">
        <v>5</v>
      </c>
      <c r="F976" s="26">
        <v>19</v>
      </c>
      <c r="G976" s="31">
        <v>0.9</v>
      </c>
      <c r="H976" s="24"/>
      <c r="I976" s="24"/>
      <c r="J976" s="28"/>
      <c r="K976" s="28"/>
      <c r="L976" s="15" t="s">
        <v>1043</v>
      </c>
      <c r="M976" s="119">
        <v>17.100000000000001</v>
      </c>
    </row>
    <row r="977" spans="1:13" x14ac:dyDescent="0.15">
      <c r="A977" s="24">
        <v>465</v>
      </c>
      <c r="B977" s="16" t="s">
        <v>431</v>
      </c>
      <c r="C977" s="16" t="s">
        <v>1065</v>
      </c>
      <c r="D977" s="15"/>
      <c r="E977" s="97">
        <v>1</v>
      </c>
      <c r="F977" s="26">
        <v>2</v>
      </c>
      <c r="G977" s="31">
        <v>0.4</v>
      </c>
      <c r="H977" s="24"/>
      <c r="I977" s="24"/>
      <c r="J977" s="28" t="s">
        <v>600</v>
      </c>
      <c r="K977" s="28"/>
      <c r="L977" s="15" t="s">
        <v>1062</v>
      </c>
      <c r="M977" s="119">
        <v>0.8</v>
      </c>
    </row>
    <row r="978" spans="1:13" x14ac:dyDescent="0.15">
      <c r="A978" s="24">
        <v>470</v>
      </c>
      <c r="B978" s="16" t="s">
        <v>431</v>
      </c>
      <c r="C978" s="16" t="s">
        <v>782</v>
      </c>
      <c r="D978" s="15"/>
      <c r="E978" s="97">
        <v>1</v>
      </c>
      <c r="F978" s="26">
        <v>10</v>
      </c>
      <c r="G978" s="31">
        <v>0.1</v>
      </c>
      <c r="H978" s="24"/>
      <c r="I978" s="24"/>
      <c r="J978" s="28"/>
      <c r="K978" s="28"/>
      <c r="L978" s="15" t="s">
        <v>781</v>
      </c>
      <c r="M978" s="54">
        <v>1</v>
      </c>
    </row>
    <row r="979" spans="1:13" x14ac:dyDescent="0.15">
      <c r="A979" s="24">
        <v>470</v>
      </c>
      <c r="B979" s="16" t="s">
        <v>431</v>
      </c>
      <c r="C979" s="16" t="s">
        <v>782</v>
      </c>
      <c r="D979" s="15"/>
      <c r="E979" s="97">
        <v>20</v>
      </c>
      <c r="F979" s="26">
        <v>30</v>
      </c>
      <c r="G979" s="31">
        <v>1</v>
      </c>
      <c r="H979" s="24"/>
      <c r="I979" s="24"/>
      <c r="J979" s="28"/>
      <c r="K979" s="28"/>
      <c r="L979" s="15" t="s">
        <v>928</v>
      </c>
      <c r="M979" s="119">
        <v>30</v>
      </c>
    </row>
    <row r="980" spans="1:13" x14ac:dyDescent="0.15">
      <c r="A980" s="24">
        <v>472</v>
      </c>
      <c r="B980" s="16" t="s">
        <v>431</v>
      </c>
      <c r="C980" s="16" t="s">
        <v>924</v>
      </c>
      <c r="D980" s="15" t="s">
        <v>925</v>
      </c>
      <c r="E980" s="97">
        <v>1</v>
      </c>
      <c r="F980" s="26">
        <v>50</v>
      </c>
      <c r="G980" s="31">
        <v>0.95</v>
      </c>
      <c r="H980" s="24"/>
      <c r="I980" s="24"/>
      <c r="J980" s="28"/>
      <c r="K980" s="28"/>
      <c r="L980" s="15" t="s">
        <v>917</v>
      </c>
      <c r="M980" s="119">
        <v>47.5</v>
      </c>
    </row>
    <row r="981" spans="1:13" x14ac:dyDescent="0.15">
      <c r="A981" s="24">
        <v>476</v>
      </c>
      <c r="B981" s="16" t="s">
        <v>431</v>
      </c>
      <c r="C981" s="16" t="s">
        <v>692</v>
      </c>
      <c r="D981" s="15"/>
      <c r="E981" s="97">
        <v>1</v>
      </c>
      <c r="F981" s="26">
        <v>2</v>
      </c>
      <c r="G981" s="31">
        <v>0.6</v>
      </c>
      <c r="H981" s="24"/>
      <c r="I981" s="24"/>
      <c r="J981" s="28"/>
      <c r="K981" s="28"/>
      <c r="L981" s="15" t="s">
        <v>690</v>
      </c>
      <c r="M981" s="54">
        <v>1.2</v>
      </c>
    </row>
    <row r="982" spans="1:13" x14ac:dyDescent="0.15">
      <c r="A982" s="24">
        <v>476</v>
      </c>
      <c r="B982" s="16" t="s">
        <v>431</v>
      </c>
      <c r="C982" s="16" t="s">
        <v>692</v>
      </c>
      <c r="D982" s="15"/>
      <c r="E982" s="97">
        <v>1</v>
      </c>
      <c r="F982" s="26">
        <v>2</v>
      </c>
      <c r="G982" s="31">
        <v>0.8</v>
      </c>
      <c r="H982" s="24"/>
      <c r="I982" s="24"/>
      <c r="J982" s="28"/>
      <c r="K982" s="28"/>
      <c r="L982" s="15" t="s">
        <v>1017</v>
      </c>
      <c r="M982" s="119">
        <v>1.6</v>
      </c>
    </row>
    <row r="983" spans="1:13" x14ac:dyDescent="0.15">
      <c r="A983" s="24">
        <v>477</v>
      </c>
      <c r="B983" s="16" t="s">
        <v>431</v>
      </c>
      <c r="C983" s="16" t="s">
        <v>957</v>
      </c>
      <c r="D983" s="15" t="s">
        <v>430</v>
      </c>
      <c r="E983" s="97">
        <v>4</v>
      </c>
      <c r="F983" s="26">
        <v>40</v>
      </c>
      <c r="G983" s="31">
        <v>0</v>
      </c>
      <c r="H983" s="24"/>
      <c r="I983" s="24"/>
      <c r="J983" s="28" t="s">
        <v>887</v>
      </c>
      <c r="K983" s="28"/>
      <c r="L983" s="15" t="s">
        <v>947</v>
      </c>
      <c r="M983" s="119">
        <v>0</v>
      </c>
    </row>
    <row r="984" spans="1:13" x14ac:dyDescent="0.15">
      <c r="A984" s="24">
        <v>477</v>
      </c>
      <c r="B984" s="16" t="s">
        <v>431</v>
      </c>
      <c r="C984" s="16" t="s">
        <v>957</v>
      </c>
      <c r="D984" s="15" t="s">
        <v>430</v>
      </c>
      <c r="E984" s="97">
        <v>1</v>
      </c>
      <c r="F984" s="26">
        <v>20</v>
      </c>
      <c r="G984" s="31">
        <v>0</v>
      </c>
      <c r="H984" s="24"/>
      <c r="I984" s="24"/>
      <c r="J984" s="28"/>
      <c r="K984" s="28"/>
      <c r="L984" s="15" t="s">
        <v>973</v>
      </c>
      <c r="M984" s="119">
        <v>0</v>
      </c>
    </row>
    <row r="985" spans="1:13" x14ac:dyDescent="0.15">
      <c r="A985" s="24">
        <v>477</v>
      </c>
      <c r="B985" s="16" t="s">
        <v>431</v>
      </c>
      <c r="C985" s="16" t="s">
        <v>957</v>
      </c>
      <c r="D985" s="15"/>
      <c r="E985" s="97">
        <v>6</v>
      </c>
      <c r="F985" s="26">
        <v>120</v>
      </c>
      <c r="G985" s="31">
        <v>0</v>
      </c>
      <c r="H985" s="24"/>
      <c r="I985" s="24"/>
      <c r="J985" s="28"/>
      <c r="K985" s="28"/>
      <c r="L985" s="15" t="s">
        <v>1003</v>
      </c>
      <c r="M985" s="119">
        <v>0</v>
      </c>
    </row>
    <row r="986" spans="1:13" x14ac:dyDescent="0.15">
      <c r="A986" s="24">
        <v>477</v>
      </c>
      <c r="B986" s="16" t="s">
        <v>431</v>
      </c>
      <c r="C986" s="16" t="s">
        <v>957</v>
      </c>
      <c r="D986" s="15"/>
      <c r="E986" s="97">
        <v>1</v>
      </c>
      <c r="F986" s="26">
        <v>50</v>
      </c>
      <c r="G986" s="31">
        <v>0</v>
      </c>
      <c r="H986" s="24"/>
      <c r="I986" s="24"/>
      <c r="J986" s="28"/>
      <c r="K986" s="28"/>
      <c r="L986" s="15" t="s">
        <v>1090</v>
      </c>
      <c r="M986" s="119">
        <v>0</v>
      </c>
    </row>
    <row r="987" spans="1:13" x14ac:dyDescent="0.15">
      <c r="A987" s="24">
        <v>478</v>
      </c>
      <c r="B987" s="16" t="s">
        <v>431</v>
      </c>
      <c r="C987" s="16" t="s">
        <v>646</v>
      </c>
      <c r="D987" s="15" t="s">
        <v>646</v>
      </c>
      <c r="E987" s="97">
        <v>1</v>
      </c>
      <c r="F987" s="26">
        <v>25</v>
      </c>
      <c r="G987" s="31">
        <v>0.9</v>
      </c>
      <c r="H987" s="24"/>
      <c r="I987" s="24"/>
      <c r="J987" s="28"/>
      <c r="K987" s="28"/>
      <c r="L987" s="15" t="s">
        <v>640</v>
      </c>
      <c r="M987" s="54">
        <v>22.5</v>
      </c>
    </row>
    <row r="988" spans="1:13" x14ac:dyDescent="0.15">
      <c r="A988" s="24">
        <v>478</v>
      </c>
      <c r="B988" s="16" t="s">
        <v>431</v>
      </c>
      <c r="C988" s="16" t="s">
        <v>646</v>
      </c>
      <c r="D988" s="15"/>
      <c r="E988" s="97">
        <v>2</v>
      </c>
      <c r="F988" s="26">
        <v>36</v>
      </c>
      <c r="G988" s="31">
        <v>0.5</v>
      </c>
      <c r="H988" s="24"/>
      <c r="I988" s="24"/>
      <c r="J988" s="28"/>
      <c r="K988" s="28"/>
      <c r="L988" s="15" t="s">
        <v>1043</v>
      </c>
      <c r="M988" s="119">
        <v>18</v>
      </c>
    </row>
    <row r="989" spans="1:13" x14ac:dyDescent="0.15">
      <c r="A989" s="24">
        <v>479</v>
      </c>
      <c r="B989" s="16" t="s">
        <v>431</v>
      </c>
      <c r="C989" s="16" t="s">
        <v>879</v>
      </c>
      <c r="D989" s="15"/>
      <c r="E989" s="97">
        <v>1</v>
      </c>
      <c r="F989" s="26">
        <v>40</v>
      </c>
      <c r="G989" s="31">
        <v>0.3</v>
      </c>
      <c r="H989" s="24"/>
      <c r="I989" s="24"/>
      <c r="J989" s="28"/>
      <c r="K989" s="28"/>
      <c r="L989" s="15" t="s">
        <v>873</v>
      </c>
      <c r="M989" s="119">
        <v>12</v>
      </c>
    </row>
    <row r="990" spans="1:13" x14ac:dyDescent="0.15">
      <c r="A990" s="24">
        <v>485</v>
      </c>
      <c r="B990" s="16" t="s">
        <v>431</v>
      </c>
      <c r="C990" s="16" t="s">
        <v>401</v>
      </c>
      <c r="D990" s="15"/>
      <c r="E990" s="97">
        <v>1</v>
      </c>
      <c r="F990" s="26">
        <v>30</v>
      </c>
      <c r="G990" s="31">
        <v>0.98</v>
      </c>
      <c r="H990" s="24"/>
      <c r="I990" s="24"/>
      <c r="J990" s="28" t="s">
        <v>1111</v>
      </c>
      <c r="K990" s="28"/>
      <c r="L990" s="15" t="s">
        <v>1099</v>
      </c>
      <c r="M990" s="54">
        <v>30</v>
      </c>
    </row>
    <row r="991" spans="1:13" x14ac:dyDescent="0.15">
      <c r="A991" s="24">
        <v>486</v>
      </c>
      <c r="B991" s="16" t="s">
        <v>431</v>
      </c>
      <c r="C991" s="16" t="s">
        <v>1066</v>
      </c>
      <c r="D991" s="15"/>
      <c r="E991" s="97">
        <v>1</v>
      </c>
      <c r="F991" s="26">
        <v>70</v>
      </c>
      <c r="G991" s="31">
        <v>0.9</v>
      </c>
      <c r="H991" s="24"/>
      <c r="I991" s="24"/>
      <c r="J991" s="28" t="s">
        <v>1067</v>
      </c>
      <c r="K991" s="28"/>
      <c r="L991" s="15" t="s">
        <v>1062</v>
      </c>
      <c r="M991" s="119">
        <v>63</v>
      </c>
    </row>
    <row r="992" spans="1:13" x14ac:dyDescent="0.15">
      <c r="A992" s="24">
        <v>487</v>
      </c>
      <c r="B992" s="16" t="s">
        <v>431</v>
      </c>
      <c r="C992" s="16" t="s">
        <v>995</v>
      </c>
      <c r="D992" s="15" t="s">
        <v>996</v>
      </c>
      <c r="E992" s="97">
        <v>1</v>
      </c>
      <c r="F992" s="26">
        <v>4</v>
      </c>
      <c r="G992" s="31">
        <v>0.85</v>
      </c>
      <c r="H992" s="24"/>
      <c r="I992" s="24"/>
      <c r="J992" s="28"/>
      <c r="K992" s="28"/>
      <c r="L992" s="15" t="s">
        <v>977</v>
      </c>
      <c r="M992" s="119">
        <v>3.4</v>
      </c>
    </row>
    <row r="993" spans="1:13" x14ac:dyDescent="0.15">
      <c r="A993" s="24">
        <v>488</v>
      </c>
      <c r="B993" s="16" t="s">
        <v>431</v>
      </c>
      <c r="C993" s="16" t="s">
        <v>642</v>
      </c>
      <c r="D993" s="15" t="s">
        <v>643</v>
      </c>
      <c r="E993" s="97">
        <v>1</v>
      </c>
      <c r="F993" s="26">
        <v>30</v>
      </c>
      <c r="G993" s="31">
        <v>0.9</v>
      </c>
      <c r="H993" s="24"/>
      <c r="I993" s="24"/>
      <c r="J993" s="28"/>
      <c r="K993" s="28"/>
      <c r="L993" s="15" t="s">
        <v>640</v>
      </c>
      <c r="M993" s="54">
        <v>27</v>
      </c>
    </row>
    <row r="994" spans="1:13" x14ac:dyDescent="0.15">
      <c r="A994" s="28">
        <v>490</v>
      </c>
      <c r="B994" s="16" t="s">
        <v>431</v>
      </c>
      <c r="C994" s="16" t="s">
        <v>691</v>
      </c>
      <c r="D994" s="38"/>
      <c r="E994" s="98">
        <v>1</v>
      </c>
      <c r="F994" s="40">
        <v>2</v>
      </c>
      <c r="G994" s="31">
        <v>0</v>
      </c>
      <c r="H994" s="28"/>
      <c r="I994" s="28"/>
      <c r="J994" s="28" t="s">
        <v>409</v>
      </c>
      <c r="K994" s="28"/>
      <c r="L994" s="15" t="s">
        <v>426</v>
      </c>
      <c r="M994" s="54">
        <v>0</v>
      </c>
    </row>
    <row r="995" spans="1:13" x14ac:dyDescent="0.15">
      <c r="A995" s="24">
        <v>490</v>
      </c>
      <c r="B995" s="16" t="s">
        <v>431</v>
      </c>
      <c r="C995" s="16" t="s">
        <v>691</v>
      </c>
      <c r="D995" s="15"/>
      <c r="E995" s="97">
        <v>5</v>
      </c>
      <c r="F995" s="26">
        <v>20</v>
      </c>
      <c r="G995" s="31">
        <v>0.6</v>
      </c>
      <c r="H995" s="24"/>
      <c r="I995" s="24"/>
      <c r="J995" s="28"/>
      <c r="K995" s="28"/>
      <c r="L995" s="15" t="s">
        <v>690</v>
      </c>
      <c r="M995" s="54">
        <v>12</v>
      </c>
    </row>
    <row r="996" spans="1:13" x14ac:dyDescent="0.15">
      <c r="A996" s="24">
        <v>490</v>
      </c>
      <c r="B996" s="16" t="s">
        <v>431</v>
      </c>
      <c r="C996" s="16" t="s">
        <v>691</v>
      </c>
      <c r="D996" s="15"/>
      <c r="E996" s="97">
        <v>2</v>
      </c>
      <c r="F996" s="26">
        <v>15</v>
      </c>
      <c r="G996" s="31">
        <v>0.3</v>
      </c>
      <c r="H996" s="24"/>
      <c r="I996" s="24"/>
      <c r="J996" s="28"/>
      <c r="K996" s="28"/>
      <c r="L996" s="15" t="s">
        <v>873</v>
      </c>
      <c r="M996" s="119">
        <v>4.5</v>
      </c>
    </row>
    <row r="997" spans="1:13" x14ac:dyDescent="0.15">
      <c r="A997" s="24">
        <v>490</v>
      </c>
      <c r="B997" s="16" t="s">
        <v>431</v>
      </c>
      <c r="C997" s="16" t="s">
        <v>691</v>
      </c>
      <c r="D997" s="15" t="s">
        <v>430</v>
      </c>
      <c r="E997" s="97">
        <v>2</v>
      </c>
      <c r="F997" s="26">
        <v>20</v>
      </c>
      <c r="G997" s="31">
        <v>0.2</v>
      </c>
      <c r="H997" s="24"/>
      <c r="I997" s="24"/>
      <c r="J997" s="28"/>
      <c r="K997" s="28"/>
      <c r="L997" s="15" t="s">
        <v>973</v>
      </c>
      <c r="M997" s="119">
        <v>4</v>
      </c>
    </row>
    <row r="998" spans="1:13" x14ac:dyDescent="0.15">
      <c r="A998" s="24">
        <v>490</v>
      </c>
      <c r="B998" s="16" t="s">
        <v>431</v>
      </c>
      <c r="C998" s="16" t="s">
        <v>691</v>
      </c>
      <c r="D998" s="15"/>
      <c r="E998" s="97">
        <v>7</v>
      </c>
      <c r="F998" s="26">
        <v>28</v>
      </c>
      <c r="G998" s="31">
        <v>0.47</v>
      </c>
      <c r="H998" s="24"/>
      <c r="I998" s="24"/>
      <c r="J998" s="28"/>
      <c r="K998" s="28"/>
      <c r="L998" s="15" t="s">
        <v>1043</v>
      </c>
      <c r="M998" s="119">
        <v>13.16</v>
      </c>
    </row>
    <row r="999" spans="1:13" x14ac:dyDescent="0.15">
      <c r="A999" s="24">
        <v>490</v>
      </c>
      <c r="B999" s="16" t="s">
        <v>431</v>
      </c>
      <c r="C999" s="16" t="s">
        <v>691</v>
      </c>
      <c r="D999" s="15"/>
      <c r="E999" s="97">
        <v>1</v>
      </c>
      <c r="F999" s="26">
        <v>8</v>
      </c>
      <c r="G999" s="31">
        <v>0.8</v>
      </c>
      <c r="H999" s="24"/>
      <c r="I999" s="24"/>
      <c r="J999" s="28" t="s">
        <v>1068</v>
      </c>
      <c r="K999" s="28"/>
      <c r="L999" s="15" t="s">
        <v>1062</v>
      </c>
      <c r="M999" s="119">
        <v>6.4</v>
      </c>
    </row>
    <row r="1000" spans="1:13" x14ac:dyDescent="0.15">
      <c r="A1000" s="24">
        <v>493</v>
      </c>
      <c r="B1000" s="16" t="s">
        <v>431</v>
      </c>
      <c r="C1000" s="16" t="s">
        <v>1069</v>
      </c>
      <c r="D1000" s="15"/>
      <c r="E1000" s="97">
        <v>1</v>
      </c>
      <c r="F1000" s="26">
        <v>3</v>
      </c>
      <c r="G1000" s="31">
        <v>0.9</v>
      </c>
      <c r="H1000" s="24"/>
      <c r="I1000" s="24"/>
      <c r="J1000" s="28" t="s">
        <v>600</v>
      </c>
      <c r="K1000" s="28" t="s">
        <v>1199</v>
      </c>
      <c r="L1000" s="15" t="s">
        <v>1187</v>
      </c>
      <c r="M1000" s="119">
        <v>2.7</v>
      </c>
    </row>
    <row r="1001" spans="1:13" x14ac:dyDescent="0.15">
      <c r="A1001" s="24">
        <v>493</v>
      </c>
      <c r="B1001" s="16" t="s">
        <v>431</v>
      </c>
      <c r="C1001" s="16" t="s">
        <v>1069</v>
      </c>
      <c r="D1001" s="15"/>
      <c r="E1001" s="97">
        <v>1</v>
      </c>
      <c r="F1001" s="26">
        <v>1</v>
      </c>
      <c r="G1001" s="31">
        <v>0.7</v>
      </c>
      <c r="H1001" s="24"/>
      <c r="I1001" s="24"/>
      <c r="J1001" s="28" t="s">
        <v>600</v>
      </c>
      <c r="K1001" s="28" t="s">
        <v>1070</v>
      </c>
      <c r="L1001" s="15" t="s">
        <v>1062</v>
      </c>
      <c r="M1001" s="119">
        <v>0.7</v>
      </c>
    </row>
    <row r="1002" spans="1:13" x14ac:dyDescent="0.15">
      <c r="A1002" s="24">
        <v>493</v>
      </c>
      <c r="B1002" s="16" t="s">
        <v>431</v>
      </c>
      <c r="C1002" s="16" t="s">
        <v>1069</v>
      </c>
      <c r="D1002" s="15"/>
      <c r="E1002" s="97">
        <v>1</v>
      </c>
      <c r="F1002" s="26">
        <v>1</v>
      </c>
      <c r="G1002" s="31">
        <v>0.7</v>
      </c>
      <c r="H1002" s="24"/>
      <c r="I1002" s="24"/>
      <c r="J1002" s="28" t="s">
        <v>600</v>
      </c>
      <c r="K1002" s="28" t="s">
        <v>1071</v>
      </c>
      <c r="L1002" s="15" t="s">
        <v>1062</v>
      </c>
      <c r="M1002" s="119">
        <v>0.7</v>
      </c>
    </row>
    <row r="1003" spans="1:13" x14ac:dyDescent="0.15">
      <c r="A1003" s="24">
        <v>494</v>
      </c>
      <c r="B1003" s="16" t="s">
        <v>431</v>
      </c>
      <c r="C1003" s="16" t="s">
        <v>474</v>
      </c>
      <c r="D1003" s="15" t="s">
        <v>475</v>
      </c>
      <c r="E1003" s="97">
        <v>1</v>
      </c>
      <c r="F1003" s="26">
        <v>67</v>
      </c>
      <c r="G1003" s="31">
        <v>0.3</v>
      </c>
      <c r="H1003" s="24"/>
      <c r="I1003" s="24"/>
      <c r="J1003" s="28"/>
      <c r="K1003" s="28"/>
      <c r="L1003" s="15" t="s">
        <v>470</v>
      </c>
      <c r="M1003" s="54">
        <v>20.099999999999998</v>
      </c>
    </row>
    <row r="1004" spans="1:13" x14ac:dyDescent="0.15">
      <c r="A1004" s="24">
        <v>494</v>
      </c>
      <c r="B1004" s="16" t="s">
        <v>431</v>
      </c>
      <c r="C1004" s="16" t="s">
        <v>474</v>
      </c>
      <c r="D1004" s="15" t="s">
        <v>728</v>
      </c>
      <c r="E1004" s="97">
        <v>1</v>
      </c>
      <c r="F1004" s="26">
        <v>50</v>
      </c>
      <c r="G1004" s="31">
        <v>0.6</v>
      </c>
      <c r="H1004" s="24"/>
      <c r="I1004" s="24"/>
      <c r="J1004" s="28"/>
      <c r="K1004" s="28"/>
      <c r="L1004" s="15" t="s">
        <v>731</v>
      </c>
      <c r="M1004" s="54">
        <v>30</v>
      </c>
    </row>
    <row r="1005" spans="1:13" x14ac:dyDescent="0.15">
      <c r="A1005" s="28">
        <v>497</v>
      </c>
      <c r="B1005" s="16" t="s">
        <v>431</v>
      </c>
      <c r="C1005" s="16" t="s">
        <v>594</v>
      </c>
      <c r="D1005" s="38" t="s">
        <v>423</v>
      </c>
      <c r="E1005" s="98">
        <v>4</v>
      </c>
      <c r="F1005" s="40">
        <v>10</v>
      </c>
      <c r="G1005" s="31">
        <v>1</v>
      </c>
      <c r="H1005" s="28"/>
      <c r="I1005" s="28"/>
      <c r="J1005" s="28" t="s">
        <v>410</v>
      </c>
      <c r="K1005" s="28" t="s">
        <v>417</v>
      </c>
      <c r="L1005" s="15" t="s">
        <v>426</v>
      </c>
      <c r="M1005" s="54">
        <v>10</v>
      </c>
    </row>
    <row r="1006" spans="1:13" x14ac:dyDescent="0.15">
      <c r="A1006" s="24">
        <v>497</v>
      </c>
      <c r="B1006" s="16" t="s">
        <v>431</v>
      </c>
      <c r="C1006" s="16" t="s">
        <v>594</v>
      </c>
      <c r="D1006" s="15" t="s">
        <v>1203</v>
      </c>
      <c r="E1006" s="97">
        <v>1</v>
      </c>
      <c r="F1006" s="26">
        <v>50</v>
      </c>
      <c r="G1006" s="31">
        <v>0</v>
      </c>
      <c r="H1006" s="24"/>
      <c r="I1006" s="24"/>
      <c r="J1006" s="28" t="s">
        <v>477</v>
      </c>
      <c r="K1006" s="28" t="s">
        <v>478</v>
      </c>
      <c r="L1006" s="15" t="s">
        <v>479</v>
      </c>
      <c r="M1006" s="54">
        <v>0</v>
      </c>
    </row>
    <row r="1007" spans="1:13" x14ac:dyDescent="0.15">
      <c r="A1007" s="24">
        <v>497</v>
      </c>
      <c r="B1007" s="16" t="s">
        <v>431</v>
      </c>
      <c r="C1007" s="16" t="s">
        <v>594</v>
      </c>
      <c r="D1007" s="15" t="s">
        <v>595</v>
      </c>
      <c r="E1007" s="97">
        <v>1</v>
      </c>
      <c r="F1007" s="26">
        <v>35</v>
      </c>
      <c r="G1007" s="31">
        <v>0.8</v>
      </c>
      <c r="H1007" s="24"/>
      <c r="I1007" s="24"/>
      <c r="J1007" s="28" t="s">
        <v>596</v>
      </c>
      <c r="K1007" s="28" t="s">
        <v>597</v>
      </c>
      <c r="L1007" s="15" t="s">
        <v>570</v>
      </c>
      <c r="M1007" s="54">
        <v>28</v>
      </c>
    </row>
    <row r="1008" spans="1:13" x14ac:dyDescent="0.15">
      <c r="A1008" s="24">
        <v>497</v>
      </c>
      <c r="B1008" s="16" t="s">
        <v>431</v>
      </c>
      <c r="C1008" s="16" t="s">
        <v>594</v>
      </c>
      <c r="D1008" s="15" t="s">
        <v>619</v>
      </c>
      <c r="E1008" s="97">
        <v>1</v>
      </c>
      <c r="F1008" s="26">
        <v>7</v>
      </c>
      <c r="G1008" s="31">
        <v>1</v>
      </c>
      <c r="H1008" s="24"/>
      <c r="I1008" s="24"/>
      <c r="J1008" s="28" t="s">
        <v>613</v>
      </c>
      <c r="K1008" s="28"/>
      <c r="L1008" s="15" t="s">
        <v>614</v>
      </c>
      <c r="M1008" s="54">
        <v>7</v>
      </c>
    </row>
    <row r="1009" spans="1:13" x14ac:dyDescent="0.15">
      <c r="A1009" s="24">
        <v>497</v>
      </c>
      <c r="B1009" s="16" t="s">
        <v>431</v>
      </c>
      <c r="C1009" s="16" t="s">
        <v>594</v>
      </c>
      <c r="D1009" s="15" t="s">
        <v>652</v>
      </c>
      <c r="E1009" s="97">
        <v>2</v>
      </c>
      <c r="F1009" s="26">
        <v>8</v>
      </c>
      <c r="G1009" s="31">
        <v>1</v>
      </c>
      <c r="H1009" s="24"/>
      <c r="I1009" s="24"/>
      <c r="J1009" s="28"/>
      <c r="K1009" s="28" t="s">
        <v>653</v>
      </c>
      <c r="L1009" s="15" t="s">
        <v>648</v>
      </c>
      <c r="M1009" s="54">
        <v>8</v>
      </c>
    </row>
    <row r="1010" spans="1:13" x14ac:dyDescent="0.15">
      <c r="A1010" s="24">
        <v>497</v>
      </c>
      <c r="B1010" s="16" t="s">
        <v>431</v>
      </c>
      <c r="C1010" s="16" t="s">
        <v>594</v>
      </c>
      <c r="D1010" s="15" t="s">
        <v>696</v>
      </c>
      <c r="E1010" s="97">
        <v>1</v>
      </c>
      <c r="F1010" s="26">
        <v>1</v>
      </c>
      <c r="G1010" s="31">
        <v>0.4</v>
      </c>
      <c r="H1010" s="24"/>
      <c r="I1010" s="24"/>
      <c r="J1010" s="28"/>
      <c r="K1010" s="28"/>
      <c r="L1010" s="15" t="s">
        <v>690</v>
      </c>
      <c r="M1010" s="54">
        <v>0.4</v>
      </c>
    </row>
    <row r="1011" spans="1:13" x14ac:dyDescent="0.15">
      <c r="A1011" s="24">
        <v>497</v>
      </c>
      <c r="B1011" s="16" t="s">
        <v>431</v>
      </c>
      <c r="C1011" s="16" t="s">
        <v>594</v>
      </c>
      <c r="D1011" s="15" t="s">
        <v>697</v>
      </c>
      <c r="E1011" s="97">
        <v>30</v>
      </c>
      <c r="F1011" s="26">
        <v>50</v>
      </c>
      <c r="G1011" s="31">
        <v>0</v>
      </c>
      <c r="H1011" s="24"/>
      <c r="I1011" s="24"/>
      <c r="J1011" s="28"/>
      <c r="K1011" s="28"/>
      <c r="L1011" s="15" t="s">
        <v>690</v>
      </c>
      <c r="M1011" s="54">
        <v>0</v>
      </c>
    </row>
    <row r="1012" spans="1:13" x14ac:dyDescent="0.15">
      <c r="A1012" s="24">
        <v>497</v>
      </c>
      <c r="B1012" s="16" t="s">
        <v>431</v>
      </c>
      <c r="C1012" s="16" t="s">
        <v>594</v>
      </c>
      <c r="D1012" s="15" t="s">
        <v>388</v>
      </c>
      <c r="E1012" s="97">
        <v>2</v>
      </c>
      <c r="F1012" s="26">
        <v>40</v>
      </c>
      <c r="G1012" s="31">
        <v>0.6</v>
      </c>
      <c r="H1012" s="24"/>
      <c r="I1012" s="24"/>
      <c r="J1012" s="28"/>
      <c r="K1012" s="15"/>
      <c r="L1012" s="15" t="s">
        <v>703</v>
      </c>
      <c r="M1012" s="54">
        <v>24</v>
      </c>
    </row>
    <row r="1013" spans="1:13" x14ac:dyDescent="0.15">
      <c r="A1013" s="24">
        <v>497</v>
      </c>
      <c r="B1013" s="16" t="s">
        <v>431</v>
      </c>
      <c r="C1013" s="16" t="s">
        <v>594</v>
      </c>
      <c r="D1013" s="15" t="s">
        <v>716</v>
      </c>
      <c r="E1013" s="97">
        <v>6</v>
      </c>
      <c r="F1013" s="26">
        <v>1200</v>
      </c>
      <c r="G1013" s="31">
        <v>0.95</v>
      </c>
      <c r="H1013" s="24"/>
      <c r="I1013" s="24"/>
      <c r="J1013" s="28"/>
      <c r="K1013" s="24" t="s">
        <v>717</v>
      </c>
      <c r="L1013" s="15" t="s">
        <v>703</v>
      </c>
      <c r="M1013" s="54">
        <v>1140</v>
      </c>
    </row>
    <row r="1014" spans="1:13" x14ac:dyDescent="0.15">
      <c r="A1014" s="24">
        <v>497</v>
      </c>
      <c r="B1014" s="16" t="s">
        <v>431</v>
      </c>
      <c r="C1014" s="16" t="s">
        <v>594</v>
      </c>
      <c r="D1014" s="15" t="s">
        <v>718</v>
      </c>
      <c r="E1014" s="97">
        <v>1</v>
      </c>
      <c r="F1014" s="26">
        <v>20</v>
      </c>
      <c r="G1014" s="31">
        <v>0.5</v>
      </c>
      <c r="H1014" s="24"/>
      <c r="I1014" s="24"/>
      <c r="J1014" s="28"/>
      <c r="K1014" s="15"/>
      <c r="L1014" s="15" t="s">
        <v>703</v>
      </c>
      <c r="M1014" s="54">
        <v>10</v>
      </c>
    </row>
    <row r="1015" spans="1:13" x14ac:dyDescent="0.15">
      <c r="A1015" s="24">
        <v>497</v>
      </c>
      <c r="B1015" s="16" t="s">
        <v>431</v>
      </c>
      <c r="C1015" s="16" t="s">
        <v>594</v>
      </c>
      <c r="D1015" s="15" t="s">
        <v>719</v>
      </c>
      <c r="E1015" s="97">
        <v>1</v>
      </c>
      <c r="F1015" s="26">
        <v>5</v>
      </c>
      <c r="G1015" s="31">
        <v>1</v>
      </c>
      <c r="H1015" s="24"/>
      <c r="I1015" s="24"/>
      <c r="J1015" s="28"/>
      <c r="K1015" s="15"/>
      <c r="L1015" s="15" t="s">
        <v>703</v>
      </c>
      <c r="M1015" s="54">
        <v>5</v>
      </c>
    </row>
    <row r="1016" spans="1:13" x14ac:dyDescent="0.15">
      <c r="A1016" s="24">
        <v>497</v>
      </c>
      <c r="B1016" s="16" t="s">
        <v>431</v>
      </c>
      <c r="C1016" s="16" t="s">
        <v>594</v>
      </c>
      <c r="D1016" s="15" t="s">
        <v>720</v>
      </c>
      <c r="E1016" s="97">
        <v>1</v>
      </c>
      <c r="F1016" s="26">
        <v>15</v>
      </c>
      <c r="G1016" s="31">
        <v>0.98</v>
      </c>
      <c r="H1016" s="24"/>
      <c r="I1016" s="24"/>
      <c r="J1016" s="28"/>
      <c r="K1016" s="15"/>
      <c r="L1016" s="15" t="s">
        <v>703</v>
      </c>
      <c r="M1016" s="54">
        <v>14.7</v>
      </c>
    </row>
    <row r="1017" spans="1:13" x14ac:dyDescent="0.15">
      <c r="A1017" s="24">
        <v>497</v>
      </c>
      <c r="B1017" s="16" t="s">
        <v>431</v>
      </c>
      <c r="C1017" s="16" t="s">
        <v>594</v>
      </c>
      <c r="D1017" s="15" t="s">
        <v>721</v>
      </c>
      <c r="E1017" s="97">
        <v>1</v>
      </c>
      <c r="F1017" s="26">
        <v>5</v>
      </c>
      <c r="G1017" s="31">
        <v>0.5</v>
      </c>
      <c r="H1017" s="24"/>
      <c r="I1017" s="24"/>
      <c r="J1017" s="28"/>
      <c r="K1017" s="15"/>
      <c r="L1017" s="15" t="s">
        <v>703</v>
      </c>
      <c r="M1017" s="54">
        <v>2.5</v>
      </c>
    </row>
    <row r="1018" spans="1:13" x14ac:dyDescent="0.15">
      <c r="A1018" s="24">
        <v>497</v>
      </c>
      <c r="B1018" s="16" t="s">
        <v>431</v>
      </c>
      <c r="C1018" s="16" t="s">
        <v>594</v>
      </c>
      <c r="D1018" s="15" t="s">
        <v>722</v>
      </c>
      <c r="E1018" s="97">
        <v>2</v>
      </c>
      <c r="F1018" s="26">
        <v>60</v>
      </c>
      <c r="G1018" s="31">
        <v>0.95</v>
      </c>
      <c r="H1018" s="24"/>
      <c r="I1018" s="24"/>
      <c r="J1018" s="28"/>
      <c r="K1018" s="15"/>
      <c r="L1018" s="15" t="s">
        <v>703</v>
      </c>
      <c r="M1018" s="54">
        <v>57</v>
      </c>
    </row>
    <row r="1019" spans="1:13" x14ac:dyDescent="0.15">
      <c r="A1019" s="24">
        <v>497</v>
      </c>
      <c r="B1019" s="16" t="s">
        <v>431</v>
      </c>
      <c r="C1019" s="16" t="s">
        <v>594</v>
      </c>
      <c r="D1019" s="15" t="s">
        <v>742</v>
      </c>
      <c r="E1019" s="97">
        <v>1</v>
      </c>
      <c r="F1019" s="26">
        <v>2</v>
      </c>
      <c r="G1019" s="31">
        <v>0</v>
      </c>
      <c r="H1019" s="24"/>
      <c r="I1019" s="24"/>
      <c r="J1019" s="28"/>
      <c r="K1019" s="28"/>
      <c r="L1019" s="15" t="s">
        <v>738</v>
      </c>
      <c r="M1019" s="54">
        <v>0</v>
      </c>
    </row>
    <row r="1020" spans="1:13" x14ac:dyDescent="0.15">
      <c r="A1020" s="24">
        <v>497</v>
      </c>
      <c r="B1020" s="16" t="s">
        <v>431</v>
      </c>
      <c r="C1020" s="16" t="s">
        <v>594</v>
      </c>
      <c r="D1020" s="15" t="s">
        <v>743</v>
      </c>
      <c r="E1020" s="97">
        <v>1</v>
      </c>
      <c r="F1020" s="26">
        <v>3</v>
      </c>
      <c r="G1020" s="31">
        <v>0.2</v>
      </c>
      <c r="H1020" s="24"/>
      <c r="I1020" s="24"/>
      <c r="J1020" s="28"/>
      <c r="K1020" s="28"/>
      <c r="L1020" s="15" t="s">
        <v>738</v>
      </c>
      <c r="M1020" s="54">
        <v>0.60000000000000009</v>
      </c>
    </row>
    <row r="1021" spans="1:13" x14ac:dyDescent="0.15">
      <c r="A1021" s="24">
        <v>497</v>
      </c>
      <c r="B1021" s="16" t="s">
        <v>431</v>
      </c>
      <c r="C1021" s="16" t="s">
        <v>594</v>
      </c>
      <c r="D1021" s="15" t="s">
        <v>727</v>
      </c>
      <c r="E1021" s="97">
        <v>2</v>
      </c>
      <c r="F1021" s="26">
        <v>5</v>
      </c>
      <c r="G1021" s="31">
        <v>0.8</v>
      </c>
      <c r="H1021" s="24"/>
      <c r="I1021" s="24"/>
      <c r="J1021" s="28"/>
      <c r="K1021" s="28"/>
      <c r="L1021" s="15" t="s">
        <v>738</v>
      </c>
      <c r="M1021" s="54">
        <v>4</v>
      </c>
    </row>
    <row r="1022" spans="1:13" x14ac:dyDescent="0.15">
      <c r="A1022" s="24">
        <v>497</v>
      </c>
      <c r="B1022" s="16" t="s">
        <v>431</v>
      </c>
      <c r="C1022" s="16" t="s">
        <v>594</v>
      </c>
      <c r="D1022" s="15" t="s">
        <v>727</v>
      </c>
      <c r="E1022" s="97">
        <v>1</v>
      </c>
      <c r="F1022" s="26">
        <v>2</v>
      </c>
      <c r="G1022" s="31">
        <v>1</v>
      </c>
      <c r="H1022" s="24"/>
      <c r="I1022" s="24"/>
      <c r="J1022" s="28" t="s">
        <v>1165</v>
      </c>
      <c r="K1022" s="28"/>
      <c r="L1022" s="15" t="s">
        <v>1166</v>
      </c>
      <c r="M1022" s="54">
        <v>2</v>
      </c>
    </row>
    <row r="1023" spans="1:13" x14ac:dyDescent="0.15">
      <c r="A1023" s="24">
        <v>497</v>
      </c>
      <c r="B1023" s="16" t="s">
        <v>431</v>
      </c>
      <c r="C1023" s="16" t="s">
        <v>594</v>
      </c>
      <c r="D1023" s="15" t="s">
        <v>760</v>
      </c>
      <c r="E1023" s="97">
        <v>1</v>
      </c>
      <c r="F1023" s="26">
        <v>3</v>
      </c>
      <c r="G1023" s="31">
        <v>1</v>
      </c>
      <c r="H1023" s="24"/>
      <c r="I1023" s="24"/>
      <c r="J1023" s="28" t="s">
        <v>758</v>
      </c>
      <c r="K1023" s="28" t="s">
        <v>761</v>
      </c>
      <c r="L1023" s="15" t="s">
        <v>759</v>
      </c>
      <c r="M1023" s="54">
        <v>3</v>
      </c>
    </row>
    <row r="1024" spans="1:13" x14ac:dyDescent="0.15">
      <c r="A1024" s="24">
        <v>497</v>
      </c>
      <c r="B1024" s="16" t="s">
        <v>431</v>
      </c>
      <c r="C1024" s="16" t="s">
        <v>594</v>
      </c>
      <c r="D1024" s="15" t="s">
        <v>765</v>
      </c>
      <c r="E1024" s="97">
        <v>1</v>
      </c>
      <c r="F1024" s="26">
        <v>1</v>
      </c>
      <c r="G1024" s="31">
        <v>0.9</v>
      </c>
      <c r="H1024" s="24"/>
      <c r="I1024" s="24"/>
      <c r="J1024" s="28"/>
      <c r="K1024" s="28"/>
      <c r="L1024" s="15" t="s">
        <v>763</v>
      </c>
      <c r="M1024" s="54">
        <v>0.9</v>
      </c>
    </row>
    <row r="1025" spans="1:13" x14ac:dyDescent="0.15">
      <c r="A1025" s="24">
        <v>497</v>
      </c>
      <c r="B1025" s="16" t="s">
        <v>431</v>
      </c>
      <c r="C1025" s="16" t="s">
        <v>594</v>
      </c>
      <c r="D1025" s="15" t="s">
        <v>765</v>
      </c>
      <c r="E1025" s="97">
        <v>1</v>
      </c>
      <c r="F1025" s="26">
        <v>1</v>
      </c>
      <c r="G1025" s="31">
        <v>0.9</v>
      </c>
      <c r="H1025" s="24"/>
      <c r="I1025" s="24"/>
      <c r="J1025" s="28"/>
      <c r="K1025" s="28"/>
      <c r="L1025" s="15" t="s">
        <v>763</v>
      </c>
      <c r="M1025" s="54">
        <v>0.9</v>
      </c>
    </row>
    <row r="1026" spans="1:13" x14ac:dyDescent="0.15">
      <c r="A1026" s="24">
        <v>497</v>
      </c>
      <c r="B1026" s="16" t="s">
        <v>431</v>
      </c>
      <c r="C1026" s="16" t="s">
        <v>594</v>
      </c>
      <c r="D1026" s="15" t="s">
        <v>765</v>
      </c>
      <c r="E1026" s="97">
        <v>1</v>
      </c>
      <c r="F1026" s="26">
        <v>12</v>
      </c>
      <c r="G1026" s="31">
        <v>0.9</v>
      </c>
      <c r="H1026" s="24"/>
      <c r="I1026" s="24"/>
      <c r="J1026" s="28"/>
      <c r="K1026" s="28"/>
      <c r="L1026" s="15" t="s">
        <v>763</v>
      </c>
      <c r="M1026" s="54">
        <v>10.8</v>
      </c>
    </row>
    <row r="1027" spans="1:13" x14ac:dyDescent="0.15">
      <c r="A1027" s="24">
        <v>497</v>
      </c>
      <c r="B1027" s="16" t="s">
        <v>431</v>
      </c>
      <c r="C1027" s="16" t="s">
        <v>594</v>
      </c>
      <c r="D1027" s="15" t="s">
        <v>765</v>
      </c>
      <c r="E1027" s="97">
        <v>1</v>
      </c>
      <c r="F1027" s="26">
        <v>8</v>
      </c>
      <c r="G1027" s="31">
        <v>0.9</v>
      </c>
      <c r="H1027" s="24"/>
      <c r="I1027" s="24"/>
      <c r="J1027" s="28"/>
      <c r="K1027" s="28"/>
      <c r="L1027" s="15" t="s">
        <v>763</v>
      </c>
      <c r="M1027" s="54">
        <v>7.2</v>
      </c>
    </row>
    <row r="1028" spans="1:13" x14ac:dyDescent="0.15">
      <c r="A1028" s="24">
        <v>497</v>
      </c>
      <c r="B1028" s="16" t="s">
        <v>431</v>
      </c>
      <c r="C1028" s="16" t="s">
        <v>594</v>
      </c>
      <c r="D1028" s="15" t="s">
        <v>803</v>
      </c>
      <c r="E1028" s="97">
        <v>2</v>
      </c>
      <c r="F1028" s="26">
        <v>15</v>
      </c>
      <c r="G1028" s="31">
        <v>0.85</v>
      </c>
      <c r="H1028" s="24"/>
      <c r="I1028" s="24"/>
      <c r="J1028" s="28" t="s">
        <v>804</v>
      </c>
      <c r="K1028" s="28"/>
      <c r="L1028" s="15" t="s">
        <v>794</v>
      </c>
      <c r="M1028" s="54">
        <v>12.75</v>
      </c>
    </row>
    <row r="1029" spans="1:13" x14ac:dyDescent="0.15">
      <c r="A1029" s="24">
        <v>497</v>
      </c>
      <c r="B1029" s="16" t="s">
        <v>805</v>
      </c>
      <c r="C1029" s="16" t="s">
        <v>594</v>
      </c>
      <c r="D1029" s="15" t="s">
        <v>806</v>
      </c>
      <c r="E1029" s="97">
        <v>16</v>
      </c>
      <c r="F1029" s="26">
        <v>32</v>
      </c>
      <c r="G1029" s="31">
        <v>1</v>
      </c>
      <c r="H1029" s="24"/>
      <c r="I1029" s="24"/>
      <c r="J1029" s="28" t="s">
        <v>799</v>
      </c>
      <c r="K1029" s="28"/>
      <c r="L1029" s="15" t="s">
        <v>794</v>
      </c>
      <c r="M1029" s="54">
        <v>32</v>
      </c>
    </row>
    <row r="1030" spans="1:13" x14ac:dyDescent="0.15">
      <c r="A1030" s="24">
        <v>497</v>
      </c>
      <c r="B1030" s="16" t="s">
        <v>809</v>
      </c>
      <c r="C1030" s="16" t="s">
        <v>594</v>
      </c>
      <c r="D1030" s="15" t="s">
        <v>810</v>
      </c>
      <c r="E1030" s="97">
        <v>6</v>
      </c>
      <c r="F1030" s="26">
        <v>18</v>
      </c>
      <c r="G1030" s="31">
        <v>1</v>
      </c>
      <c r="H1030" s="24"/>
      <c r="I1030" s="24"/>
      <c r="J1030" s="28" t="s">
        <v>811</v>
      </c>
      <c r="K1030" s="28"/>
      <c r="L1030" s="15" t="s">
        <v>794</v>
      </c>
      <c r="M1030" s="54">
        <v>18</v>
      </c>
    </row>
    <row r="1031" spans="1:13" x14ac:dyDescent="0.15">
      <c r="A1031" s="24">
        <v>497</v>
      </c>
      <c r="B1031" s="16" t="s">
        <v>431</v>
      </c>
      <c r="C1031" s="16" t="s">
        <v>594</v>
      </c>
      <c r="D1031" s="15" t="s">
        <v>812</v>
      </c>
      <c r="E1031" s="97">
        <v>1</v>
      </c>
      <c r="F1031" s="26">
        <v>60</v>
      </c>
      <c r="G1031" s="31">
        <v>0.6</v>
      </c>
      <c r="H1031" s="24"/>
      <c r="I1031" s="24"/>
      <c r="J1031" s="28" t="s">
        <v>596</v>
      </c>
      <c r="K1031" s="28"/>
      <c r="L1031" s="15" t="s">
        <v>794</v>
      </c>
      <c r="M1031" s="54">
        <v>36</v>
      </c>
    </row>
    <row r="1032" spans="1:13" x14ac:dyDescent="0.15">
      <c r="A1032" s="24">
        <v>497</v>
      </c>
      <c r="B1032" s="16" t="s">
        <v>431</v>
      </c>
      <c r="C1032" s="16" t="s">
        <v>594</v>
      </c>
      <c r="D1032" s="15" t="s">
        <v>813</v>
      </c>
      <c r="E1032" s="97">
        <v>3</v>
      </c>
      <c r="F1032" s="26">
        <v>18</v>
      </c>
      <c r="G1032" s="31">
        <v>0.6</v>
      </c>
      <c r="H1032" s="24"/>
      <c r="I1032" s="24"/>
      <c r="J1032" s="28" t="s">
        <v>799</v>
      </c>
      <c r="K1032" s="28"/>
      <c r="L1032" s="15" t="s">
        <v>794</v>
      </c>
      <c r="M1032" s="54">
        <v>10.799999999999999</v>
      </c>
    </row>
    <row r="1033" spans="1:13" x14ac:dyDescent="0.15">
      <c r="A1033" s="24">
        <v>497</v>
      </c>
      <c r="B1033" s="16" t="s">
        <v>431</v>
      </c>
      <c r="C1033" s="16" t="s">
        <v>594</v>
      </c>
      <c r="D1033" s="15" t="s">
        <v>834</v>
      </c>
      <c r="E1033" s="97">
        <v>1</v>
      </c>
      <c r="F1033" s="26">
        <v>15</v>
      </c>
      <c r="G1033" s="31">
        <v>1</v>
      </c>
      <c r="H1033" s="24"/>
      <c r="I1033" s="24"/>
      <c r="J1033" s="28"/>
      <c r="K1033" s="28"/>
      <c r="L1033" s="15" t="s">
        <v>827</v>
      </c>
      <c r="M1033" s="54">
        <v>15</v>
      </c>
    </row>
    <row r="1034" spans="1:13" x14ac:dyDescent="0.15">
      <c r="A1034" s="24">
        <v>497</v>
      </c>
      <c r="B1034" s="16" t="s">
        <v>431</v>
      </c>
      <c r="C1034" s="16" t="s">
        <v>594</v>
      </c>
      <c r="D1034" s="15" t="s">
        <v>849</v>
      </c>
      <c r="E1034" s="97">
        <v>5</v>
      </c>
      <c r="F1034" s="26">
        <v>25</v>
      </c>
      <c r="G1034" s="31">
        <v>0</v>
      </c>
      <c r="H1034" s="24"/>
      <c r="I1034" s="24"/>
      <c r="J1034" s="28" t="s">
        <v>815</v>
      </c>
      <c r="K1034" s="28"/>
      <c r="L1034" s="15" t="s">
        <v>836</v>
      </c>
      <c r="M1034" s="54">
        <v>0</v>
      </c>
    </row>
    <row r="1035" spans="1:13" x14ac:dyDescent="0.15">
      <c r="A1035" s="24">
        <v>497</v>
      </c>
      <c r="B1035" s="16" t="s">
        <v>431</v>
      </c>
      <c r="C1035" s="16" t="s">
        <v>594</v>
      </c>
      <c r="D1035" s="15" t="s">
        <v>1232</v>
      </c>
      <c r="E1035" s="97">
        <v>4</v>
      </c>
      <c r="F1035" s="26">
        <v>60</v>
      </c>
      <c r="G1035" s="31">
        <v>1</v>
      </c>
      <c r="H1035" s="24"/>
      <c r="I1035" s="24"/>
      <c r="J1035" s="28"/>
      <c r="K1035" s="28"/>
      <c r="L1035" s="15" t="s">
        <v>648</v>
      </c>
      <c r="M1035" s="54">
        <v>60</v>
      </c>
    </row>
    <row r="1036" spans="1:13" x14ac:dyDescent="0.15">
      <c r="A1036" s="24">
        <v>497</v>
      </c>
      <c r="B1036" s="16" t="s">
        <v>431</v>
      </c>
      <c r="C1036" s="16" t="s">
        <v>594</v>
      </c>
      <c r="D1036" s="15" t="s">
        <v>870</v>
      </c>
      <c r="E1036" s="97">
        <v>1</v>
      </c>
      <c r="F1036" s="26">
        <v>20</v>
      </c>
      <c r="G1036" s="31">
        <v>1</v>
      </c>
      <c r="H1036" s="24"/>
      <c r="I1036" s="24"/>
      <c r="J1036" s="28" t="s">
        <v>857</v>
      </c>
      <c r="K1036" s="28"/>
      <c r="L1036" s="15" t="s">
        <v>858</v>
      </c>
      <c r="M1036" s="119">
        <v>20</v>
      </c>
    </row>
    <row r="1037" spans="1:13" x14ac:dyDescent="0.15">
      <c r="A1037" s="24">
        <v>497</v>
      </c>
      <c r="B1037" s="16" t="s">
        <v>431</v>
      </c>
      <c r="C1037" s="16" t="s">
        <v>594</v>
      </c>
      <c r="D1037" s="15" t="s">
        <v>871</v>
      </c>
      <c r="E1037" s="97">
        <v>1</v>
      </c>
      <c r="F1037" s="26">
        <v>2</v>
      </c>
      <c r="G1037" s="31">
        <v>1</v>
      </c>
      <c r="H1037" s="24"/>
      <c r="I1037" s="24"/>
      <c r="J1037" s="28" t="s">
        <v>857</v>
      </c>
      <c r="K1037" s="28"/>
      <c r="L1037" s="15" t="s">
        <v>858</v>
      </c>
      <c r="M1037" s="119">
        <v>2</v>
      </c>
    </row>
    <row r="1038" spans="1:13" x14ac:dyDescent="0.15">
      <c r="A1038" s="24">
        <v>497</v>
      </c>
      <c r="B1038" s="16" t="s">
        <v>431</v>
      </c>
      <c r="C1038" s="16" t="s">
        <v>594</v>
      </c>
      <c r="D1038" s="15" t="s">
        <v>872</v>
      </c>
      <c r="E1038" s="97">
        <v>1</v>
      </c>
      <c r="F1038" s="26">
        <v>20</v>
      </c>
      <c r="G1038" s="31">
        <v>1</v>
      </c>
      <c r="H1038" s="24"/>
      <c r="I1038" s="24"/>
      <c r="J1038" s="28" t="s">
        <v>857</v>
      </c>
      <c r="K1038" s="28"/>
      <c r="L1038" s="15" t="s">
        <v>858</v>
      </c>
      <c r="M1038" s="119">
        <v>20</v>
      </c>
    </row>
    <row r="1039" spans="1:13" x14ac:dyDescent="0.15">
      <c r="A1039" s="24">
        <v>497</v>
      </c>
      <c r="B1039" s="16" t="s">
        <v>431</v>
      </c>
      <c r="C1039" s="16" t="s">
        <v>594</v>
      </c>
      <c r="D1039" s="15" t="s">
        <v>874</v>
      </c>
      <c r="E1039" s="97">
        <v>6</v>
      </c>
      <c r="F1039" s="26">
        <v>60</v>
      </c>
      <c r="G1039" s="31">
        <v>0.5</v>
      </c>
      <c r="H1039" s="24"/>
      <c r="I1039" s="24"/>
      <c r="J1039" s="28"/>
      <c r="K1039" s="28"/>
      <c r="L1039" s="15" t="s">
        <v>873</v>
      </c>
      <c r="M1039" s="119">
        <v>30</v>
      </c>
    </row>
    <row r="1040" spans="1:13" x14ac:dyDescent="0.15">
      <c r="A1040" s="24">
        <v>497</v>
      </c>
      <c r="B1040" s="16" t="s">
        <v>431</v>
      </c>
      <c r="C1040" s="16" t="s">
        <v>594</v>
      </c>
      <c r="D1040" s="15" t="s">
        <v>875</v>
      </c>
      <c r="E1040" s="97">
        <v>4</v>
      </c>
      <c r="F1040" s="26">
        <v>50</v>
      </c>
      <c r="G1040" s="31">
        <v>0.5</v>
      </c>
      <c r="H1040" s="24"/>
      <c r="I1040" s="24"/>
      <c r="J1040" s="28"/>
      <c r="K1040" s="28"/>
      <c r="L1040" s="15" t="s">
        <v>873</v>
      </c>
      <c r="M1040" s="119">
        <v>25</v>
      </c>
    </row>
    <row r="1041" spans="1:13" x14ac:dyDescent="0.15">
      <c r="A1041" s="24">
        <v>497</v>
      </c>
      <c r="B1041" s="16" t="s">
        <v>431</v>
      </c>
      <c r="C1041" s="16" t="s">
        <v>594</v>
      </c>
      <c r="D1041" s="15" t="s">
        <v>895</v>
      </c>
      <c r="E1041" s="97">
        <v>2</v>
      </c>
      <c r="F1041" s="26">
        <v>2</v>
      </c>
      <c r="G1041" s="31">
        <v>0.4</v>
      </c>
      <c r="H1041" s="24"/>
      <c r="I1041" s="24"/>
      <c r="J1041" s="28" t="s">
        <v>517</v>
      </c>
      <c r="K1041" s="28"/>
      <c r="L1041" s="15" t="s">
        <v>881</v>
      </c>
      <c r="M1041" s="119">
        <v>0.8</v>
      </c>
    </row>
    <row r="1042" spans="1:13" x14ac:dyDescent="0.15">
      <c r="A1042" s="24">
        <v>497</v>
      </c>
      <c r="B1042" s="16" t="s">
        <v>431</v>
      </c>
      <c r="C1042" s="16" t="s">
        <v>594</v>
      </c>
      <c r="D1042" s="15" t="s">
        <v>910</v>
      </c>
      <c r="E1042" s="97">
        <v>1</v>
      </c>
      <c r="F1042" s="26">
        <v>30</v>
      </c>
      <c r="G1042" s="31">
        <v>0.7</v>
      </c>
      <c r="H1042" s="24"/>
      <c r="I1042" s="24"/>
      <c r="J1042" s="28"/>
      <c r="K1042" s="28"/>
      <c r="L1042" s="15" t="s">
        <v>909</v>
      </c>
      <c r="M1042" s="119">
        <v>21</v>
      </c>
    </row>
    <row r="1043" spans="1:13" x14ac:dyDescent="0.15">
      <c r="A1043" s="24">
        <v>497</v>
      </c>
      <c r="B1043" s="16" t="s">
        <v>431</v>
      </c>
      <c r="C1043" s="16" t="s">
        <v>594</v>
      </c>
      <c r="D1043" s="15" t="s">
        <v>913</v>
      </c>
      <c r="E1043" s="97">
        <v>1</v>
      </c>
      <c r="F1043" s="26">
        <v>80</v>
      </c>
      <c r="G1043" s="31">
        <v>1</v>
      </c>
      <c r="H1043" s="24"/>
      <c r="I1043" s="24"/>
      <c r="J1043" s="28" t="s">
        <v>892</v>
      </c>
      <c r="K1043" s="28"/>
      <c r="L1043" s="15" t="s">
        <v>912</v>
      </c>
      <c r="M1043" s="119">
        <v>80</v>
      </c>
    </row>
    <row r="1044" spans="1:13" x14ac:dyDescent="0.15">
      <c r="A1044" s="24">
        <v>497</v>
      </c>
      <c r="B1044" s="16" t="s">
        <v>431</v>
      </c>
      <c r="C1044" s="16" t="s">
        <v>594</v>
      </c>
      <c r="D1044" s="15" t="s">
        <v>934</v>
      </c>
      <c r="E1044" s="97">
        <v>2</v>
      </c>
      <c r="F1044" s="26">
        <v>6</v>
      </c>
      <c r="G1044" s="31">
        <v>0.75</v>
      </c>
      <c r="H1044" s="24"/>
      <c r="I1044" s="24"/>
      <c r="J1044" s="28"/>
      <c r="K1044" s="28"/>
      <c r="L1044" s="15" t="s">
        <v>928</v>
      </c>
      <c r="M1044" s="119">
        <v>4.5</v>
      </c>
    </row>
    <row r="1045" spans="1:13" x14ac:dyDescent="0.15">
      <c r="A1045" s="24">
        <v>497</v>
      </c>
      <c r="B1045" s="16" t="s">
        <v>431</v>
      </c>
      <c r="C1045" s="16" t="s">
        <v>594</v>
      </c>
      <c r="D1045" s="15" t="s">
        <v>935</v>
      </c>
      <c r="E1045" s="97">
        <v>1</v>
      </c>
      <c r="F1045" s="26">
        <v>3</v>
      </c>
      <c r="G1045" s="31">
        <v>0.75</v>
      </c>
      <c r="H1045" s="24"/>
      <c r="I1045" s="24"/>
      <c r="J1045" s="28"/>
      <c r="K1045" s="28"/>
      <c r="L1045" s="15" t="s">
        <v>928</v>
      </c>
      <c r="M1045" s="119">
        <v>2.25</v>
      </c>
    </row>
    <row r="1046" spans="1:13" x14ac:dyDescent="0.15">
      <c r="A1046" s="24">
        <v>497</v>
      </c>
      <c r="B1046" s="16" t="s">
        <v>431</v>
      </c>
      <c r="C1046" s="16" t="s">
        <v>594</v>
      </c>
      <c r="D1046" s="15" t="s">
        <v>936</v>
      </c>
      <c r="E1046" s="97" t="s">
        <v>937</v>
      </c>
      <c r="F1046" s="26">
        <v>100</v>
      </c>
      <c r="G1046" s="31">
        <v>0</v>
      </c>
      <c r="H1046" s="24"/>
      <c r="I1046" s="24"/>
      <c r="J1046" s="28"/>
      <c r="K1046" s="28"/>
      <c r="L1046" s="15" t="s">
        <v>928</v>
      </c>
      <c r="M1046" s="119">
        <v>0</v>
      </c>
    </row>
    <row r="1047" spans="1:13" x14ac:dyDescent="0.15">
      <c r="A1047" s="24">
        <v>497</v>
      </c>
      <c r="B1047" s="16" t="s">
        <v>431</v>
      </c>
      <c r="C1047" s="16" t="s">
        <v>594</v>
      </c>
      <c r="D1047" s="15" t="s">
        <v>938</v>
      </c>
      <c r="E1047" s="97">
        <v>1</v>
      </c>
      <c r="F1047" s="26">
        <v>5</v>
      </c>
      <c r="G1047" s="31">
        <v>1</v>
      </c>
      <c r="H1047" s="24"/>
      <c r="I1047" s="24"/>
      <c r="J1047" s="28"/>
      <c r="K1047" s="28"/>
      <c r="L1047" s="15" t="s">
        <v>928</v>
      </c>
      <c r="M1047" s="119">
        <v>5</v>
      </c>
    </row>
    <row r="1048" spans="1:13" x14ac:dyDescent="0.15">
      <c r="A1048" s="24">
        <v>497</v>
      </c>
      <c r="B1048" s="16" t="s">
        <v>431</v>
      </c>
      <c r="C1048" s="16" t="s">
        <v>594</v>
      </c>
      <c r="D1048" s="15" t="s">
        <v>939</v>
      </c>
      <c r="E1048" s="97">
        <v>1</v>
      </c>
      <c r="F1048" s="26">
        <v>5</v>
      </c>
      <c r="G1048" s="31">
        <v>0.15</v>
      </c>
      <c r="H1048" s="24"/>
      <c r="I1048" s="24"/>
      <c r="J1048" s="28"/>
      <c r="K1048" s="28"/>
      <c r="L1048" s="15" t="s">
        <v>928</v>
      </c>
      <c r="M1048" s="119">
        <v>0.75</v>
      </c>
    </row>
    <row r="1049" spans="1:13" x14ac:dyDescent="0.15">
      <c r="A1049" s="24">
        <v>497</v>
      </c>
      <c r="B1049" s="16" t="s">
        <v>431</v>
      </c>
      <c r="C1049" s="16" t="s">
        <v>594</v>
      </c>
      <c r="D1049" s="15" t="s">
        <v>940</v>
      </c>
      <c r="E1049" s="97">
        <v>1</v>
      </c>
      <c r="F1049" s="26">
        <v>10</v>
      </c>
      <c r="G1049" s="31">
        <v>1</v>
      </c>
      <c r="H1049" s="24"/>
      <c r="I1049" s="24"/>
      <c r="J1049" s="28"/>
      <c r="K1049" s="28"/>
      <c r="L1049" s="15" t="s">
        <v>928</v>
      </c>
      <c r="M1049" s="119">
        <v>10</v>
      </c>
    </row>
    <row r="1050" spans="1:13" x14ac:dyDescent="0.15">
      <c r="A1050" s="24">
        <v>497</v>
      </c>
      <c r="B1050" s="16" t="s">
        <v>431</v>
      </c>
      <c r="C1050" s="16" t="s">
        <v>594</v>
      </c>
      <c r="D1050" s="15" t="s">
        <v>958</v>
      </c>
      <c r="E1050" s="97">
        <v>4</v>
      </c>
      <c r="F1050" s="26">
        <v>36</v>
      </c>
      <c r="G1050" s="31">
        <v>0.9</v>
      </c>
      <c r="H1050" s="24"/>
      <c r="I1050" s="24"/>
      <c r="J1050" s="28" t="s">
        <v>887</v>
      </c>
      <c r="K1050" s="28"/>
      <c r="L1050" s="15" t="s">
        <v>947</v>
      </c>
      <c r="M1050" s="119">
        <v>32.4</v>
      </c>
    </row>
    <row r="1051" spans="1:13" x14ac:dyDescent="0.15">
      <c r="A1051" s="24">
        <v>497</v>
      </c>
      <c r="B1051" s="16" t="s">
        <v>431</v>
      </c>
      <c r="C1051" s="16" t="s">
        <v>594</v>
      </c>
      <c r="D1051" s="15" t="s">
        <v>959</v>
      </c>
      <c r="E1051" s="97">
        <v>2</v>
      </c>
      <c r="F1051" s="26">
        <v>2</v>
      </c>
      <c r="G1051" s="31">
        <v>0.1</v>
      </c>
      <c r="H1051" s="24"/>
      <c r="I1051" s="24"/>
      <c r="J1051" s="28" t="s">
        <v>887</v>
      </c>
      <c r="K1051" s="28"/>
      <c r="L1051" s="15" t="s">
        <v>947</v>
      </c>
      <c r="M1051" s="119">
        <v>0.2</v>
      </c>
    </row>
    <row r="1052" spans="1:13" x14ac:dyDescent="0.15">
      <c r="A1052" s="24">
        <v>497</v>
      </c>
      <c r="B1052" s="16" t="s">
        <v>431</v>
      </c>
      <c r="C1052" s="16" t="s">
        <v>594</v>
      </c>
      <c r="D1052" s="15" t="s">
        <v>960</v>
      </c>
      <c r="E1052" s="97">
        <v>1</v>
      </c>
      <c r="F1052" s="26">
        <v>20</v>
      </c>
      <c r="G1052" s="31">
        <v>1</v>
      </c>
      <c r="H1052" s="24"/>
      <c r="I1052" s="24"/>
      <c r="J1052" s="28" t="s">
        <v>887</v>
      </c>
      <c r="K1052" s="28"/>
      <c r="L1052" s="15" t="s">
        <v>947</v>
      </c>
      <c r="M1052" s="119">
        <v>20</v>
      </c>
    </row>
    <row r="1053" spans="1:13" x14ac:dyDescent="0.15">
      <c r="A1053" s="24">
        <v>497</v>
      </c>
      <c r="B1053" s="16" t="s">
        <v>431</v>
      </c>
      <c r="C1053" s="16" t="s">
        <v>594</v>
      </c>
      <c r="D1053" s="15" t="s">
        <v>975</v>
      </c>
      <c r="E1053" s="97">
        <v>2</v>
      </c>
      <c r="F1053" s="26">
        <v>2</v>
      </c>
      <c r="G1053" s="31">
        <v>0.5</v>
      </c>
      <c r="H1053" s="24"/>
      <c r="I1053" s="24"/>
      <c r="J1053" s="28"/>
      <c r="K1053" s="28"/>
      <c r="L1053" s="15" t="s">
        <v>973</v>
      </c>
      <c r="M1053" s="119">
        <v>1</v>
      </c>
    </row>
    <row r="1054" spans="1:13" x14ac:dyDescent="0.15">
      <c r="A1054" s="24">
        <v>497</v>
      </c>
      <c r="B1054" s="16" t="s">
        <v>431</v>
      </c>
      <c r="C1054" s="16" t="s">
        <v>594</v>
      </c>
      <c r="D1054" s="15" t="s">
        <v>976</v>
      </c>
      <c r="E1054" s="97">
        <v>7</v>
      </c>
      <c r="F1054" s="26">
        <v>10</v>
      </c>
      <c r="G1054" s="31">
        <v>0.9</v>
      </c>
      <c r="H1054" s="24"/>
      <c r="I1054" s="24"/>
      <c r="J1054" s="28"/>
      <c r="K1054" s="28"/>
      <c r="L1054" s="15" t="s">
        <v>973</v>
      </c>
      <c r="M1054" s="119">
        <v>9</v>
      </c>
    </row>
    <row r="1055" spans="1:13" x14ac:dyDescent="0.15">
      <c r="A1055" s="24">
        <v>497</v>
      </c>
      <c r="B1055" s="16" t="s">
        <v>431</v>
      </c>
      <c r="C1055" s="16" t="s">
        <v>594</v>
      </c>
      <c r="D1055" s="15" t="s">
        <v>1008</v>
      </c>
      <c r="E1055" s="97">
        <v>2</v>
      </c>
      <c r="F1055" s="26">
        <v>10</v>
      </c>
      <c r="G1055" s="31">
        <v>0.05</v>
      </c>
      <c r="H1055" s="24"/>
      <c r="I1055" s="24"/>
      <c r="J1055" s="28"/>
      <c r="K1055" s="28"/>
      <c r="L1055" s="15" t="s">
        <v>1003</v>
      </c>
      <c r="M1055" s="119">
        <v>0.5</v>
      </c>
    </row>
    <row r="1056" spans="1:13" x14ac:dyDescent="0.15">
      <c r="A1056" s="24">
        <v>497</v>
      </c>
      <c r="B1056" s="16" t="s">
        <v>431</v>
      </c>
      <c r="C1056" s="16" t="s">
        <v>594</v>
      </c>
      <c r="D1056" s="15" t="s">
        <v>1009</v>
      </c>
      <c r="E1056" s="97">
        <v>1</v>
      </c>
      <c r="F1056" s="26">
        <v>5</v>
      </c>
      <c r="G1056" s="31">
        <v>0.1</v>
      </c>
      <c r="H1056" s="24"/>
      <c r="I1056" s="24"/>
      <c r="J1056" s="28"/>
      <c r="K1056" s="28"/>
      <c r="L1056" s="15" t="s">
        <v>1003</v>
      </c>
      <c r="M1056" s="119">
        <v>0.5</v>
      </c>
    </row>
    <row r="1057" spans="1:13" x14ac:dyDescent="0.15">
      <c r="A1057" s="24">
        <v>497</v>
      </c>
      <c r="B1057" s="16" t="s">
        <v>431</v>
      </c>
      <c r="C1057" s="16" t="s">
        <v>594</v>
      </c>
      <c r="D1057" s="15" t="s">
        <v>1016</v>
      </c>
      <c r="E1057" s="97">
        <v>1</v>
      </c>
      <c r="F1057" s="26">
        <v>7</v>
      </c>
      <c r="G1057" s="31">
        <v>0.9</v>
      </c>
      <c r="H1057" s="24"/>
      <c r="I1057" s="24"/>
      <c r="J1057" s="28"/>
      <c r="K1057" s="28"/>
      <c r="L1057" s="15" t="s">
        <v>1012</v>
      </c>
      <c r="M1057" s="119">
        <v>6.3</v>
      </c>
    </row>
    <row r="1058" spans="1:13" x14ac:dyDescent="0.15">
      <c r="A1058" s="24">
        <v>497</v>
      </c>
      <c r="B1058" s="16" t="s">
        <v>431</v>
      </c>
      <c r="C1058" s="16" t="s">
        <v>594</v>
      </c>
      <c r="D1058" s="15" t="s">
        <v>1024</v>
      </c>
      <c r="E1058" s="97">
        <v>1</v>
      </c>
      <c r="F1058" s="26">
        <v>5</v>
      </c>
      <c r="G1058" s="31">
        <v>0.98</v>
      </c>
      <c r="H1058" s="24"/>
      <c r="I1058" s="24"/>
      <c r="J1058" s="28"/>
      <c r="K1058" s="28"/>
      <c r="L1058" s="15" t="s">
        <v>1017</v>
      </c>
      <c r="M1058" s="119">
        <v>4.9000000000000004</v>
      </c>
    </row>
    <row r="1059" spans="1:13" x14ac:dyDescent="0.15">
      <c r="A1059" s="24">
        <v>497</v>
      </c>
      <c r="B1059" s="16" t="s">
        <v>431</v>
      </c>
      <c r="C1059" s="16" t="s">
        <v>594</v>
      </c>
      <c r="D1059" s="15" t="s">
        <v>1025</v>
      </c>
      <c r="E1059" s="97">
        <v>2</v>
      </c>
      <c r="F1059" s="26">
        <v>5</v>
      </c>
      <c r="G1059" s="31">
        <v>0.9</v>
      </c>
      <c r="H1059" s="24"/>
      <c r="I1059" s="24"/>
      <c r="J1059" s="28"/>
      <c r="K1059" s="28"/>
      <c r="L1059" s="15" t="s">
        <v>1017</v>
      </c>
      <c r="M1059" s="119">
        <v>4.5</v>
      </c>
    </row>
    <row r="1060" spans="1:13" x14ac:dyDescent="0.15">
      <c r="A1060" s="24">
        <v>497</v>
      </c>
      <c r="B1060" s="16" t="s">
        <v>431</v>
      </c>
      <c r="C1060" s="16" t="s">
        <v>594</v>
      </c>
      <c r="D1060" s="15" t="s">
        <v>1026</v>
      </c>
      <c r="E1060" s="97">
        <v>1</v>
      </c>
      <c r="F1060" s="26">
        <v>3</v>
      </c>
      <c r="G1060" s="31">
        <v>0.3</v>
      </c>
      <c r="H1060" s="24"/>
      <c r="I1060" s="24"/>
      <c r="J1060" s="28"/>
      <c r="K1060" s="28"/>
      <c r="L1060" s="15" t="s">
        <v>1017</v>
      </c>
      <c r="M1060" s="119">
        <v>0.89999999999999991</v>
      </c>
    </row>
    <row r="1061" spans="1:13" x14ac:dyDescent="0.15">
      <c r="A1061" s="24">
        <v>497</v>
      </c>
      <c r="B1061" s="16" t="s">
        <v>431</v>
      </c>
      <c r="C1061" s="16" t="s">
        <v>594</v>
      </c>
      <c r="D1061" s="15" t="s">
        <v>1027</v>
      </c>
      <c r="E1061" s="97">
        <v>1</v>
      </c>
      <c r="F1061" s="26">
        <v>30</v>
      </c>
      <c r="G1061" s="31">
        <v>0.98</v>
      </c>
      <c r="H1061" s="24"/>
      <c r="I1061" s="24"/>
      <c r="J1061" s="28"/>
      <c r="K1061" s="28"/>
      <c r="L1061" s="15" t="s">
        <v>1017</v>
      </c>
      <c r="M1061" s="119">
        <v>29.4</v>
      </c>
    </row>
    <row r="1062" spans="1:13" x14ac:dyDescent="0.15">
      <c r="A1062" s="24">
        <v>497</v>
      </c>
      <c r="B1062" s="16" t="s">
        <v>431</v>
      </c>
      <c r="C1062" s="16" t="s">
        <v>594</v>
      </c>
      <c r="D1062" s="15" t="s">
        <v>1032</v>
      </c>
      <c r="E1062" s="97">
        <v>1</v>
      </c>
      <c r="F1062" s="26">
        <v>30</v>
      </c>
      <c r="G1062" s="31">
        <v>0.95</v>
      </c>
      <c r="H1062" s="24"/>
      <c r="I1062" s="24"/>
      <c r="J1062" s="28" t="s">
        <v>1033</v>
      </c>
      <c r="K1062" s="28"/>
      <c r="L1062" s="15" t="s">
        <v>1028</v>
      </c>
      <c r="M1062" s="119">
        <v>28.5</v>
      </c>
    </row>
    <row r="1063" spans="1:13" x14ac:dyDescent="0.15">
      <c r="A1063" s="24">
        <v>497</v>
      </c>
      <c r="B1063" s="16" t="s">
        <v>431</v>
      </c>
      <c r="C1063" s="16" t="s">
        <v>594</v>
      </c>
      <c r="D1063" s="15" t="s">
        <v>1035</v>
      </c>
      <c r="E1063" s="97">
        <v>1</v>
      </c>
      <c r="F1063" s="26">
        <v>5</v>
      </c>
      <c r="G1063" s="31">
        <v>1</v>
      </c>
      <c r="H1063" s="24"/>
      <c r="I1063" s="24"/>
      <c r="J1063" s="28"/>
      <c r="K1063" s="28"/>
      <c r="L1063" s="15" t="s">
        <v>1034</v>
      </c>
      <c r="M1063" s="119">
        <v>5</v>
      </c>
    </row>
    <row r="1064" spans="1:13" x14ac:dyDescent="0.15">
      <c r="A1064" s="24">
        <v>497</v>
      </c>
      <c r="B1064" s="16" t="s">
        <v>431</v>
      </c>
      <c r="C1064" s="16" t="s">
        <v>594</v>
      </c>
      <c r="D1064" s="15" t="s">
        <v>1051</v>
      </c>
      <c r="E1064" s="97">
        <v>2</v>
      </c>
      <c r="F1064" s="26">
        <v>30</v>
      </c>
      <c r="G1064" s="31">
        <v>1</v>
      </c>
      <c r="H1064" s="24"/>
      <c r="I1064" s="24"/>
      <c r="J1064" s="28" t="s">
        <v>1048</v>
      </c>
      <c r="K1064" s="28"/>
      <c r="L1064" s="15" t="s">
        <v>1049</v>
      </c>
      <c r="M1064" s="119">
        <v>30</v>
      </c>
    </row>
    <row r="1065" spans="1:13" x14ac:dyDescent="0.15">
      <c r="A1065" s="24">
        <v>497</v>
      </c>
      <c r="B1065" s="16" t="s">
        <v>431</v>
      </c>
      <c r="C1065" s="16" t="s">
        <v>594</v>
      </c>
      <c r="D1065" s="15" t="s">
        <v>1072</v>
      </c>
      <c r="E1065" s="97">
        <v>1</v>
      </c>
      <c r="F1065" s="26">
        <v>0.5</v>
      </c>
      <c r="G1065" s="31">
        <v>0.4</v>
      </c>
      <c r="H1065" s="24"/>
      <c r="I1065" s="24"/>
      <c r="J1065" s="28" t="s">
        <v>600</v>
      </c>
      <c r="K1065" s="28"/>
      <c r="L1065" s="15" t="s">
        <v>1062</v>
      </c>
      <c r="M1065" s="119">
        <v>0.2</v>
      </c>
    </row>
    <row r="1066" spans="1:13" x14ac:dyDescent="0.15">
      <c r="A1066" s="24">
        <v>497</v>
      </c>
      <c r="B1066" s="16" t="s">
        <v>431</v>
      </c>
      <c r="C1066" s="16" t="s">
        <v>594</v>
      </c>
      <c r="D1066" s="15" t="s">
        <v>1073</v>
      </c>
      <c r="E1066" s="97">
        <v>1</v>
      </c>
      <c r="F1066" s="26">
        <v>0.5</v>
      </c>
      <c r="G1066" s="31">
        <v>0.4</v>
      </c>
      <c r="H1066" s="24"/>
      <c r="I1066" s="24"/>
      <c r="J1066" s="28" t="s">
        <v>600</v>
      </c>
      <c r="K1066" s="28"/>
      <c r="L1066" s="15" t="s">
        <v>1062</v>
      </c>
      <c r="M1066" s="119">
        <v>0.2</v>
      </c>
    </row>
    <row r="1067" spans="1:13" x14ac:dyDescent="0.15">
      <c r="A1067" s="24">
        <v>497</v>
      </c>
      <c r="B1067" s="16" t="s">
        <v>431</v>
      </c>
      <c r="C1067" s="16" t="s">
        <v>594</v>
      </c>
      <c r="D1067" s="15" t="s">
        <v>1074</v>
      </c>
      <c r="E1067" s="97">
        <v>2</v>
      </c>
      <c r="F1067" s="26">
        <v>1</v>
      </c>
      <c r="G1067" s="31">
        <v>1</v>
      </c>
      <c r="H1067" s="24"/>
      <c r="I1067" s="24"/>
      <c r="J1067" s="28" t="s">
        <v>1075</v>
      </c>
      <c r="K1067" s="28"/>
      <c r="L1067" s="15" t="s">
        <v>1062</v>
      </c>
      <c r="M1067" s="119">
        <v>1</v>
      </c>
    </row>
    <row r="1068" spans="1:13" x14ac:dyDescent="0.15">
      <c r="A1068" s="24">
        <v>497</v>
      </c>
      <c r="B1068" s="16" t="s">
        <v>431</v>
      </c>
      <c r="C1068" s="16" t="s">
        <v>594</v>
      </c>
      <c r="D1068" s="15" t="s">
        <v>1078</v>
      </c>
      <c r="E1068" s="97">
        <v>1</v>
      </c>
      <c r="F1068" s="26">
        <v>4</v>
      </c>
      <c r="G1068" s="31">
        <v>0.9</v>
      </c>
      <c r="H1068" s="24"/>
      <c r="I1068" s="24"/>
      <c r="J1068" s="28" t="s">
        <v>659</v>
      </c>
      <c r="K1068" s="28"/>
      <c r="L1068" s="15" t="s">
        <v>1062</v>
      </c>
      <c r="M1068" s="119">
        <v>3.6</v>
      </c>
    </row>
    <row r="1069" spans="1:13" x14ac:dyDescent="0.15">
      <c r="A1069" s="24">
        <v>497</v>
      </c>
      <c r="B1069" s="16" t="s">
        <v>431</v>
      </c>
      <c r="C1069" s="16" t="s">
        <v>594</v>
      </c>
      <c r="D1069" s="15" t="s">
        <v>1078</v>
      </c>
      <c r="E1069" s="97">
        <v>1</v>
      </c>
      <c r="F1069" s="26">
        <v>8</v>
      </c>
      <c r="G1069" s="31">
        <v>0.9</v>
      </c>
      <c r="H1069" s="24"/>
      <c r="I1069" s="24"/>
      <c r="J1069" s="28" t="s">
        <v>659</v>
      </c>
      <c r="K1069" s="28"/>
      <c r="L1069" s="15" t="s">
        <v>1062</v>
      </c>
      <c r="M1069" s="119">
        <v>7.2</v>
      </c>
    </row>
    <row r="1070" spans="1:13" x14ac:dyDescent="0.15">
      <c r="A1070" s="24"/>
      <c r="B1070" s="16"/>
      <c r="C1070" s="16"/>
      <c r="D1070" s="15"/>
      <c r="E1070" s="97"/>
      <c r="F1070" s="26"/>
      <c r="G1070" s="31"/>
      <c r="H1070" s="24"/>
      <c r="I1070" s="24"/>
      <c r="J1070" s="28"/>
      <c r="K1070" s="28"/>
      <c r="L1070" s="15"/>
      <c r="M1070" s="119"/>
    </row>
    <row r="1071" spans="1:13" x14ac:dyDescent="0.15">
      <c r="A1071" s="24"/>
      <c r="B1071" s="16"/>
      <c r="C1071" s="16"/>
      <c r="D1071" s="15"/>
      <c r="E1071" s="97"/>
      <c r="F1071" s="26"/>
      <c r="G1071" s="31"/>
      <c r="H1071" s="24"/>
      <c r="I1071" s="24"/>
      <c r="J1071" s="28"/>
      <c r="K1071" s="28"/>
      <c r="L1071" s="15"/>
      <c r="M1071" s="119"/>
    </row>
    <row r="1072" spans="1:13" x14ac:dyDescent="0.15">
      <c r="A1072" s="24"/>
      <c r="B1072" s="16"/>
      <c r="C1072" s="16"/>
      <c r="D1072" s="15"/>
      <c r="E1072" s="97" t="s">
        <v>427</v>
      </c>
      <c r="F1072" s="132">
        <v>5276</v>
      </c>
      <c r="G1072" s="31" t="s">
        <v>1229</v>
      </c>
      <c r="H1072" s="24"/>
      <c r="I1072" s="24"/>
      <c r="J1072" s="28"/>
      <c r="K1072" s="28"/>
      <c r="L1072" s="15"/>
      <c r="M1072" s="119"/>
    </row>
    <row r="1073" spans="1:13" x14ac:dyDescent="0.15">
      <c r="A1073" s="24"/>
      <c r="B1073" s="16"/>
      <c r="C1073" s="16"/>
      <c r="D1073" s="15"/>
      <c r="E1073" s="97" t="s">
        <v>431</v>
      </c>
      <c r="F1073" s="132">
        <v>43072</v>
      </c>
      <c r="G1073" s="31" t="s">
        <v>1229</v>
      </c>
      <c r="H1073" s="24"/>
      <c r="I1073" s="24"/>
      <c r="J1073" s="28"/>
      <c r="K1073" s="28"/>
      <c r="L1073" s="15"/>
      <c r="M1073" s="119"/>
    </row>
    <row r="1074" spans="1:13" x14ac:dyDescent="0.15">
      <c r="A1074" s="24"/>
      <c r="B1074" s="16"/>
      <c r="C1074" s="16"/>
      <c r="D1074" s="15"/>
      <c r="E1074" s="97" t="s">
        <v>1231</v>
      </c>
      <c r="F1074" s="132">
        <f>+F1072+F1073</f>
        <v>48348</v>
      </c>
      <c r="G1074" s="31" t="s">
        <v>1229</v>
      </c>
      <c r="H1074" s="24"/>
      <c r="I1074" s="24"/>
      <c r="J1074" s="28"/>
      <c r="K1074" s="28"/>
      <c r="L1074" s="15"/>
      <c r="M1074" s="119"/>
    </row>
    <row r="1075" spans="1:13" x14ac:dyDescent="0.15">
      <c r="A1075" s="24"/>
      <c r="B1075" s="16"/>
      <c r="C1075" s="16"/>
      <c r="D1075" s="15"/>
      <c r="E1075" s="97"/>
      <c r="F1075" s="132"/>
      <c r="G1075" s="31"/>
      <c r="H1075" s="24"/>
      <c r="I1075" s="24"/>
      <c r="J1075" s="28"/>
      <c r="K1075" s="28"/>
      <c r="L1075" s="15"/>
      <c r="M1075" s="119"/>
    </row>
    <row r="1076" spans="1:13" x14ac:dyDescent="0.15">
      <c r="A1076" s="24"/>
      <c r="B1076" s="16"/>
      <c r="C1076" s="16"/>
      <c r="D1076" s="15"/>
      <c r="E1076" s="97" t="s">
        <v>1228</v>
      </c>
      <c r="F1076" s="132">
        <v>3533</v>
      </c>
      <c r="G1076" s="31" t="s">
        <v>1229</v>
      </c>
      <c r="H1076" s="24"/>
      <c r="I1076" s="24"/>
      <c r="J1076" s="28"/>
      <c r="K1076" s="28"/>
      <c r="L1076" s="15"/>
      <c r="M1076" s="119"/>
    </row>
    <row r="1077" spans="1:13" x14ac:dyDescent="0.15">
      <c r="A1077" s="24"/>
      <c r="B1077" s="16"/>
      <c r="C1077" s="16"/>
      <c r="D1077" s="15"/>
      <c r="E1077" s="97" t="s">
        <v>1230</v>
      </c>
      <c r="F1077" s="132">
        <f>+F1074+F1076</f>
        <v>51881</v>
      </c>
      <c r="G1077" s="31" t="s">
        <v>1229</v>
      </c>
      <c r="H1077" s="24"/>
      <c r="I1077" s="24"/>
      <c r="J1077" s="28"/>
      <c r="K1077" s="28"/>
      <c r="L1077" s="15"/>
      <c r="M1077" s="119"/>
    </row>
  </sheetData>
  <sheetProtection autoFilter="0"/>
  <mergeCells count="5">
    <mergeCell ref="B3:D3"/>
    <mergeCell ref="E3:G3"/>
    <mergeCell ref="H3:I3"/>
    <mergeCell ref="J3:K3"/>
    <mergeCell ref="B1:D1"/>
  </mergeCells>
  <phoneticPr fontId="19"/>
  <printOptions horizontalCentered="1"/>
  <pageMargins left="0.70866141732283472" right="0.70866141732283472" top="0.59055118110236227" bottom="0.59055118110236227" header="0.31496062992125984" footer="0.31496062992125984"/>
  <pageSetup paperSize="8" scale="66" fitToHeight="0" orientation="portrait" cellComments="asDisplayed" r:id="rId1"/>
  <headerFooter>
    <oddFooter>&amp;R&amp;"BIZ UDPゴシック,標準"&amp;6&amp;F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8A232C9-BEB4-4827-A867-BA28A4FD15B2}">
          <x14:formula1>
            <xm:f>'学校一覧（使用不可）'!$C$2:$C$145</xm:f>
          </x14:formula1>
          <xm:sqref>K1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BA61-2803-4189-B94A-5FDBCBB35EE3}">
  <sheetPr>
    <tabColor rgb="FFFF0000"/>
    <pageSetUpPr fitToPage="1"/>
  </sheetPr>
  <dimension ref="A1:L1077"/>
  <sheetViews>
    <sheetView tabSelected="1" view="pageBreakPreview" zoomScale="85" zoomScaleNormal="100" zoomScaleSheetLayoutView="85" workbookViewId="0">
      <pane xSplit="2" ySplit="4" topLeftCell="C5" activePane="bottomRight" state="frozenSplit"/>
      <selection activeCell="D49" sqref="D49"/>
      <selection pane="topRight" activeCell="D49" sqref="D49"/>
      <selection pane="bottomLeft" activeCell="D49" sqref="D49"/>
      <selection pane="bottomRight" activeCell="H25" sqref="H25"/>
    </sheetView>
  </sheetViews>
  <sheetFormatPr defaultColWidth="9" defaultRowHeight="13.5" x14ac:dyDescent="0.15"/>
  <cols>
    <col min="1" max="1" width="7.875" style="10" customWidth="1"/>
    <col min="2" max="2" width="16.875" style="10" bestFit="1" customWidth="1"/>
    <col min="3" max="3" width="28.5" style="10" bestFit="1" customWidth="1"/>
    <col min="4" max="4" width="19.625" style="10" customWidth="1"/>
    <col min="5" max="5" width="9.875" style="93" customWidth="1"/>
    <col min="6" max="6" width="8.75" style="10" customWidth="1"/>
    <col min="7" max="7" width="9.5" style="10" customWidth="1"/>
    <col min="8" max="8" width="15" style="10" customWidth="1"/>
    <col min="9" max="9" width="14.75" style="10" customWidth="1"/>
    <col min="10" max="10" width="24.625" style="10" customWidth="1"/>
    <col min="11" max="11" width="28.125" style="10" customWidth="1"/>
    <col min="12" max="12" width="9" style="51"/>
    <col min="13" max="16384" width="9" style="10"/>
  </cols>
  <sheetData>
    <row r="1" spans="1:12" ht="20.25" customHeight="1" x14ac:dyDescent="0.15">
      <c r="A1" s="9"/>
      <c r="B1" s="139" t="s">
        <v>1233</v>
      </c>
      <c r="C1" s="139"/>
      <c r="D1" s="139"/>
      <c r="J1" s="133"/>
    </row>
    <row r="3" spans="1:12" x14ac:dyDescent="0.15">
      <c r="A3" s="11" t="s">
        <v>311</v>
      </c>
      <c r="B3" s="136" t="s">
        <v>312</v>
      </c>
      <c r="C3" s="137"/>
      <c r="D3" s="138"/>
      <c r="E3" s="135" t="s">
        <v>313</v>
      </c>
      <c r="F3" s="135"/>
      <c r="G3" s="135"/>
      <c r="H3" s="135" t="s">
        <v>314</v>
      </c>
      <c r="I3" s="135"/>
      <c r="J3" s="118"/>
      <c r="K3" s="12"/>
    </row>
    <row r="4" spans="1:12" ht="39.6" customHeight="1" x14ac:dyDescent="0.15">
      <c r="A4" s="6" t="s">
        <v>309</v>
      </c>
      <c r="B4" s="6" t="s">
        <v>310</v>
      </c>
      <c r="C4" s="6" t="s">
        <v>36</v>
      </c>
      <c r="D4" s="6" t="s">
        <v>338</v>
      </c>
      <c r="E4" s="95" t="s">
        <v>31</v>
      </c>
      <c r="F4" s="7" t="s">
        <v>339</v>
      </c>
      <c r="G4" s="7" t="s">
        <v>29</v>
      </c>
      <c r="H4" s="8" t="s">
        <v>33</v>
      </c>
      <c r="I4" s="8" t="s">
        <v>34</v>
      </c>
      <c r="J4" s="6" t="s">
        <v>407</v>
      </c>
      <c r="K4" s="18" t="s">
        <v>28</v>
      </c>
      <c r="L4" s="52" t="s">
        <v>332</v>
      </c>
    </row>
    <row r="5" spans="1:12" x14ac:dyDescent="0.15">
      <c r="A5" s="61">
        <v>2</v>
      </c>
      <c r="B5" s="14" t="s">
        <v>427</v>
      </c>
      <c r="C5" s="14" t="s">
        <v>673</v>
      </c>
      <c r="D5" s="13"/>
      <c r="E5" s="96">
        <v>2</v>
      </c>
      <c r="F5" s="62">
        <v>20</v>
      </c>
      <c r="G5" s="30">
        <v>0.5</v>
      </c>
      <c r="H5" s="61"/>
      <c r="I5" s="61"/>
      <c r="J5" s="27"/>
      <c r="K5" s="13" t="s">
        <v>1224</v>
      </c>
      <c r="L5" s="53">
        <v>10</v>
      </c>
    </row>
    <row r="6" spans="1:12" x14ac:dyDescent="0.15">
      <c r="A6" s="24">
        <v>2</v>
      </c>
      <c r="B6" s="16" t="s">
        <v>427</v>
      </c>
      <c r="C6" s="16" t="s">
        <v>673</v>
      </c>
      <c r="D6" s="15"/>
      <c r="E6" s="97">
        <v>1</v>
      </c>
      <c r="F6" s="26">
        <v>10</v>
      </c>
      <c r="G6" s="31">
        <v>0</v>
      </c>
      <c r="H6" s="24"/>
      <c r="I6" s="24"/>
      <c r="J6" s="28"/>
      <c r="K6" s="13" t="s">
        <v>702</v>
      </c>
      <c r="L6" s="53">
        <v>0</v>
      </c>
    </row>
    <row r="7" spans="1:12" x14ac:dyDescent="0.15">
      <c r="A7" s="24">
        <v>3</v>
      </c>
      <c r="B7" s="16" t="s">
        <v>427</v>
      </c>
      <c r="C7" s="16" t="s">
        <v>972</v>
      </c>
      <c r="D7" s="15"/>
      <c r="E7" s="97">
        <v>6</v>
      </c>
      <c r="F7" s="26">
        <v>60</v>
      </c>
      <c r="G7" s="31">
        <v>0</v>
      </c>
      <c r="H7" s="24"/>
      <c r="I7" s="24"/>
      <c r="J7" s="28"/>
      <c r="K7" s="13" t="s">
        <v>970</v>
      </c>
      <c r="L7" s="53">
        <v>0</v>
      </c>
    </row>
    <row r="8" spans="1:12" x14ac:dyDescent="0.15">
      <c r="A8" s="24">
        <v>3</v>
      </c>
      <c r="B8" s="16" t="s">
        <v>427</v>
      </c>
      <c r="C8" s="16" t="s">
        <v>972</v>
      </c>
      <c r="D8" s="15"/>
      <c r="E8" s="97">
        <v>1</v>
      </c>
      <c r="F8" s="26">
        <v>10</v>
      </c>
      <c r="G8" s="31">
        <v>0</v>
      </c>
      <c r="H8" s="24"/>
      <c r="I8" s="24"/>
      <c r="J8" s="28"/>
      <c r="K8" s="13" t="s">
        <v>1003</v>
      </c>
      <c r="L8" s="53">
        <v>0</v>
      </c>
    </row>
    <row r="9" spans="1:12" x14ac:dyDescent="0.15">
      <c r="A9" s="24">
        <v>4</v>
      </c>
      <c r="B9" s="16" t="s">
        <v>427</v>
      </c>
      <c r="C9" s="16" t="s">
        <v>511</v>
      </c>
      <c r="D9" s="15"/>
      <c r="E9" s="97">
        <v>15</v>
      </c>
      <c r="F9" s="26">
        <v>30</v>
      </c>
      <c r="G9" s="31">
        <v>0</v>
      </c>
      <c r="H9" s="24"/>
      <c r="I9" s="24"/>
      <c r="J9" s="28"/>
      <c r="K9" s="13" t="s">
        <v>513</v>
      </c>
      <c r="L9" s="53">
        <v>0</v>
      </c>
    </row>
    <row r="10" spans="1:12" x14ac:dyDescent="0.15">
      <c r="A10" s="24">
        <v>4</v>
      </c>
      <c r="B10" s="16" t="s">
        <v>427</v>
      </c>
      <c r="C10" s="16" t="s">
        <v>511</v>
      </c>
      <c r="D10" s="15"/>
      <c r="E10" s="97">
        <v>1</v>
      </c>
      <c r="F10" s="26">
        <v>3</v>
      </c>
      <c r="G10" s="31">
        <v>0</v>
      </c>
      <c r="H10" s="24"/>
      <c r="I10" s="24"/>
      <c r="J10" s="28"/>
      <c r="K10" s="13" t="s">
        <v>648</v>
      </c>
      <c r="L10" s="53">
        <v>0</v>
      </c>
    </row>
    <row r="11" spans="1:12" x14ac:dyDescent="0.15">
      <c r="A11" s="24">
        <v>4</v>
      </c>
      <c r="B11" s="16" t="s">
        <v>427</v>
      </c>
      <c r="C11" s="16" t="s">
        <v>511</v>
      </c>
      <c r="D11" s="15"/>
      <c r="E11" s="97">
        <v>12</v>
      </c>
      <c r="F11" s="26">
        <v>13</v>
      </c>
      <c r="G11" s="31">
        <v>0</v>
      </c>
      <c r="H11" s="24"/>
      <c r="I11" s="24"/>
      <c r="J11" s="28" t="s">
        <v>768</v>
      </c>
      <c r="K11" s="13" t="s">
        <v>769</v>
      </c>
      <c r="L11" s="53">
        <v>0</v>
      </c>
    </row>
    <row r="12" spans="1:12" x14ac:dyDescent="0.15">
      <c r="A12" s="24">
        <v>4</v>
      </c>
      <c r="B12" s="16" t="s">
        <v>427</v>
      </c>
      <c r="C12" s="16" t="s">
        <v>511</v>
      </c>
      <c r="D12" s="15"/>
      <c r="E12" s="97">
        <v>1</v>
      </c>
      <c r="F12" s="26">
        <v>5</v>
      </c>
      <c r="G12" s="31">
        <v>0</v>
      </c>
      <c r="H12" s="24"/>
      <c r="I12" s="24"/>
      <c r="J12" s="28"/>
      <c r="K12" s="13" t="s">
        <v>928</v>
      </c>
      <c r="L12" s="53">
        <v>0</v>
      </c>
    </row>
    <row r="13" spans="1:12" x14ac:dyDescent="0.15">
      <c r="A13" s="24">
        <v>4</v>
      </c>
      <c r="B13" s="16" t="s">
        <v>427</v>
      </c>
      <c r="C13" s="16" t="s">
        <v>511</v>
      </c>
      <c r="D13" s="15" t="s">
        <v>430</v>
      </c>
      <c r="E13" s="97">
        <v>16</v>
      </c>
      <c r="F13" s="26">
        <v>60</v>
      </c>
      <c r="G13" s="31">
        <v>0</v>
      </c>
      <c r="H13" s="24"/>
      <c r="I13" s="24"/>
      <c r="J13" s="28"/>
      <c r="K13" s="13" t="s">
        <v>973</v>
      </c>
      <c r="L13" s="53">
        <v>0</v>
      </c>
    </row>
    <row r="14" spans="1:12" x14ac:dyDescent="0.15">
      <c r="A14" s="24">
        <v>4</v>
      </c>
      <c r="B14" s="16" t="s">
        <v>427</v>
      </c>
      <c r="C14" s="16" t="s">
        <v>511</v>
      </c>
      <c r="D14" s="15"/>
      <c r="E14" s="97">
        <v>11</v>
      </c>
      <c r="F14" s="26">
        <v>77</v>
      </c>
      <c r="G14" s="31">
        <v>0</v>
      </c>
      <c r="H14" s="24"/>
      <c r="I14" s="24"/>
      <c r="J14" s="28"/>
      <c r="K14" s="13" t="s">
        <v>1003</v>
      </c>
      <c r="L14" s="53">
        <v>0</v>
      </c>
    </row>
    <row r="15" spans="1:12" x14ac:dyDescent="0.15">
      <c r="A15" s="28">
        <v>7</v>
      </c>
      <c r="B15" s="16" t="s">
        <v>427</v>
      </c>
      <c r="C15" s="16" t="s">
        <v>1220</v>
      </c>
      <c r="D15" s="38"/>
      <c r="E15" s="98">
        <v>2</v>
      </c>
      <c r="F15" s="40">
        <v>10</v>
      </c>
      <c r="G15" s="31">
        <v>0</v>
      </c>
      <c r="H15" s="28"/>
      <c r="I15" s="28"/>
      <c r="J15" s="28"/>
      <c r="K15" s="13" t="s">
        <v>426</v>
      </c>
      <c r="L15" s="53">
        <v>0</v>
      </c>
    </row>
    <row r="16" spans="1:12" x14ac:dyDescent="0.15">
      <c r="A16" s="24">
        <v>9</v>
      </c>
      <c r="B16" s="16" t="s">
        <v>427</v>
      </c>
      <c r="C16" s="16" t="s">
        <v>357</v>
      </c>
      <c r="D16" s="15" t="s">
        <v>1150</v>
      </c>
      <c r="E16" s="97">
        <v>1</v>
      </c>
      <c r="F16" s="26">
        <v>40</v>
      </c>
      <c r="G16" s="31">
        <v>0</v>
      </c>
      <c r="H16" s="24"/>
      <c r="I16" s="24"/>
      <c r="J16" s="28" t="s">
        <v>1152</v>
      </c>
      <c r="K16" s="13" t="s">
        <v>1113</v>
      </c>
      <c r="L16" s="53">
        <v>0</v>
      </c>
    </row>
    <row r="17" spans="1:12" x14ac:dyDescent="0.15">
      <c r="A17" s="24">
        <v>9</v>
      </c>
      <c r="B17" s="16" t="s">
        <v>427</v>
      </c>
      <c r="C17" s="16" t="s">
        <v>357</v>
      </c>
      <c r="D17" s="15"/>
      <c r="E17" s="97">
        <v>10</v>
      </c>
      <c r="F17" s="26">
        <v>420</v>
      </c>
      <c r="G17" s="31">
        <v>0</v>
      </c>
      <c r="H17" s="24"/>
      <c r="I17" s="24"/>
      <c r="J17" s="28"/>
      <c r="K17" s="13" t="s">
        <v>513</v>
      </c>
      <c r="L17" s="53">
        <v>0</v>
      </c>
    </row>
    <row r="18" spans="1:12" x14ac:dyDescent="0.15">
      <c r="A18" s="24">
        <v>9</v>
      </c>
      <c r="B18" s="16" t="s">
        <v>427</v>
      </c>
      <c r="C18" s="16" t="s">
        <v>357</v>
      </c>
      <c r="D18" s="15"/>
      <c r="E18" s="97">
        <v>2</v>
      </c>
      <c r="F18" s="26">
        <v>40</v>
      </c>
      <c r="G18" s="31">
        <v>0.5</v>
      </c>
      <c r="H18" s="24"/>
      <c r="I18" s="24"/>
      <c r="J18" s="28"/>
      <c r="K18" s="13" t="s">
        <v>1224</v>
      </c>
      <c r="L18" s="53">
        <v>20</v>
      </c>
    </row>
    <row r="19" spans="1:12" x14ac:dyDescent="0.15">
      <c r="A19" s="24">
        <v>9</v>
      </c>
      <c r="B19" s="16" t="s">
        <v>427</v>
      </c>
      <c r="C19" s="16" t="s">
        <v>357</v>
      </c>
      <c r="D19" s="15"/>
      <c r="E19" s="97">
        <v>1</v>
      </c>
      <c r="F19" s="26">
        <v>10</v>
      </c>
      <c r="G19" s="31">
        <v>0</v>
      </c>
      <c r="H19" s="24"/>
      <c r="I19" s="24"/>
      <c r="J19" s="28"/>
      <c r="K19" s="13" t="s">
        <v>1012</v>
      </c>
      <c r="L19" s="53">
        <v>0</v>
      </c>
    </row>
    <row r="20" spans="1:12" x14ac:dyDescent="0.15">
      <c r="A20" s="24">
        <v>9</v>
      </c>
      <c r="B20" s="16" t="s">
        <v>427</v>
      </c>
      <c r="C20" s="16" t="s">
        <v>357</v>
      </c>
      <c r="D20" s="15"/>
      <c r="E20" s="97">
        <v>3</v>
      </c>
      <c r="F20" s="26">
        <v>1</v>
      </c>
      <c r="G20" s="31">
        <v>0.05</v>
      </c>
      <c r="H20" s="24"/>
      <c r="I20" s="24"/>
      <c r="J20" s="28"/>
      <c r="K20" s="13" t="s">
        <v>1017</v>
      </c>
      <c r="L20" s="53">
        <v>0.05</v>
      </c>
    </row>
    <row r="21" spans="1:12" x14ac:dyDescent="0.15">
      <c r="A21" s="24">
        <v>13</v>
      </c>
      <c r="B21" s="16" t="s">
        <v>427</v>
      </c>
      <c r="C21" s="16" t="s">
        <v>1170</v>
      </c>
      <c r="D21" s="15"/>
      <c r="E21" s="97">
        <v>240</v>
      </c>
      <c r="F21" s="26">
        <v>50</v>
      </c>
      <c r="G21" s="31">
        <v>0</v>
      </c>
      <c r="H21" s="24"/>
      <c r="I21" s="24"/>
      <c r="J21" s="28" t="s">
        <v>1171</v>
      </c>
      <c r="K21" s="13" t="s">
        <v>1166</v>
      </c>
      <c r="L21" s="53">
        <v>0</v>
      </c>
    </row>
    <row r="22" spans="1:12" x14ac:dyDescent="0.15">
      <c r="A22" s="24">
        <v>15</v>
      </c>
      <c r="B22" s="16" t="s">
        <v>427</v>
      </c>
      <c r="C22" s="16" t="s">
        <v>327</v>
      </c>
      <c r="D22" s="15"/>
      <c r="E22" s="97">
        <v>1</v>
      </c>
      <c r="F22" s="26">
        <v>20</v>
      </c>
      <c r="G22" s="31">
        <v>0</v>
      </c>
      <c r="H22" s="24"/>
      <c r="I22" s="24"/>
      <c r="J22" s="28"/>
      <c r="K22" s="13" t="s">
        <v>1224</v>
      </c>
      <c r="L22" s="53">
        <v>0</v>
      </c>
    </row>
    <row r="23" spans="1:12" x14ac:dyDescent="0.15">
      <c r="A23" s="24">
        <v>15</v>
      </c>
      <c r="B23" s="16" t="s">
        <v>427</v>
      </c>
      <c r="C23" s="16" t="s">
        <v>327</v>
      </c>
      <c r="D23" s="15"/>
      <c r="E23" s="97">
        <v>1</v>
      </c>
      <c r="F23" s="26">
        <v>5</v>
      </c>
      <c r="G23" s="31">
        <v>0</v>
      </c>
      <c r="H23" s="24"/>
      <c r="I23" s="24"/>
      <c r="J23" s="28"/>
      <c r="K23" s="15" t="s">
        <v>825</v>
      </c>
      <c r="L23" s="53">
        <v>0</v>
      </c>
    </row>
    <row r="24" spans="1:12" x14ac:dyDescent="0.15">
      <c r="A24" s="24">
        <v>16</v>
      </c>
      <c r="B24" s="16" t="s">
        <v>427</v>
      </c>
      <c r="C24" s="16" t="s">
        <v>638</v>
      </c>
      <c r="D24" s="15" t="s">
        <v>639</v>
      </c>
      <c r="E24" s="97">
        <v>2</v>
      </c>
      <c r="F24" s="26">
        <v>10</v>
      </c>
      <c r="G24" s="31">
        <v>0</v>
      </c>
      <c r="H24" s="24"/>
      <c r="I24" s="24"/>
      <c r="J24" s="28"/>
      <c r="K24" s="13" t="s">
        <v>640</v>
      </c>
      <c r="L24" s="53">
        <v>0</v>
      </c>
    </row>
    <row r="25" spans="1:12" x14ac:dyDescent="0.15">
      <c r="A25" s="24">
        <v>16</v>
      </c>
      <c r="B25" s="16" t="s">
        <v>427</v>
      </c>
      <c r="C25" s="16" t="s">
        <v>638</v>
      </c>
      <c r="D25" s="15"/>
      <c r="E25" s="97">
        <v>2</v>
      </c>
      <c r="F25" s="26">
        <v>10</v>
      </c>
      <c r="G25" s="31">
        <v>0</v>
      </c>
      <c r="H25" s="24"/>
      <c r="I25" s="24"/>
      <c r="J25" s="28"/>
      <c r="K25" s="13" t="s">
        <v>825</v>
      </c>
      <c r="L25" s="53">
        <v>0</v>
      </c>
    </row>
    <row r="26" spans="1:12" x14ac:dyDescent="0.15">
      <c r="A26" s="24">
        <v>16</v>
      </c>
      <c r="B26" s="16" t="s">
        <v>427</v>
      </c>
      <c r="C26" s="16" t="s">
        <v>638</v>
      </c>
      <c r="D26" s="15"/>
      <c r="E26" s="97">
        <v>1</v>
      </c>
      <c r="F26" s="26">
        <v>10</v>
      </c>
      <c r="G26" s="31">
        <v>0</v>
      </c>
      <c r="H26" s="24"/>
      <c r="I26" s="24"/>
      <c r="J26" s="28"/>
      <c r="K26" s="13" t="s">
        <v>825</v>
      </c>
      <c r="L26" s="53">
        <v>0</v>
      </c>
    </row>
    <row r="27" spans="1:12" x14ac:dyDescent="0.15">
      <c r="A27" s="24">
        <v>16</v>
      </c>
      <c r="B27" s="16" t="s">
        <v>427</v>
      </c>
      <c r="C27" s="16" t="s">
        <v>638</v>
      </c>
      <c r="D27" s="15"/>
      <c r="E27" s="97">
        <v>1</v>
      </c>
      <c r="F27" s="26">
        <v>5</v>
      </c>
      <c r="G27" s="31">
        <v>0</v>
      </c>
      <c r="H27" s="24"/>
      <c r="I27" s="24"/>
      <c r="J27" s="28"/>
      <c r="K27" s="13" t="s">
        <v>825</v>
      </c>
      <c r="L27" s="53">
        <v>0</v>
      </c>
    </row>
    <row r="28" spans="1:12" x14ac:dyDescent="0.15">
      <c r="A28" s="24">
        <v>16</v>
      </c>
      <c r="B28" s="16" t="s">
        <v>427</v>
      </c>
      <c r="C28" s="16" t="s">
        <v>638</v>
      </c>
      <c r="D28" s="15"/>
      <c r="E28" s="97">
        <v>2</v>
      </c>
      <c r="F28" s="26">
        <v>20</v>
      </c>
      <c r="G28" s="31">
        <v>0</v>
      </c>
      <c r="H28" s="24"/>
      <c r="I28" s="24"/>
      <c r="J28" s="28"/>
      <c r="K28" s="13" t="s">
        <v>928</v>
      </c>
      <c r="L28" s="53">
        <v>0</v>
      </c>
    </row>
    <row r="29" spans="1:12" x14ac:dyDescent="0.15">
      <c r="A29" s="24">
        <v>16</v>
      </c>
      <c r="B29" s="16" t="s">
        <v>427</v>
      </c>
      <c r="C29" s="16" t="s">
        <v>638</v>
      </c>
      <c r="D29" s="15"/>
      <c r="E29" s="97">
        <v>20</v>
      </c>
      <c r="F29" s="26">
        <v>60</v>
      </c>
      <c r="G29" s="31">
        <v>0</v>
      </c>
      <c r="H29" s="24"/>
      <c r="I29" s="24"/>
      <c r="J29" s="28"/>
      <c r="K29" s="13" t="s">
        <v>1080</v>
      </c>
      <c r="L29" s="53">
        <v>0</v>
      </c>
    </row>
    <row r="30" spans="1:12" x14ac:dyDescent="0.15">
      <c r="A30" s="24">
        <v>17</v>
      </c>
      <c r="B30" s="16" t="s">
        <v>427</v>
      </c>
      <c r="C30" s="16" t="s">
        <v>460</v>
      </c>
      <c r="D30" s="15"/>
      <c r="E30" s="97">
        <v>13</v>
      </c>
      <c r="F30" s="26">
        <v>40</v>
      </c>
      <c r="G30" s="31">
        <v>0</v>
      </c>
      <c r="H30" s="24"/>
      <c r="I30" s="24"/>
      <c r="J30" s="28"/>
      <c r="K30" s="13" t="s">
        <v>456</v>
      </c>
      <c r="L30" s="53">
        <v>0</v>
      </c>
    </row>
    <row r="31" spans="1:12" x14ac:dyDescent="0.15">
      <c r="A31" s="24">
        <v>17</v>
      </c>
      <c r="B31" s="16" t="s">
        <v>427</v>
      </c>
      <c r="C31" s="16" t="s">
        <v>460</v>
      </c>
      <c r="D31" s="15"/>
      <c r="E31" s="97">
        <v>11</v>
      </c>
      <c r="F31" s="26">
        <v>7</v>
      </c>
      <c r="G31" s="31">
        <v>0</v>
      </c>
      <c r="H31" s="24"/>
      <c r="I31" s="24"/>
      <c r="J31" s="28"/>
      <c r="K31" s="13" t="s">
        <v>1053</v>
      </c>
      <c r="L31" s="53">
        <v>0</v>
      </c>
    </row>
    <row r="32" spans="1:12" x14ac:dyDescent="0.15">
      <c r="A32" s="24">
        <v>18</v>
      </c>
      <c r="B32" s="16" t="s">
        <v>427</v>
      </c>
      <c r="C32" s="16" t="s">
        <v>674</v>
      </c>
      <c r="D32" s="15"/>
      <c r="E32" s="97">
        <v>1</v>
      </c>
      <c r="F32" s="26">
        <v>40</v>
      </c>
      <c r="G32" s="31">
        <v>0.1</v>
      </c>
      <c r="H32" s="24"/>
      <c r="I32" s="24"/>
      <c r="J32" s="28"/>
      <c r="K32" s="13" t="s">
        <v>702</v>
      </c>
      <c r="L32" s="53">
        <v>4</v>
      </c>
    </row>
    <row r="33" spans="1:12" x14ac:dyDescent="0.15">
      <c r="A33" s="24">
        <v>18</v>
      </c>
      <c r="B33" s="16" t="s">
        <v>427</v>
      </c>
      <c r="C33" s="16" t="s">
        <v>674</v>
      </c>
      <c r="D33" s="15"/>
      <c r="E33" s="97">
        <v>4</v>
      </c>
      <c r="F33" s="26">
        <v>160</v>
      </c>
      <c r="G33" s="31">
        <v>0.1</v>
      </c>
      <c r="H33" s="24"/>
      <c r="I33" s="24"/>
      <c r="J33" s="28"/>
      <c r="K33" s="13" t="s">
        <v>648</v>
      </c>
      <c r="L33" s="53">
        <f>+T_調査票268[[#This Row],[総重量
(㎏）]]*T_調査票268[[#This Row],[金属割合
見込(％）]]</f>
        <v>16</v>
      </c>
    </row>
    <row r="34" spans="1:12" x14ac:dyDescent="0.15">
      <c r="A34" s="24">
        <v>18</v>
      </c>
      <c r="B34" s="16" t="s">
        <v>427</v>
      </c>
      <c r="C34" s="16" t="s">
        <v>674</v>
      </c>
      <c r="D34" s="15"/>
      <c r="E34" s="97">
        <v>1</v>
      </c>
      <c r="F34" s="26">
        <v>100</v>
      </c>
      <c r="G34" s="31">
        <v>0.1</v>
      </c>
      <c r="H34" s="24"/>
      <c r="I34" s="24"/>
      <c r="J34" s="28"/>
      <c r="K34" s="13" t="s">
        <v>1039</v>
      </c>
      <c r="L34" s="53">
        <v>10</v>
      </c>
    </row>
    <row r="35" spans="1:12" x14ac:dyDescent="0.15">
      <c r="A35" s="24">
        <v>19</v>
      </c>
      <c r="B35" s="16" t="s">
        <v>427</v>
      </c>
      <c r="C35" s="16" t="s">
        <v>745</v>
      </c>
      <c r="D35" s="15"/>
      <c r="E35" s="97">
        <v>18</v>
      </c>
      <c r="F35" s="26">
        <v>80</v>
      </c>
      <c r="G35" s="31">
        <v>0</v>
      </c>
      <c r="H35" s="24"/>
      <c r="I35" s="24"/>
      <c r="J35" s="28"/>
      <c r="K35" s="13" t="s">
        <v>746</v>
      </c>
      <c r="L35" s="53">
        <v>0</v>
      </c>
    </row>
    <row r="36" spans="1:12" x14ac:dyDescent="0.15">
      <c r="A36" s="24">
        <v>19</v>
      </c>
      <c r="B36" s="16" t="s">
        <v>427</v>
      </c>
      <c r="C36" s="16" t="s">
        <v>745</v>
      </c>
      <c r="D36" s="15" t="s">
        <v>971</v>
      </c>
      <c r="E36" s="97">
        <v>7</v>
      </c>
      <c r="F36" s="26">
        <v>35</v>
      </c>
      <c r="G36" s="31">
        <v>0</v>
      </c>
      <c r="H36" s="24"/>
      <c r="I36" s="24"/>
      <c r="J36" s="28"/>
      <c r="K36" s="15" t="s">
        <v>970</v>
      </c>
      <c r="L36" s="53">
        <v>0</v>
      </c>
    </row>
    <row r="37" spans="1:12" x14ac:dyDescent="0.15">
      <c r="A37" s="24">
        <v>22</v>
      </c>
      <c r="B37" s="16" t="s">
        <v>427</v>
      </c>
      <c r="C37" s="16" t="s">
        <v>902</v>
      </c>
      <c r="D37" s="15"/>
      <c r="E37" s="97">
        <v>2</v>
      </c>
      <c r="F37" s="26">
        <v>20</v>
      </c>
      <c r="G37" s="31">
        <v>0</v>
      </c>
      <c r="H37" s="24"/>
      <c r="I37" s="24"/>
      <c r="J37" s="28"/>
      <c r="K37" s="15" t="s">
        <v>901</v>
      </c>
      <c r="L37" s="53">
        <v>0</v>
      </c>
    </row>
    <row r="38" spans="1:12" x14ac:dyDescent="0.15">
      <c r="A38" s="24">
        <v>22</v>
      </c>
      <c r="B38" s="16" t="s">
        <v>427</v>
      </c>
      <c r="C38" s="16" t="s">
        <v>902</v>
      </c>
      <c r="D38" s="15" t="s">
        <v>430</v>
      </c>
      <c r="E38" s="97">
        <v>3</v>
      </c>
      <c r="F38" s="26">
        <v>60</v>
      </c>
      <c r="G38" s="31">
        <v>0</v>
      </c>
      <c r="H38" s="24"/>
      <c r="I38" s="24"/>
      <c r="J38" s="28"/>
      <c r="K38" s="15" t="s">
        <v>947</v>
      </c>
      <c r="L38" s="53">
        <v>0</v>
      </c>
    </row>
    <row r="39" spans="1:12" x14ac:dyDescent="0.15">
      <c r="A39" s="24">
        <v>23</v>
      </c>
      <c r="B39" s="16" t="s">
        <v>427</v>
      </c>
      <c r="C39" s="16" t="s">
        <v>884</v>
      </c>
      <c r="D39" s="15"/>
      <c r="E39" s="97">
        <v>2</v>
      </c>
      <c r="F39" s="26">
        <v>20</v>
      </c>
      <c r="G39" s="31">
        <v>0</v>
      </c>
      <c r="H39" s="24"/>
      <c r="I39" s="24"/>
      <c r="J39" s="28"/>
      <c r="K39" s="15" t="s">
        <v>881</v>
      </c>
      <c r="L39" s="53">
        <v>0</v>
      </c>
    </row>
    <row r="40" spans="1:12" x14ac:dyDescent="0.15">
      <c r="A40" s="24">
        <v>23</v>
      </c>
      <c r="B40" s="16" t="s">
        <v>427</v>
      </c>
      <c r="C40" s="16" t="s">
        <v>884</v>
      </c>
      <c r="D40" s="15"/>
      <c r="E40" s="97">
        <v>4</v>
      </c>
      <c r="F40" s="26">
        <v>250</v>
      </c>
      <c r="G40" s="31">
        <v>0</v>
      </c>
      <c r="H40" s="24"/>
      <c r="I40" s="24"/>
      <c r="J40" s="28"/>
      <c r="K40" s="15" t="s">
        <v>1053</v>
      </c>
      <c r="L40" s="53">
        <v>0</v>
      </c>
    </row>
    <row r="41" spans="1:12" x14ac:dyDescent="0.15">
      <c r="A41" s="24">
        <v>23</v>
      </c>
      <c r="B41" s="16" t="s">
        <v>427</v>
      </c>
      <c r="C41" s="16" t="s">
        <v>884</v>
      </c>
      <c r="D41" s="15"/>
      <c r="E41" s="97">
        <v>1</v>
      </c>
      <c r="F41" s="26">
        <v>80</v>
      </c>
      <c r="G41" s="31">
        <v>0</v>
      </c>
      <c r="H41" s="24"/>
      <c r="I41" s="24"/>
      <c r="J41" s="28"/>
      <c r="K41" s="15" t="s">
        <v>1080</v>
      </c>
      <c r="L41" s="53">
        <v>0</v>
      </c>
    </row>
    <row r="42" spans="1:12" x14ac:dyDescent="0.15">
      <c r="A42" s="28">
        <v>24</v>
      </c>
      <c r="B42" s="16" t="s">
        <v>427</v>
      </c>
      <c r="C42" s="16" t="s">
        <v>856</v>
      </c>
      <c r="D42" s="38"/>
      <c r="E42" s="98">
        <v>1</v>
      </c>
      <c r="F42" s="40">
        <v>3</v>
      </c>
      <c r="G42" s="31">
        <v>0</v>
      </c>
      <c r="H42" s="28"/>
      <c r="I42" s="28"/>
      <c r="J42" s="28"/>
      <c r="K42" s="15" t="s">
        <v>426</v>
      </c>
      <c r="L42" s="53">
        <v>0</v>
      </c>
    </row>
    <row r="43" spans="1:12" x14ac:dyDescent="0.15">
      <c r="A43" s="24">
        <v>24</v>
      </c>
      <c r="B43" s="16" t="s">
        <v>427</v>
      </c>
      <c r="C43" s="16" t="s">
        <v>856</v>
      </c>
      <c r="D43" s="15"/>
      <c r="E43" s="97">
        <v>2</v>
      </c>
      <c r="F43" s="26">
        <v>25</v>
      </c>
      <c r="G43" s="31">
        <v>0</v>
      </c>
      <c r="H43" s="24"/>
      <c r="I43" s="24"/>
      <c r="J43" s="28"/>
      <c r="K43" s="15" t="s">
        <v>858</v>
      </c>
      <c r="L43" s="53">
        <v>0</v>
      </c>
    </row>
    <row r="44" spans="1:12" x14ac:dyDescent="0.15">
      <c r="A44" s="24">
        <v>24</v>
      </c>
      <c r="B44" s="16" t="s">
        <v>427</v>
      </c>
      <c r="C44" s="16" t="s">
        <v>856</v>
      </c>
      <c r="D44" s="15" t="s">
        <v>856</v>
      </c>
      <c r="E44" s="97">
        <v>2</v>
      </c>
      <c r="F44" s="26">
        <v>40</v>
      </c>
      <c r="G44" s="31">
        <v>0</v>
      </c>
      <c r="H44" s="24"/>
      <c r="I44" s="24"/>
      <c r="J44" s="28"/>
      <c r="K44" s="15" t="s">
        <v>1092</v>
      </c>
      <c r="L44" s="53">
        <v>0</v>
      </c>
    </row>
    <row r="45" spans="1:12" x14ac:dyDescent="0.15">
      <c r="A45" s="24">
        <v>25</v>
      </c>
      <c r="B45" s="16" t="s">
        <v>427</v>
      </c>
      <c r="C45" s="16" t="s">
        <v>1217</v>
      </c>
      <c r="D45" s="15"/>
      <c r="E45" s="97">
        <v>7</v>
      </c>
      <c r="F45" s="26">
        <v>200</v>
      </c>
      <c r="G45" s="31">
        <v>0</v>
      </c>
      <c r="H45" s="24"/>
      <c r="I45" s="24"/>
      <c r="J45" s="28"/>
      <c r="K45" s="15" t="s">
        <v>1205</v>
      </c>
      <c r="L45" s="53">
        <v>0</v>
      </c>
    </row>
    <row r="46" spans="1:12" x14ac:dyDescent="0.15">
      <c r="A46" s="24">
        <v>26</v>
      </c>
      <c r="B46" s="16" t="s">
        <v>427</v>
      </c>
      <c r="C46" s="16" t="s">
        <v>361</v>
      </c>
      <c r="D46" s="15"/>
      <c r="E46" s="97">
        <v>1</v>
      </c>
      <c r="F46" s="26">
        <v>8</v>
      </c>
      <c r="G46" s="31">
        <v>0.2</v>
      </c>
      <c r="H46" s="24"/>
      <c r="I46" s="24"/>
      <c r="J46" s="28"/>
      <c r="K46" s="15" t="s">
        <v>690</v>
      </c>
      <c r="L46" s="53">
        <v>1.6</v>
      </c>
    </row>
    <row r="47" spans="1:12" x14ac:dyDescent="0.15">
      <c r="A47" s="24">
        <v>26</v>
      </c>
      <c r="B47" s="16" t="s">
        <v>427</v>
      </c>
      <c r="C47" s="16" t="s">
        <v>361</v>
      </c>
      <c r="D47" s="15"/>
      <c r="E47" s="97">
        <v>4</v>
      </c>
      <c r="F47" s="26">
        <v>40</v>
      </c>
      <c r="G47" s="31">
        <v>0.1</v>
      </c>
      <c r="H47" s="24"/>
      <c r="I47" s="24"/>
      <c r="J47" s="28" t="s">
        <v>897</v>
      </c>
      <c r="K47" s="15" t="s">
        <v>881</v>
      </c>
      <c r="L47" s="53">
        <v>4</v>
      </c>
    </row>
    <row r="48" spans="1:12" x14ac:dyDescent="0.15">
      <c r="A48" s="24">
        <v>28</v>
      </c>
      <c r="B48" s="16" t="s">
        <v>427</v>
      </c>
      <c r="C48" s="16" t="s">
        <v>598</v>
      </c>
      <c r="D48" s="15" t="s">
        <v>599</v>
      </c>
      <c r="E48" s="97">
        <v>1</v>
      </c>
      <c r="F48" s="26">
        <v>5</v>
      </c>
      <c r="G48" s="31">
        <v>0</v>
      </c>
      <c r="H48" s="24"/>
      <c r="I48" s="24"/>
      <c r="J48" s="28" t="s">
        <v>601</v>
      </c>
      <c r="K48" s="15" t="s">
        <v>570</v>
      </c>
      <c r="L48" s="53">
        <v>0</v>
      </c>
    </row>
    <row r="49" spans="1:12" x14ac:dyDescent="0.15">
      <c r="A49" s="24">
        <v>28</v>
      </c>
      <c r="B49" s="16" t="s">
        <v>427</v>
      </c>
      <c r="C49" s="16" t="s">
        <v>598</v>
      </c>
      <c r="D49" s="15"/>
      <c r="E49" s="97">
        <v>1</v>
      </c>
      <c r="F49" s="26">
        <v>10</v>
      </c>
      <c r="G49" s="31">
        <v>0</v>
      </c>
      <c r="H49" s="24"/>
      <c r="I49" s="24"/>
      <c r="J49" s="28"/>
      <c r="K49" s="15" t="s">
        <v>781</v>
      </c>
      <c r="L49" s="53">
        <v>0</v>
      </c>
    </row>
    <row r="50" spans="1:12" x14ac:dyDescent="0.15">
      <c r="A50" s="24">
        <v>30</v>
      </c>
      <c r="B50" s="16" t="s">
        <v>427</v>
      </c>
      <c r="C50" s="16" t="s">
        <v>318</v>
      </c>
      <c r="D50" s="15"/>
      <c r="E50" s="97">
        <v>2</v>
      </c>
      <c r="F50" s="26">
        <v>20</v>
      </c>
      <c r="G50" s="31">
        <v>0</v>
      </c>
      <c r="H50" s="24"/>
      <c r="I50" s="24"/>
      <c r="J50" s="28"/>
      <c r="K50" s="15" t="s">
        <v>568</v>
      </c>
      <c r="L50" s="53">
        <v>0</v>
      </c>
    </row>
    <row r="51" spans="1:12" x14ac:dyDescent="0.15">
      <c r="A51" s="24">
        <v>30</v>
      </c>
      <c r="B51" s="16" t="s">
        <v>427</v>
      </c>
      <c r="C51" s="16" t="s">
        <v>318</v>
      </c>
      <c r="D51" s="15"/>
      <c r="E51" s="97">
        <v>5</v>
      </c>
      <c r="F51" s="26">
        <v>25</v>
      </c>
      <c r="G51" s="31">
        <v>0</v>
      </c>
      <c r="H51" s="24"/>
      <c r="I51" s="24"/>
      <c r="J51" s="28"/>
      <c r="K51" s="15" t="s">
        <v>703</v>
      </c>
      <c r="L51" s="53">
        <v>0</v>
      </c>
    </row>
    <row r="52" spans="1:12" x14ac:dyDescent="0.15">
      <c r="A52" s="24">
        <v>30</v>
      </c>
      <c r="B52" s="16" t="s">
        <v>427</v>
      </c>
      <c r="C52" s="16" t="s">
        <v>318</v>
      </c>
      <c r="D52" s="15" t="s">
        <v>430</v>
      </c>
      <c r="E52" s="97">
        <v>7</v>
      </c>
      <c r="F52" s="26">
        <v>100</v>
      </c>
      <c r="G52" s="31">
        <v>0</v>
      </c>
      <c r="H52" s="24"/>
      <c r="I52" s="24"/>
      <c r="J52" s="28" t="s">
        <v>430</v>
      </c>
      <c r="K52" s="15" t="s">
        <v>827</v>
      </c>
      <c r="L52" s="53">
        <v>0</v>
      </c>
    </row>
    <row r="53" spans="1:12" x14ac:dyDescent="0.15">
      <c r="A53" s="24">
        <v>30</v>
      </c>
      <c r="B53" s="16" t="s">
        <v>427</v>
      </c>
      <c r="C53" s="16" t="s">
        <v>318</v>
      </c>
      <c r="D53" s="15"/>
      <c r="E53" s="97">
        <v>1</v>
      </c>
      <c r="F53" s="26">
        <v>3</v>
      </c>
      <c r="G53" s="31">
        <v>0</v>
      </c>
      <c r="H53" s="24"/>
      <c r="I53" s="24"/>
      <c r="J53" s="28"/>
      <c r="K53" s="15" t="s">
        <v>881</v>
      </c>
      <c r="L53" s="53">
        <v>0</v>
      </c>
    </row>
    <row r="54" spans="1:12" x14ac:dyDescent="0.15">
      <c r="A54" s="24">
        <v>30</v>
      </c>
      <c r="B54" s="16" t="s">
        <v>427</v>
      </c>
      <c r="C54" s="16" t="s">
        <v>318</v>
      </c>
      <c r="D54" s="15"/>
      <c r="E54" s="97">
        <v>1</v>
      </c>
      <c r="F54" s="26">
        <v>10</v>
      </c>
      <c r="G54" s="31">
        <v>0</v>
      </c>
      <c r="H54" s="24"/>
      <c r="I54" s="24"/>
      <c r="J54" s="28"/>
      <c r="K54" s="15" t="s">
        <v>901</v>
      </c>
      <c r="L54" s="53">
        <v>0</v>
      </c>
    </row>
    <row r="55" spans="1:12" x14ac:dyDescent="0.15">
      <c r="A55" s="24">
        <v>30</v>
      </c>
      <c r="B55" s="16" t="s">
        <v>427</v>
      </c>
      <c r="C55" s="16" t="s">
        <v>318</v>
      </c>
      <c r="D55" s="15"/>
      <c r="E55" s="97">
        <v>3</v>
      </c>
      <c r="F55" s="26">
        <v>8</v>
      </c>
      <c r="G55" s="31">
        <v>0</v>
      </c>
      <c r="H55" s="24"/>
      <c r="I55" s="24"/>
      <c r="J55" s="28"/>
      <c r="K55" s="15" t="s">
        <v>997</v>
      </c>
      <c r="L55" s="53">
        <v>0</v>
      </c>
    </row>
    <row r="56" spans="1:12" x14ac:dyDescent="0.15">
      <c r="A56" s="24">
        <v>30</v>
      </c>
      <c r="B56" s="16" t="s">
        <v>427</v>
      </c>
      <c r="C56" s="16" t="s">
        <v>318</v>
      </c>
      <c r="D56" s="15"/>
      <c r="E56" s="97">
        <v>1</v>
      </c>
      <c r="F56" s="26">
        <v>80</v>
      </c>
      <c r="G56" s="31">
        <v>0</v>
      </c>
      <c r="H56" s="24"/>
      <c r="I56" s="24"/>
      <c r="J56" s="28"/>
      <c r="K56" s="15" t="s">
        <v>1053</v>
      </c>
      <c r="L56" s="53">
        <v>0</v>
      </c>
    </row>
    <row r="57" spans="1:12" x14ac:dyDescent="0.15">
      <c r="A57" s="24">
        <v>30</v>
      </c>
      <c r="B57" s="16" t="s">
        <v>427</v>
      </c>
      <c r="C57" s="16" t="s">
        <v>318</v>
      </c>
      <c r="D57" s="15"/>
      <c r="E57" s="97">
        <v>5</v>
      </c>
      <c r="F57" s="26">
        <v>125</v>
      </c>
      <c r="G57" s="31">
        <v>0</v>
      </c>
      <c r="H57" s="24"/>
      <c r="I57" s="24"/>
      <c r="J57" s="28"/>
      <c r="K57" s="15" t="s">
        <v>1080</v>
      </c>
      <c r="L57" s="53">
        <v>0</v>
      </c>
    </row>
    <row r="58" spans="1:12" x14ac:dyDescent="0.15">
      <c r="A58" s="24">
        <v>30</v>
      </c>
      <c r="B58" s="16" t="s">
        <v>427</v>
      </c>
      <c r="C58" s="16" t="s">
        <v>318</v>
      </c>
      <c r="D58" s="15"/>
      <c r="E58" s="97">
        <v>1</v>
      </c>
      <c r="F58" s="26">
        <v>15</v>
      </c>
      <c r="G58" s="31">
        <v>0</v>
      </c>
      <c r="H58" s="24"/>
      <c r="I58" s="24"/>
      <c r="J58" s="28"/>
      <c r="K58" s="15" t="s">
        <v>1083</v>
      </c>
      <c r="L58" s="53">
        <v>0</v>
      </c>
    </row>
    <row r="59" spans="1:12" x14ac:dyDescent="0.15">
      <c r="A59" s="24">
        <v>31</v>
      </c>
      <c r="B59" s="16" t="s">
        <v>427</v>
      </c>
      <c r="C59" s="16" t="s">
        <v>783</v>
      </c>
      <c r="D59" s="15"/>
      <c r="E59" s="97">
        <v>1</v>
      </c>
      <c r="F59" s="26">
        <v>5</v>
      </c>
      <c r="G59" s="31">
        <v>0</v>
      </c>
      <c r="H59" s="24"/>
      <c r="I59" s="24"/>
      <c r="J59" s="28"/>
      <c r="K59" s="15" t="s">
        <v>781</v>
      </c>
      <c r="L59" s="53">
        <v>0</v>
      </c>
    </row>
    <row r="60" spans="1:12" x14ac:dyDescent="0.15">
      <c r="A60" s="24">
        <v>31</v>
      </c>
      <c r="B60" s="16" t="s">
        <v>427</v>
      </c>
      <c r="C60" s="16" t="s">
        <v>783</v>
      </c>
      <c r="D60" s="15"/>
      <c r="E60" s="97">
        <v>1</v>
      </c>
      <c r="F60" s="26">
        <v>5</v>
      </c>
      <c r="G60" s="31">
        <v>0</v>
      </c>
      <c r="H60" s="24"/>
      <c r="I60" s="24"/>
      <c r="J60" s="28"/>
      <c r="K60" s="15" t="s">
        <v>977</v>
      </c>
      <c r="L60" s="53">
        <v>0</v>
      </c>
    </row>
    <row r="61" spans="1:12" x14ac:dyDescent="0.15">
      <c r="A61" s="24">
        <v>32</v>
      </c>
      <c r="B61" s="16" t="s">
        <v>427</v>
      </c>
      <c r="C61" s="16" t="s">
        <v>876</v>
      </c>
      <c r="D61" s="15"/>
      <c r="E61" s="97">
        <v>3</v>
      </c>
      <c r="F61" s="26">
        <v>15</v>
      </c>
      <c r="G61" s="31">
        <v>0</v>
      </c>
      <c r="H61" s="24"/>
      <c r="I61" s="24"/>
      <c r="J61" s="28"/>
      <c r="K61" s="15" t="s">
        <v>873</v>
      </c>
      <c r="L61" s="53">
        <v>0</v>
      </c>
    </row>
    <row r="62" spans="1:12" x14ac:dyDescent="0.15">
      <c r="A62" s="24">
        <v>33</v>
      </c>
      <c r="B62" s="16" t="s">
        <v>427</v>
      </c>
      <c r="C62" s="16" t="s">
        <v>752</v>
      </c>
      <c r="D62" s="15"/>
      <c r="E62" s="97">
        <v>1</v>
      </c>
      <c r="F62" s="26">
        <v>6</v>
      </c>
      <c r="G62" s="31">
        <v>0</v>
      </c>
      <c r="H62" s="24"/>
      <c r="I62" s="24"/>
      <c r="J62" s="28"/>
      <c r="K62" s="15" t="s">
        <v>746</v>
      </c>
      <c r="L62" s="53">
        <v>0</v>
      </c>
    </row>
    <row r="63" spans="1:12" x14ac:dyDescent="0.15">
      <c r="A63" s="24">
        <v>33</v>
      </c>
      <c r="B63" s="16" t="s">
        <v>427</v>
      </c>
      <c r="C63" s="16" t="s">
        <v>752</v>
      </c>
      <c r="D63" s="15"/>
      <c r="E63" s="97">
        <v>1</v>
      </c>
      <c r="F63" s="26">
        <v>2</v>
      </c>
      <c r="G63" s="31">
        <v>0</v>
      </c>
      <c r="H63" s="24"/>
      <c r="I63" s="24"/>
      <c r="J63" s="28"/>
      <c r="K63" s="15" t="s">
        <v>1043</v>
      </c>
      <c r="L63" s="53">
        <v>0</v>
      </c>
    </row>
    <row r="64" spans="1:12" x14ac:dyDescent="0.15">
      <c r="A64" s="24">
        <v>35</v>
      </c>
      <c r="B64" s="16" t="s">
        <v>427</v>
      </c>
      <c r="C64" s="16" t="s">
        <v>476</v>
      </c>
      <c r="D64" s="15"/>
      <c r="E64" s="97">
        <v>1</v>
      </c>
      <c r="F64" s="26">
        <v>10</v>
      </c>
      <c r="G64" s="31">
        <v>0</v>
      </c>
      <c r="H64" s="24"/>
      <c r="I64" s="24"/>
      <c r="J64" s="28" t="s">
        <v>478</v>
      </c>
      <c r="K64" s="15" t="s">
        <v>479</v>
      </c>
      <c r="L64" s="53">
        <v>0</v>
      </c>
    </row>
    <row r="65" spans="1:12" x14ac:dyDescent="0.15">
      <c r="A65" s="24">
        <v>36</v>
      </c>
      <c r="B65" s="16" t="s">
        <v>427</v>
      </c>
      <c r="C65" s="16" t="s">
        <v>1040</v>
      </c>
      <c r="D65" s="15"/>
      <c r="E65" s="97">
        <v>1</v>
      </c>
      <c r="F65" s="26">
        <v>5</v>
      </c>
      <c r="G65" s="31">
        <v>0</v>
      </c>
      <c r="H65" s="24"/>
      <c r="I65" s="24"/>
      <c r="J65" s="28"/>
      <c r="K65" s="15" t="s">
        <v>1039</v>
      </c>
      <c r="L65" s="53">
        <v>0</v>
      </c>
    </row>
    <row r="66" spans="1:12" x14ac:dyDescent="0.15">
      <c r="A66" s="24">
        <v>37</v>
      </c>
      <c r="B66" s="16" t="s">
        <v>427</v>
      </c>
      <c r="C66" s="16" t="s">
        <v>1082</v>
      </c>
      <c r="D66" s="15"/>
      <c r="E66" s="97">
        <v>6</v>
      </c>
      <c r="F66" s="26">
        <v>18</v>
      </c>
      <c r="G66" s="31">
        <v>0</v>
      </c>
      <c r="H66" s="24"/>
      <c r="I66" s="24"/>
      <c r="J66" s="28"/>
      <c r="K66" s="15" t="s">
        <v>1080</v>
      </c>
      <c r="L66" s="53">
        <v>0</v>
      </c>
    </row>
    <row r="67" spans="1:12" x14ac:dyDescent="0.15">
      <c r="A67" s="24">
        <v>37</v>
      </c>
      <c r="B67" s="16" t="s">
        <v>427</v>
      </c>
      <c r="C67" s="16" t="s">
        <v>1082</v>
      </c>
      <c r="D67" s="15"/>
      <c r="E67" s="97">
        <v>6</v>
      </c>
      <c r="F67" s="26">
        <v>40</v>
      </c>
      <c r="G67" s="31">
        <v>0</v>
      </c>
      <c r="H67" s="24"/>
      <c r="I67" s="24"/>
      <c r="J67" s="28"/>
      <c r="K67" s="15" t="s">
        <v>1090</v>
      </c>
      <c r="L67" s="53">
        <v>0</v>
      </c>
    </row>
    <row r="68" spans="1:12" x14ac:dyDescent="0.15">
      <c r="A68" s="24">
        <v>38</v>
      </c>
      <c r="B68" s="16" t="s">
        <v>427</v>
      </c>
      <c r="C68" s="16" t="s">
        <v>321</v>
      </c>
      <c r="D68" s="15" t="s">
        <v>514</v>
      </c>
      <c r="E68" s="97">
        <v>8</v>
      </c>
      <c r="F68" s="26">
        <v>40</v>
      </c>
      <c r="G68" s="31">
        <v>0</v>
      </c>
      <c r="H68" s="24"/>
      <c r="I68" s="24"/>
      <c r="J68" s="28"/>
      <c r="K68" s="15" t="s">
        <v>513</v>
      </c>
      <c r="L68" s="53">
        <v>0</v>
      </c>
    </row>
    <row r="69" spans="1:12" x14ac:dyDescent="0.15">
      <c r="A69" s="24">
        <v>42</v>
      </c>
      <c r="B69" s="16" t="s">
        <v>427</v>
      </c>
      <c r="C69" s="16" t="s">
        <v>428</v>
      </c>
      <c r="D69" s="15" t="s">
        <v>429</v>
      </c>
      <c r="E69" s="97">
        <v>1</v>
      </c>
      <c r="F69" s="26">
        <v>4</v>
      </c>
      <c r="G69" s="31">
        <v>0</v>
      </c>
      <c r="H69" s="24"/>
      <c r="I69" s="24"/>
      <c r="J69" s="28"/>
      <c r="K69" s="15" t="s">
        <v>437</v>
      </c>
      <c r="L69" s="53">
        <v>0</v>
      </c>
    </row>
    <row r="70" spans="1:12" x14ac:dyDescent="0.15">
      <c r="A70" s="24">
        <v>43</v>
      </c>
      <c r="B70" s="16" t="s">
        <v>427</v>
      </c>
      <c r="C70" s="16" t="s">
        <v>320</v>
      </c>
      <c r="D70" s="15" t="s">
        <v>430</v>
      </c>
      <c r="E70" s="97">
        <v>1</v>
      </c>
      <c r="F70" s="26">
        <v>15</v>
      </c>
      <c r="G70" s="31">
        <v>0</v>
      </c>
      <c r="H70" s="24"/>
      <c r="I70" s="24"/>
      <c r="J70" s="28"/>
      <c r="K70" s="15" t="s">
        <v>437</v>
      </c>
      <c r="L70" s="53">
        <v>0</v>
      </c>
    </row>
    <row r="71" spans="1:12" x14ac:dyDescent="0.15">
      <c r="A71" s="24">
        <v>43</v>
      </c>
      <c r="B71" s="16" t="s">
        <v>427</v>
      </c>
      <c r="C71" s="16" t="s">
        <v>320</v>
      </c>
      <c r="D71" s="15"/>
      <c r="E71" s="97">
        <v>1</v>
      </c>
      <c r="F71" s="26">
        <v>5</v>
      </c>
      <c r="G71" s="31">
        <v>0</v>
      </c>
      <c r="H71" s="24"/>
      <c r="I71" s="24"/>
      <c r="J71" s="28" t="s">
        <v>481</v>
      </c>
      <c r="K71" s="15" t="s">
        <v>479</v>
      </c>
      <c r="L71" s="53">
        <v>0</v>
      </c>
    </row>
    <row r="72" spans="1:12" x14ac:dyDescent="0.15">
      <c r="A72" s="24">
        <v>43</v>
      </c>
      <c r="B72" s="16" t="s">
        <v>427</v>
      </c>
      <c r="C72" s="16" t="s">
        <v>320</v>
      </c>
      <c r="D72" s="15"/>
      <c r="E72" s="97">
        <v>4</v>
      </c>
      <c r="F72" s="26">
        <v>20</v>
      </c>
      <c r="G72" s="31">
        <v>0</v>
      </c>
      <c r="H72" s="24"/>
      <c r="I72" s="24"/>
      <c r="J72" s="28"/>
      <c r="K72" s="15" t="s">
        <v>604</v>
      </c>
      <c r="L72" s="53">
        <v>0</v>
      </c>
    </row>
    <row r="73" spans="1:12" x14ac:dyDescent="0.15">
      <c r="A73" s="24">
        <v>43</v>
      </c>
      <c r="B73" s="16" t="s">
        <v>427</v>
      </c>
      <c r="C73" s="16" t="s">
        <v>320</v>
      </c>
      <c r="D73" s="15"/>
      <c r="E73" s="97">
        <v>2</v>
      </c>
      <c r="F73" s="26">
        <v>20</v>
      </c>
      <c r="G73" s="31">
        <v>0</v>
      </c>
      <c r="H73" s="24"/>
      <c r="I73" s="24"/>
      <c r="J73" s="28"/>
      <c r="K73" s="15" t="s">
        <v>690</v>
      </c>
      <c r="L73" s="53">
        <v>0</v>
      </c>
    </row>
    <row r="74" spans="1:12" x14ac:dyDescent="0.15">
      <c r="A74" s="24">
        <v>43</v>
      </c>
      <c r="B74" s="16" t="s">
        <v>427</v>
      </c>
      <c r="C74" s="16" t="s">
        <v>320</v>
      </c>
      <c r="D74" s="15"/>
      <c r="E74" s="97">
        <v>3</v>
      </c>
      <c r="F74" s="26">
        <v>45</v>
      </c>
      <c r="G74" s="31">
        <v>0</v>
      </c>
      <c r="H74" s="24"/>
      <c r="I74" s="24"/>
      <c r="J74" s="28"/>
      <c r="K74" s="15" t="s">
        <v>881</v>
      </c>
      <c r="L74" s="53">
        <v>0</v>
      </c>
    </row>
    <row r="75" spans="1:12" x14ac:dyDescent="0.15">
      <c r="A75" s="24">
        <v>44</v>
      </c>
      <c r="B75" s="16" t="s">
        <v>427</v>
      </c>
      <c r="C75" s="16" t="s">
        <v>356</v>
      </c>
      <c r="D75" s="15"/>
      <c r="E75" s="97">
        <v>20</v>
      </c>
      <c r="F75" s="26">
        <v>60</v>
      </c>
      <c r="G75" s="31">
        <v>0</v>
      </c>
      <c r="H75" s="24"/>
      <c r="I75" s="24"/>
      <c r="J75" s="28"/>
      <c r="K75" s="15" t="s">
        <v>1224</v>
      </c>
      <c r="L75" s="53">
        <v>0</v>
      </c>
    </row>
    <row r="76" spans="1:12" x14ac:dyDescent="0.15">
      <c r="A76" s="24">
        <v>44</v>
      </c>
      <c r="B76" s="16" t="s">
        <v>427</v>
      </c>
      <c r="C76" s="16" t="s">
        <v>356</v>
      </c>
      <c r="D76" s="15"/>
      <c r="E76" s="97">
        <v>1</v>
      </c>
      <c r="F76" s="26">
        <v>5</v>
      </c>
      <c r="G76" s="31">
        <v>0</v>
      </c>
      <c r="H76" s="24"/>
      <c r="I76" s="24"/>
      <c r="J76" s="28"/>
      <c r="K76" s="15" t="s">
        <v>1157</v>
      </c>
      <c r="L76" s="53">
        <v>0</v>
      </c>
    </row>
    <row r="77" spans="1:12" x14ac:dyDescent="0.15">
      <c r="A77" s="24">
        <v>44</v>
      </c>
      <c r="B77" s="16" t="s">
        <v>427</v>
      </c>
      <c r="C77" s="16" t="s">
        <v>356</v>
      </c>
      <c r="D77" s="15"/>
      <c r="E77" s="97">
        <v>6</v>
      </c>
      <c r="F77" s="26">
        <v>50</v>
      </c>
      <c r="G77" s="31">
        <v>0</v>
      </c>
      <c r="H77" s="24"/>
      <c r="I77" s="24"/>
      <c r="J77" s="28"/>
      <c r="K77" s="15" t="s">
        <v>794</v>
      </c>
      <c r="L77" s="53">
        <v>0</v>
      </c>
    </row>
    <row r="78" spans="1:12" x14ac:dyDescent="0.15">
      <c r="A78" s="24">
        <v>44</v>
      </c>
      <c r="B78" s="16" t="s">
        <v>427</v>
      </c>
      <c r="C78" s="16" t="s">
        <v>356</v>
      </c>
      <c r="D78" s="15"/>
      <c r="E78" s="97">
        <v>2</v>
      </c>
      <c r="F78" s="26">
        <v>4</v>
      </c>
      <c r="G78" s="31">
        <v>0</v>
      </c>
      <c r="H78" s="24"/>
      <c r="I78" s="24"/>
      <c r="J78" s="28"/>
      <c r="K78" s="15" t="s">
        <v>1205</v>
      </c>
      <c r="L78" s="53">
        <v>0</v>
      </c>
    </row>
    <row r="79" spans="1:12" x14ac:dyDescent="0.15">
      <c r="A79" s="24">
        <v>44</v>
      </c>
      <c r="B79" s="16" t="s">
        <v>427</v>
      </c>
      <c r="C79" s="16" t="s">
        <v>356</v>
      </c>
      <c r="D79" s="15"/>
      <c r="E79" s="97">
        <v>1</v>
      </c>
      <c r="F79" s="26">
        <v>15</v>
      </c>
      <c r="G79" s="31">
        <v>0</v>
      </c>
      <c r="H79" s="24"/>
      <c r="I79" s="24"/>
      <c r="J79" s="28"/>
      <c r="K79" s="15" t="s">
        <v>970</v>
      </c>
      <c r="L79" s="53">
        <v>0</v>
      </c>
    </row>
    <row r="80" spans="1:12" x14ac:dyDescent="0.15">
      <c r="A80" s="24">
        <v>44</v>
      </c>
      <c r="B80" s="16" t="s">
        <v>427</v>
      </c>
      <c r="C80" s="16" t="s">
        <v>356</v>
      </c>
      <c r="D80" s="15"/>
      <c r="E80" s="97">
        <v>4</v>
      </c>
      <c r="F80" s="26">
        <v>120</v>
      </c>
      <c r="G80" s="31">
        <v>0</v>
      </c>
      <c r="H80" s="24"/>
      <c r="I80" s="24" t="s">
        <v>1160</v>
      </c>
      <c r="J80" s="28"/>
      <c r="K80" s="15" t="s">
        <v>1162</v>
      </c>
      <c r="L80" s="53">
        <v>0</v>
      </c>
    </row>
    <row r="81" spans="1:12" x14ac:dyDescent="0.15">
      <c r="A81" s="24">
        <v>46</v>
      </c>
      <c r="B81" s="16" t="s">
        <v>427</v>
      </c>
      <c r="C81" s="16" t="s">
        <v>323</v>
      </c>
      <c r="D81" s="15"/>
      <c r="E81" s="97">
        <v>1</v>
      </c>
      <c r="F81" s="26">
        <v>3</v>
      </c>
      <c r="G81" s="31">
        <v>0</v>
      </c>
      <c r="H81" s="24"/>
      <c r="I81" s="24"/>
      <c r="J81" s="28"/>
      <c r="K81" s="15" t="s">
        <v>513</v>
      </c>
      <c r="L81" s="53">
        <v>0</v>
      </c>
    </row>
    <row r="82" spans="1:12" x14ac:dyDescent="0.15">
      <c r="A82" s="24">
        <v>46</v>
      </c>
      <c r="B82" s="16" t="s">
        <v>427</v>
      </c>
      <c r="C82" s="16" t="s">
        <v>323</v>
      </c>
      <c r="D82" s="15"/>
      <c r="E82" s="97">
        <v>1</v>
      </c>
      <c r="F82" s="26">
        <v>3</v>
      </c>
      <c r="G82" s="31">
        <v>0</v>
      </c>
      <c r="H82" s="24"/>
      <c r="I82" s="24"/>
      <c r="J82" s="28"/>
      <c r="K82" s="15" t="s">
        <v>746</v>
      </c>
      <c r="L82" s="53">
        <v>0</v>
      </c>
    </row>
    <row r="83" spans="1:12" x14ac:dyDescent="0.15">
      <c r="A83" s="24">
        <v>46</v>
      </c>
      <c r="B83" s="16" t="s">
        <v>427</v>
      </c>
      <c r="C83" s="16" t="s">
        <v>323</v>
      </c>
      <c r="D83" s="15"/>
      <c r="E83" s="97">
        <v>1</v>
      </c>
      <c r="F83" s="26">
        <v>3</v>
      </c>
      <c r="G83" s="31">
        <v>0</v>
      </c>
      <c r="H83" s="24"/>
      <c r="I83" s="24"/>
      <c r="J83" s="28"/>
      <c r="K83" s="15" t="s">
        <v>777</v>
      </c>
      <c r="L83" s="53">
        <v>0</v>
      </c>
    </row>
    <row r="84" spans="1:12" x14ac:dyDescent="0.15">
      <c r="A84" s="24">
        <v>46</v>
      </c>
      <c r="B84" s="16" t="s">
        <v>427</v>
      </c>
      <c r="C84" s="16" t="s">
        <v>323</v>
      </c>
      <c r="D84" s="15"/>
      <c r="E84" s="97">
        <v>3</v>
      </c>
      <c r="F84" s="26">
        <v>15</v>
      </c>
      <c r="G84" s="31">
        <v>0</v>
      </c>
      <c r="H84" s="24"/>
      <c r="I84" s="24"/>
      <c r="J84" s="28"/>
      <c r="K84" s="15" t="s">
        <v>781</v>
      </c>
      <c r="L84" s="53">
        <v>0</v>
      </c>
    </row>
    <row r="85" spans="1:12" x14ac:dyDescent="0.15">
      <c r="A85" s="24">
        <v>46</v>
      </c>
      <c r="B85" s="16" t="s">
        <v>427</v>
      </c>
      <c r="C85" s="16" t="s">
        <v>323</v>
      </c>
      <c r="D85" s="15"/>
      <c r="E85" s="97">
        <v>5</v>
      </c>
      <c r="F85" s="26">
        <v>5</v>
      </c>
      <c r="G85" s="31">
        <v>0</v>
      </c>
      <c r="H85" s="24"/>
      <c r="I85" s="24"/>
      <c r="J85" s="28"/>
      <c r="K85" s="15" t="s">
        <v>881</v>
      </c>
      <c r="L85" s="53">
        <v>0</v>
      </c>
    </row>
    <row r="86" spans="1:12" x14ac:dyDescent="0.15">
      <c r="A86" s="24">
        <v>46</v>
      </c>
      <c r="B86" s="16" t="s">
        <v>427</v>
      </c>
      <c r="C86" s="16" t="s">
        <v>323</v>
      </c>
      <c r="D86" s="15"/>
      <c r="E86" s="97">
        <v>1</v>
      </c>
      <c r="F86" s="26">
        <v>3</v>
      </c>
      <c r="G86" s="31">
        <v>0</v>
      </c>
      <c r="H86" s="24"/>
      <c r="I86" s="24"/>
      <c r="J86" s="28"/>
      <c r="K86" s="15" t="s">
        <v>1017</v>
      </c>
      <c r="L86" s="53">
        <v>0.03</v>
      </c>
    </row>
    <row r="87" spans="1:12" x14ac:dyDescent="0.15">
      <c r="A87" s="24">
        <v>46</v>
      </c>
      <c r="B87" s="16" t="s">
        <v>427</v>
      </c>
      <c r="C87" s="16" t="s">
        <v>323</v>
      </c>
      <c r="D87" s="15"/>
      <c r="E87" s="97">
        <v>6</v>
      </c>
      <c r="F87" s="26">
        <v>18</v>
      </c>
      <c r="G87" s="31">
        <v>0</v>
      </c>
      <c r="H87" s="24"/>
      <c r="I87" s="24"/>
      <c r="J87" s="28"/>
      <c r="K87" s="15" t="s">
        <v>1034</v>
      </c>
      <c r="L87" s="53">
        <v>0</v>
      </c>
    </row>
    <row r="88" spans="1:12" x14ac:dyDescent="0.15">
      <c r="A88" s="24">
        <v>47</v>
      </c>
      <c r="B88" s="16" t="s">
        <v>427</v>
      </c>
      <c r="C88" s="16" t="s">
        <v>326</v>
      </c>
      <c r="D88" s="15"/>
      <c r="E88" s="97">
        <v>10</v>
      </c>
      <c r="F88" s="26">
        <v>120</v>
      </c>
      <c r="G88" s="31">
        <v>0</v>
      </c>
      <c r="H88" s="24"/>
      <c r="I88" s="24"/>
      <c r="J88" s="28"/>
      <c r="K88" s="15" t="s">
        <v>1003</v>
      </c>
      <c r="L88" s="53">
        <v>0</v>
      </c>
    </row>
    <row r="89" spans="1:12" x14ac:dyDescent="0.15">
      <c r="A89" s="24">
        <v>48</v>
      </c>
      <c r="B89" s="16" t="s">
        <v>427</v>
      </c>
      <c r="C89" s="16" t="s">
        <v>753</v>
      </c>
      <c r="D89" s="15" t="s">
        <v>1119</v>
      </c>
      <c r="E89" s="97">
        <v>3</v>
      </c>
      <c r="F89" s="26">
        <v>60</v>
      </c>
      <c r="G89" s="31">
        <v>0</v>
      </c>
      <c r="H89" s="24"/>
      <c r="I89" s="24" t="s">
        <v>1120</v>
      </c>
      <c r="J89" s="28" t="s">
        <v>1122</v>
      </c>
      <c r="K89" s="15" t="s">
        <v>1113</v>
      </c>
      <c r="L89" s="53">
        <v>0</v>
      </c>
    </row>
    <row r="90" spans="1:12" x14ac:dyDescent="0.15">
      <c r="A90" s="24">
        <v>48</v>
      </c>
      <c r="B90" s="16" t="s">
        <v>427</v>
      </c>
      <c r="C90" s="16" t="s">
        <v>753</v>
      </c>
      <c r="D90" s="15"/>
      <c r="E90" s="97">
        <v>1</v>
      </c>
      <c r="F90" s="26">
        <v>3</v>
      </c>
      <c r="G90" s="31">
        <v>0</v>
      </c>
      <c r="H90" s="24"/>
      <c r="I90" s="24"/>
      <c r="J90" s="28"/>
      <c r="K90" s="15" t="s">
        <v>746</v>
      </c>
      <c r="L90" s="53">
        <v>0</v>
      </c>
    </row>
    <row r="91" spans="1:12" x14ac:dyDescent="0.15">
      <c r="A91" s="24">
        <v>48</v>
      </c>
      <c r="B91" s="16" t="s">
        <v>427</v>
      </c>
      <c r="C91" s="16" t="s">
        <v>753</v>
      </c>
      <c r="D91" s="15"/>
      <c r="E91" s="97">
        <v>1</v>
      </c>
      <c r="F91" s="26">
        <v>120</v>
      </c>
      <c r="G91" s="31">
        <v>0</v>
      </c>
      <c r="H91" s="24"/>
      <c r="I91" s="24"/>
      <c r="J91" s="28"/>
      <c r="K91" s="15" t="s">
        <v>881</v>
      </c>
      <c r="L91" s="53">
        <v>0</v>
      </c>
    </row>
    <row r="92" spans="1:12" x14ac:dyDescent="0.15">
      <c r="A92" s="24">
        <v>48</v>
      </c>
      <c r="B92" s="16" t="s">
        <v>427</v>
      </c>
      <c r="C92" s="16" t="s">
        <v>753</v>
      </c>
      <c r="D92" s="15"/>
      <c r="E92" s="97">
        <v>2</v>
      </c>
      <c r="F92" s="26">
        <v>5</v>
      </c>
      <c r="G92" s="31">
        <v>0</v>
      </c>
      <c r="H92" s="24"/>
      <c r="I92" s="24"/>
      <c r="J92" s="28"/>
      <c r="K92" s="15" t="s">
        <v>1017</v>
      </c>
      <c r="L92" s="53">
        <v>0.05</v>
      </c>
    </row>
    <row r="93" spans="1:12" x14ac:dyDescent="0.15">
      <c r="A93" s="28">
        <v>49</v>
      </c>
      <c r="B93" s="16" t="s">
        <v>427</v>
      </c>
      <c r="C93" s="16" t="s">
        <v>482</v>
      </c>
      <c r="D93" s="38"/>
      <c r="E93" s="98">
        <v>1</v>
      </c>
      <c r="F93" s="40">
        <v>10</v>
      </c>
      <c r="G93" s="31">
        <v>0</v>
      </c>
      <c r="H93" s="28"/>
      <c r="I93" s="28"/>
      <c r="J93" s="28"/>
      <c r="K93" s="15" t="s">
        <v>426</v>
      </c>
      <c r="L93" s="53">
        <v>0</v>
      </c>
    </row>
    <row r="94" spans="1:12" x14ac:dyDescent="0.15">
      <c r="A94" s="24">
        <v>49</v>
      </c>
      <c r="B94" s="16" t="s">
        <v>427</v>
      </c>
      <c r="C94" s="16" t="s">
        <v>482</v>
      </c>
      <c r="D94" s="15"/>
      <c r="E94" s="97">
        <v>1</v>
      </c>
      <c r="F94" s="26">
        <v>40</v>
      </c>
      <c r="G94" s="31">
        <v>0</v>
      </c>
      <c r="H94" s="24"/>
      <c r="I94" s="24" t="s">
        <v>533</v>
      </c>
      <c r="J94" s="28"/>
      <c r="K94" s="15" t="s">
        <v>534</v>
      </c>
      <c r="L94" s="53">
        <v>0</v>
      </c>
    </row>
    <row r="95" spans="1:12" x14ac:dyDescent="0.15">
      <c r="A95" s="24">
        <v>49</v>
      </c>
      <c r="B95" s="16" t="s">
        <v>427</v>
      </c>
      <c r="C95" s="16" t="s">
        <v>482</v>
      </c>
      <c r="D95" s="15"/>
      <c r="E95" s="97">
        <v>1</v>
      </c>
      <c r="F95" s="26">
        <v>30</v>
      </c>
      <c r="G95" s="31">
        <v>0</v>
      </c>
      <c r="H95" s="24"/>
      <c r="I95" s="24"/>
      <c r="J95" s="28"/>
      <c r="K95" s="15" t="s">
        <v>1224</v>
      </c>
      <c r="L95" s="53">
        <v>0</v>
      </c>
    </row>
    <row r="96" spans="1:12" x14ac:dyDescent="0.15">
      <c r="A96" s="24">
        <v>49</v>
      </c>
      <c r="B96" s="16" t="s">
        <v>427</v>
      </c>
      <c r="C96" s="16" t="s">
        <v>482</v>
      </c>
      <c r="D96" s="15"/>
      <c r="E96" s="97">
        <v>1</v>
      </c>
      <c r="F96" s="26">
        <v>50</v>
      </c>
      <c r="G96" s="31">
        <v>0</v>
      </c>
      <c r="H96" s="24"/>
      <c r="I96" s="24"/>
      <c r="J96" s="28"/>
      <c r="K96" s="15" t="s">
        <v>836</v>
      </c>
      <c r="L96" s="53">
        <v>0</v>
      </c>
    </row>
    <row r="97" spans="1:12" x14ac:dyDescent="0.15">
      <c r="A97" s="24">
        <v>49</v>
      </c>
      <c r="B97" s="16" t="s">
        <v>427</v>
      </c>
      <c r="C97" s="16" t="s">
        <v>482</v>
      </c>
      <c r="D97" s="15"/>
      <c r="E97" s="97">
        <v>1</v>
      </c>
      <c r="F97" s="26">
        <v>50</v>
      </c>
      <c r="G97" s="31">
        <v>0</v>
      </c>
      <c r="H97" s="24"/>
      <c r="I97" s="24"/>
      <c r="J97" s="28"/>
      <c r="K97" s="15" t="s">
        <v>836</v>
      </c>
      <c r="L97" s="53">
        <v>0</v>
      </c>
    </row>
    <row r="98" spans="1:12" x14ac:dyDescent="0.15">
      <c r="A98" s="24">
        <v>49</v>
      </c>
      <c r="B98" s="16" t="s">
        <v>427</v>
      </c>
      <c r="C98" s="16" t="s">
        <v>482</v>
      </c>
      <c r="D98" s="15"/>
      <c r="E98" s="97">
        <v>1</v>
      </c>
      <c r="F98" s="26">
        <v>30</v>
      </c>
      <c r="G98" s="31">
        <v>0</v>
      </c>
      <c r="H98" s="24"/>
      <c r="I98" s="24"/>
      <c r="J98" s="28"/>
      <c r="K98" s="15" t="s">
        <v>836</v>
      </c>
      <c r="L98" s="53">
        <v>0</v>
      </c>
    </row>
    <row r="99" spans="1:12" x14ac:dyDescent="0.15">
      <c r="A99" s="24">
        <v>49</v>
      </c>
      <c r="B99" s="16" t="s">
        <v>427</v>
      </c>
      <c r="C99" s="16" t="s">
        <v>482</v>
      </c>
      <c r="D99" s="15"/>
      <c r="E99" s="97">
        <v>1</v>
      </c>
      <c r="F99" s="26">
        <v>15</v>
      </c>
      <c r="G99" s="31">
        <v>0</v>
      </c>
      <c r="H99" s="24"/>
      <c r="I99" s="24"/>
      <c r="J99" s="28"/>
      <c r="K99" s="15" t="s">
        <v>1090</v>
      </c>
      <c r="L99" s="53">
        <v>0</v>
      </c>
    </row>
    <row r="100" spans="1:12" x14ac:dyDescent="0.15">
      <c r="A100" s="24">
        <v>50</v>
      </c>
      <c r="B100" s="16" t="s">
        <v>427</v>
      </c>
      <c r="C100" s="16" t="s">
        <v>325</v>
      </c>
      <c r="D100" s="15"/>
      <c r="E100" s="97">
        <v>7</v>
      </c>
      <c r="F100" s="26">
        <v>200</v>
      </c>
      <c r="G100" s="31">
        <v>0</v>
      </c>
      <c r="H100" s="24"/>
      <c r="I100" s="24" t="s">
        <v>1123</v>
      </c>
      <c r="J100" s="28" t="s">
        <v>1125</v>
      </c>
      <c r="K100" s="15" t="s">
        <v>1113</v>
      </c>
      <c r="L100" s="53">
        <v>0</v>
      </c>
    </row>
    <row r="101" spans="1:12" x14ac:dyDescent="0.15">
      <c r="A101" s="24">
        <v>50</v>
      </c>
      <c r="B101" s="16" t="s">
        <v>427</v>
      </c>
      <c r="C101" s="16" t="s">
        <v>325</v>
      </c>
      <c r="D101" s="15"/>
      <c r="E101" s="97">
        <v>9</v>
      </c>
      <c r="F101" s="26">
        <v>11</v>
      </c>
      <c r="G101" s="31">
        <v>0</v>
      </c>
      <c r="H101" s="24"/>
      <c r="I101" s="24"/>
      <c r="J101" s="28" t="s">
        <v>770</v>
      </c>
      <c r="K101" s="15" t="s">
        <v>769</v>
      </c>
      <c r="L101" s="53">
        <v>0</v>
      </c>
    </row>
    <row r="102" spans="1:12" x14ac:dyDescent="0.15">
      <c r="A102" s="24">
        <v>50</v>
      </c>
      <c r="B102" s="16" t="s">
        <v>427</v>
      </c>
      <c r="C102" s="16" t="s">
        <v>325</v>
      </c>
      <c r="D102" s="15"/>
      <c r="E102" s="97">
        <v>1</v>
      </c>
      <c r="F102" s="26">
        <v>2</v>
      </c>
      <c r="G102" s="31">
        <v>0</v>
      </c>
      <c r="H102" s="24"/>
      <c r="I102" s="24"/>
      <c r="J102" s="28"/>
      <c r="K102" s="15" t="s">
        <v>1090</v>
      </c>
      <c r="L102" s="53">
        <v>0</v>
      </c>
    </row>
    <row r="103" spans="1:12" x14ac:dyDescent="0.15">
      <c r="A103" s="24">
        <v>51</v>
      </c>
      <c r="B103" s="16" t="s">
        <v>427</v>
      </c>
      <c r="C103" s="16" t="s">
        <v>2</v>
      </c>
      <c r="D103" s="15" t="s">
        <v>1130</v>
      </c>
      <c r="E103" s="97">
        <v>2</v>
      </c>
      <c r="F103" s="26">
        <v>20</v>
      </c>
      <c r="G103" s="31">
        <v>0</v>
      </c>
      <c r="H103" s="24"/>
      <c r="I103" s="24" t="s">
        <v>1131</v>
      </c>
      <c r="J103" s="28" t="s">
        <v>1133</v>
      </c>
      <c r="K103" s="15" t="s">
        <v>1113</v>
      </c>
      <c r="L103" s="53">
        <v>0</v>
      </c>
    </row>
    <row r="104" spans="1:12" x14ac:dyDescent="0.15">
      <c r="A104" s="24">
        <v>51</v>
      </c>
      <c r="B104" s="16" t="s">
        <v>427</v>
      </c>
      <c r="C104" s="16" t="s">
        <v>2</v>
      </c>
      <c r="D104" s="15"/>
      <c r="E104" s="97">
        <v>3</v>
      </c>
      <c r="F104" s="26">
        <v>150</v>
      </c>
      <c r="G104" s="31">
        <v>0</v>
      </c>
      <c r="H104" s="24"/>
      <c r="I104" s="24"/>
      <c r="J104" s="28"/>
      <c r="K104" s="15" t="s">
        <v>456</v>
      </c>
      <c r="L104" s="53">
        <v>0</v>
      </c>
    </row>
    <row r="105" spans="1:12" x14ac:dyDescent="0.15">
      <c r="A105" s="24">
        <v>51</v>
      </c>
      <c r="B105" s="16" t="s">
        <v>427</v>
      </c>
      <c r="C105" s="16" t="s">
        <v>2</v>
      </c>
      <c r="D105" s="15"/>
      <c r="E105" s="97">
        <v>1</v>
      </c>
      <c r="F105" s="26">
        <v>10</v>
      </c>
      <c r="G105" s="31">
        <v>0</v>
      </c>
      <c r="H105" s="24"/>
      <c r="I105" s="24"/>
      <c r="J105" s="28" t="s">
        <v>481</v>
      </c>
      <c r="K105" s="15" t="s">
        <v>479</v>
      </c>
      <c r="L105" s="53">
        <v>0</v>
      </c>
    </row>
    <row r="106" spans="1:12" x14ac:dyDescent="0.15">
      <c r="A106" s="24">
        <v>51</v>
      </c>
      <c r="B106" s="16" t="s">
        <v>427</v>
      </c>
      <c r="C106" s="16" t="s">
        <v>2</v>
      </c>
      <c r="D106" s="15"/>
      <c r="E106" s="97">
        <v>2</v>
      </c>
      <c r="F106" s="26">
        <v>20</v>
      </c>
      <c r="G106" s="31">
        <v>0</v>
      </c>
      <c r="H106" s="24"/>
      <c r="I106" s="24"/>
      <c r="J106" s="28"/>
      <c r="K106" s="15" t="s">
        <v>604</v>
      </c>
      <c r="L106" s="53">
        <v>0</v>
      </c>
    </row>
    <row r="107" spans="1:12" x14ac:dyDescent="0.15">
      <c r="A107" s="24">
        <v>51</v>
      </c>
      <c r="B107" s="16" t="s">
        <v>427</v>
      </c>
      <c r="C107" s="16" t="s">
        <v>2</v>
      </c>
      <c r="D107" s="15"/>
      <c r="E107" s="97">
        <v>3</v>
      </c>
      <c r="F107" s="26">
        <v>200</v>
      </c>
      <c r="G107" s="31">
        <v>0</v>
      </c>
      <c r="H107" s="24"/>
      <c r="I107" s="24"/>
      <c r="J107" s="28"/>
      <c r="K107" s="15" t="s">
        <v>648</v>
      </c>
      <c r="L107" s="53">
        <v>0</v>
      </c>
    </row>
    <row r="108" spans="1:12" x14ac:dyDescent="0.15">
      <c r="A108" s="24">
        <v>51</v>
      </c>
      <c r="B108" s="16" t="s">
        <v>427</v>
      </c>
      <c r="C108" s="16" t="s">
        <v>2</v>
      </c>
      <c r="D108" s="15"/>
      <c r="E108" s="97">
        <v>12</v>
      </c>
      <c r="F108" s="26">
        <v>60</v>
      </c>
      <c r="G108" s="31">
        <v>0</v>
      </c>
      <c r="H108" s="24"/>
      <c r="I108" s="24"/>
      <c r="J108" s="28"/>
      <c r="K108" s="15" t="s">
        <v>690</v>
      </c>
      <c r="L108" s="53">
        <v>0</v>
      </c>
    </row>
    <row r="109" spans="1:12" x14ac:dyDescent="0.15">
      <c r="A109" s="24">
        <v>51</v>
      </c>
      <c r="B109" s="16" t="s">
        <v>427</v>
      </c>
      <c r="C109" s="16" t="s">
        <v>2</v>
      </c>
      <c r="D109" s="15"/>
      <c r="E109" s="97">
        <v>1</v>
      </c>
      <c r="F109" s="26">
        <v>10</v>
      </c>
      <c r="G109" s="31">
        <v>0</v>
      </c>
      <c r="H109" s="24"/>
      <c r="I109" s="24"/>
      <c r="J109" s="28"/>
      <c r="K109" s="15" t="s">
        <v>781</v>
      </c>
      <c r="L109" s="53">
        <v>0</v>
      </c>
    </row>
    <row r="110" spans="1:12" x14ac:dyDescent="0.15">
      <c r="A110" s="24">
        <v>51</v>
      </c>
      <c r="B110" s="16" t="s">
        <v>427</v>
      </c>
      <c r="C110" s="16" t="s">
        <v>2</v>
      </c>
      <c r="D110" s="15"/>
      <c r="E110" s="97">
        <v>1</v>
      </c>
      <c r="F110" s="26">
        <v>20</v>
      </c>
      <c r="G110" s="31">
        <v>0</v>
      </c>
      <c r="H110" s="24"/>
      <c r="I110" s="24"/>
      <c r="J110" s="28"/>
      <c r="K110" s="15" t="s">
        <v>794</v>
      </c>
      <c r="L110" s="53">
        <v>0</v>
      </c>
    </row>
    <row r="111" spans="1:12" x14ac:dyDescent="0.15">
      <c r="A111" s="24">
        <v>51</v>
      </c>
      <c r="B111" s="16" t="s">
        <v>427</v>
      </c>
      <c r="C111" s="16" t="s">
        <v>2</v>
      </c>
      <c r="D111" s="15" t="s">
        <v>430</v>
      </c>
      <c r="E111" s="97">
        <v>3</v>
      </c>
      <c r="F111" s="26">
        <v>30</v>
      </c>
      <c r="G111" s="31">
        <v>0</v>
      </c>
      <c r="H111" s="24"/>
      <c r="I111" s="24"/>
      <c r="J111" s="28" t="s">
        <v>430</v>
      </c>
      <c r="K111" s="15" t="s">
        <v>827</v>
      </c>
      <c r="L111" s="53">
        <v>0</v>
      </c>
    </row>
    <row r="112" spans="1:12" x14ac:dyDescent="0.15">
      <c r="A112" s="24">
        <v>51</v>
      </c>
      <c r="B112" s="16" t="s">
        <v>427</v>
      </c>
      <c r="C112" s="16" t="s">
        <v>2</v>
      </c>
      <c r="D112" s="15"/>
      <c r="E112" s="97">
        <v>1</v>
      </c>
      <c r="F112" s="26">
        <v>10</v>
      </c>
      <c r="G112" s="31">
        <v>0</v>
      </c>
      <c r="H112" s="24"/>
      <c r="I112" s="24"/>
      <c r="J112" s="28"/>
      <c r="K112" s="15" t="s">
        <v>836</v>
      </c>
      <c r="L112" s="53">
        <v>0</v>
      </c>
    </row>
    <row r="113" spans="1:12" x14ac:dyDescent="0.15">
      <c r="A113" s="24">
        <v>51</v>
      </c>
      <c r="B113" s="16" t="s">
        <v>427</v>
      </c>
      <c r="C113" s="16" t="s">
        <v>2</v>
      </c>
      <c r="D113" s="15"/>
      <c r="E113" s="97">
        <v>1</v>
      </c>
      <c r="F113" s="26">
        <v>30</v>
      </c>
      <c r="G113" s="31">
        <v>0</v>
      </c>
      <c r="H113" s="24"/>
      <c r="I113" s="24"/>
      <c r="J113" s="28"/>
      <c r="K113" s="15" t="s">
        <v>1205</v>
      </c>
      <c r="L113" s="53">
        <v>0</v>
      </c>
    </row>
    <row r="114" spans="1:12" x14ac:dyDescent="0.15">
      <c r="A114" s="24">
        <v>51</v>
      </c>
      <c r="B114" s="16" t="s">
        <v>427</v>
      </c>
      <c r="C114" s="16" t="s">
        <v>2</v>
      </c>
      <c r="D114" s="15"/>
      <c r="E114" s="97">
        <v>1</v>
      </c>
      <c r="F114" s="26">
        <v>10</v>
      </c>
      <c r="G114" s="31">
        <v>0</v>
      </c>
      <c r="H114" s="24"/>
      <c r="I114" s="24"/>
      <c r="J114" s="28"/>
      <c r="K114" s="15" t="s">
        <v>1003</v>
      </c>
      <c r="L114" s="53">
        <v>0</v>
      </c>
    </row>
    <row r="115" spans="1:12" x14ac:dyDescent="0.15">
      <c r="A115" s="24">
        <v>51</v>
      </c>
      <c r="B115" s="16" t="s">
        <v>427</v>
      </c>
      <c r="C115" s="16" t="s">
        <v>2</v>
      </c>
      <c r="D115" s="15"/>
      <c r="E115" s="97">
        <v>2</v>
      </c>
      <c r="F115" s="26">
        <v>40</v>
      </c>
      <c r="G115" s="31">
        <v>0</v>
      </c>
      <c r="H115" s="24"/>
      <c r="I115" s="24"/>
      <c r="J115" s="28"/>
      <c r="K115" s="15" t="s">
        <v>1080</v>
      </c>
      <c r="L115" s="53">
        <v>0</v>
      </c>
    </row>
    <row r="116" spans="1:12" x14ac:dyDescent="0.15">
      <c r="A116" s="24">
        <v>57</v>
      </c>
      <c r="B116" s="16" t="s">
        <v>427</v>
      </c>
      <c r="C116" s="16" t="s">
        <v>354</v>
      </c>
      <c r="D116" s="15"/>
      <c r="E116" s="97">
        <v>3</v>
      </c>
      <c r="F116" s="26">
        <v>45</v>
      </c>
      <c r="G116" s="31">
        <v>0.1</v>
      </c>
      <c r="H116" s="24"/>
      <c r="I116" s="24"/>
      <c r="J116" s="28"/>
      <c r="K116" s="15" t="s">
        <v>702</v>
      </c>
      <c r="L116" s="53">
        <v>4.5</v>
      </c>
    </row>
    <row r="117" spans="1:12" x14ac:dyDescent="0.15">
      <c r="A117" s="24">
        <v>57</v>
      </c>
      <c r="B117" s="16" t="s">
        <v>427</v>
      </c>
      <c r="C117" s="16" t="s">
        <v>354</v>
      </c>
      <c r="D117" s="15" t="s">
        <v>430</v>
      </c>
      <c r="E117" s="97">
        <v>3</v>
      </c>
      <c r="F117" s="26">
        <v>100</v>
      </c>
      <c r="G117" s="31">
        <v>0</v>
      </c>
      <c r="H117" s="24"/>
      <c r="I117" s="24"/>
      <c r="J117" s="28" t="s">
        <v>430</v>
      </c>
      <c r="K117" s="15" t="s">
        <v>827</v>
      </c>
      <c r="L117" s="53">
        <v>0</v>
      </c>
    </row>
    <row r="118" spans="1:12" x14ac:dyDescent="0.15">
      <c r="A118" s="24">
        <v>57</v>
      </c>
      <c r="B118" s="16" t="s">
        <v>427</v>
      </c>
      <c r="C118" s="16" t="s">
        <v>354</v>
      </c>
      <c r="D118" s="15"/>
      <c r="E118" s="97">
        <v>1</v>
      </c>
      <c r="F118" s="26">
        <v>30</v>
      </c>
      <c r="G118" s="31">
        <v>0</v>
      </c>
      <c r="H118" s="24"/>
      <c r="I118" s="24"/>
      <c r="J118" s="28"/>
      <c r="K118" s="15" t="s">
        <v>1034</v>
      </c>
      <c r="L118" s="53">
        <v>0</v>
      </c>
    </row>
    <row r="119" spans="1:12" x14ac:dyDescent="0.15">
      <c r="A119" s="126">
        <v>58</v>
      </c>
      <c r="B119" s="127" t="s">
        <v>427</v>
      </c>
      <c r="C119" s="127" t="s">
        <v>355</v>
      </c>
      <c r="D119" s="17"/>
      <c r="E119" s="129">
        <v>2</v>
      </c>
      <c r="F119" s="130">
        <v>1</v>
      </c>
      <c r="G119" s="131">
        <v>0</v>
      </c>
      <c r="H119" s="126"/>
      <c r="I119" s="126"/>
      <c r="J119" s="29" t="s">
        <v>481</v>
      </c>
      <c r="K119" s="17" t="s">
        <v>479</v>
      </c>
      <c r="L119" s="53">
        <v>0</v>
      </c>
    </row>
    <row r="120" spans="1:12" x14ac:dyDescent="0.15">
      <c r="A120" s="24">
        <v>58</v>
      </c>
      <c r="B120" s="16" t="s">
        <v>427</v>
      </c>
      <c r="C120" s="16" t="s">
        <v>355</v>
      </c>
      <c r="D120" s="15" t="s">
        <v>632</v>
      </c>
      <c r="E120" s="97">
        <v>1</v>
      </c>
      <c r="F120" s="26">
        <v>10</v>
      </c>
      <c r="G120" s="31">
        <v>0</v>
      </c>
      <c r="H120" s="24"/>
      <c r="I120" s="24"/>
      <c r="J120" s="28"/>
      <c r="K120" s="15" t="s">
        <v>630</v>
      </c>
      <c r="L120" s="53">
        <v>0</v>
      </c>
    </row>
    <row r="121" spans="1:12" x14ac:dyDescent="0.15">
      <c r="A121" s="24">
        <v>59</v>
      </c>
      <c r="B121" s="16" t="s">
        <v>427</v>
      </c>
      <c r="C121" s="16" t="s">
        <v>457</v>
      </c>
      <c r="D121" s="15"/>
      <c r="E121" s="97">
        <v>2</v>
      </c>
      <c r="F121" s="26">
        <v>100</v>
      </c>
      <c r="G121" s="31">
        <v>0</v>
      </c>
      <c r="H121" s="24"/>
      <c r="I121" s="24"/>
      <c r="J121" s="28"/>
      <c r="K121" s="15" t="s">
        <v>456</v>
      </c>
      <c r="L121" s="53">
        <v>0</v>
      </c>
    </row>
    <row r="122" spans="1:12" x14ac:dyDescent="0.15">
      <c r="A122" s="24">
        <v>59</v>
      </c>
      <c r="B122" s="16" t="s">
        <v>427</v>
      </c>
      <c r="C122" s="16" t="s">
        <v>457</v>
      </c>
      <c r="D122" s="15"/>
      <c r="E122" s="97">
        <v>1</v>
      </c>
      <c r="F122" s="26">
        <v>50</v>
      </c>
      <c r="G122" s="31">
        <v>0</v>
      </c>
      <c r="H122" s="24"/>
      <c r="I122" s="24"/>
      <c r="J122" s="28" t="s">
        <v>478</v>
      </c>
      <c r="K122" s="15" t="s">
        <v>479</v>
      </c>
      <c r="L122" s="53">
        <v>0</v>
      </c>
    </row>
    <row r="123" spans="1:12" x14ac:dyDescent="0.15">
      <c r="A123" s="24">
        <v>59</v>
      </c>
      <c r="B123" s="16" t="s">
        <v>427</v>
      </c>
      <c r="C123" s="16" t="s">
        <v>457</v>
      </c>
      <c r="D123" s="15"/>
      <c r="E123" s="97">
        <v>5</v>
      </c>
      <c r="F123" s="26">
        <v>120</v>
      </c>
      <c r="G123" s="31">
        <v>0</v>
      </c>
      <c r="H123" s="24"/>
      <c r="I123" s="24"/>
      <c r="J123" s="28"/>
      <c r="K123" s="15" t="s">
        <v>702</v>
      </c>
      <c r="L123" s="53">
        <v>0</v>
      </c>
    </row>
    <row r="124" spans="1:12" x14ac:dyDescent="0.15">
      <c r="A124" s="24">
        <v>59</v>
      </c>
      <c r="B124" s="16" t="s">
        <v>427</v>
      </c>
      <c r="C124" s="16" t="s">
        <v>457</v>
      </c>
      <c r="D124" s="15" t="s">
        <v>430</v>
      </c>
      <c r="E124" s="97">
        <v>1</v>
      </c>
      <c r="F124" s="26">
        <v>2</v>
      </c>
      <c r="G124" s="31">
        <v>0</v>
      </c>
      <c r="H124" s="24"/>
      <c r="I124" s="24"/>
      <c r="J124" s="28"/>
      <c r="K124" s="15" t="s">
        <v>738</v>
      </c>
      <c r="L124" s="53">
        <v>0</v>
      </c>
    </row>
    <row r="125" spans="1:12" x14ac:dyDescent="0.15">
      <c r="A125" s="24">
        <v>59</v>
      </c>
      <c r="B125" s="16" t="s">
        <v>427</v>
      </c>
      <c r="C125" s="16" t="s">
        <v>457</v>
      </c>
      <c r="D125" s="15"/>
      <c r="E125" s="97">
        <v>3</v>
      </c>
      <c r="F125" s="26">
        <v>80</v>
      </c>
      <c r="G125" s="31">
        <v>0</v>
      </c>
      <c r="H125" s="24"/>
      <c r="I125" s="24"/>
      <c r="J125" s="28"/>
      <c r="K125" s="15" t="s">
        <v>746</v>
      </c>
      <c r="L125" s="53">
        <v>0</v>
      </c>
    </row>
    <row r="126" spans="1:12" x14ac:dyDescent="0.15">
      <c r="A126" s="24">
        <v>59</v>
      </c>
      <c r="B126" s="16" t="s">
        <v>427</v>
      </c>
      <c r="C126" s="16" t="s">
        <v>457</v>
      </c>
      <c r="D126" s="15"/>
      <c r="E126" s="97">
        <v>3</v>
      </c>
      <c r="F126" s="26">
        <v>1</v>
      </c>
      <c r="G126" s="31">
        <v>0</v>
      </c>
      <c r="H126" s="24"/>
      <c r="I126" s="24"/>
      <c r="J126" s="28"/>
      <c r="K126" s="15" t="s">
        <v>881</v>
      </c>
      <c r="L126" s="53">
        <v>0</v>
      </c>
    </row>
    <row r="127" spans="1:12" x14ac:dyDescent="0.15">
      <c r="A127" s="24">
        <v>59</v>
      </c>
      <c r="B127" s="16" t="s">
        <v>427</v>
      </c>
      <c r="C127" s="16" t="s">
        <v>457</v>
      </c>
      <c r="D127" s="15"/>
      <c r="E127" s="97">
        <v>1</v>
      </c>
      <c r="F127" s="26">
        <v>20</v>
      </c>
      <c r="G127" s="31">
        <v>0</v>
      </c>
      <c r="H127" s="24"/>
      <c r="I127" s="24"/>
      <c r="J127" s="28" t="s">
        <v>911</v>
      </c>
      <c r="K127" s="15" t="s">
        <v>912</v>
      </c>
      <c r="L127" s="53">
        <v>0</v>
      </c>
    </row>
    <row r="128" spans="1:12" x14ac:dyDescent="0.15">
      <c r="A128" s="24">
        <v>64</v>
      </c>
      <c r="B128" s="16" t="s">
        <v>427</v>
      </c>
      <c r="C128" s="16" t="s">
        <v>704</v>
      </c>
      <c r="D128" s="15"/>
      <c r="E128" s="97">
        <v>1</v>
      </c>
      <c r="F128" s="26">
        <v>10</v>
      </c>
      <c r="G128" s="31">
        <v>0</v>
      </c>
      <c r="H128" s="24"/>
      <c r="I128" s="24"/>
      <c r="J128" s="28"/>
      <c r="K128" s="15" t="s">
        <v>703</v>
      </c>
      <c r="L128" s="53">
        <v>0</v>
      </c>
    </row>
    <row r="129" spans="1:12" x14ac:dyDescent="0.15">
      <c r="A129" s="28">
        <v>68</v>
      </c>
      <c r="B129" s="16" t="s">
        <v>427</v>
      </c>
      <c r="C129" s="16" t="s">
        <v>515</v>
      </c>
      <c r="D129" s="38" t="s">
        <v>411</v>
      </c>
      <c r="E129" s="98">
        <v>1</v>
      </c>
      <c r="F129" s="40">
        <v>20</v>
      </c>
      <c r="G129" s="31">
        <v>0</v>
      </c>
      <c r="H129" s="28"/>
      <c r="I129" s="28"/>
      <c r="J129" s="28"/>
      <c r="K129" s="15" t="s">
        <v>426</v>
      </c>
      <c r="L129" s="53">
        <v>0</v>
      </c>
    </row>
    <row r="130" spans="1:12" x14ac:dyDescent="0.15">
      <c r="A130" s="24">
        <v>68</v>
      </c>
      <c r="B130" s="16" t="s">
        <v>427</v>
      </c>
      <c r="C130" s="16" t="s">
        <v>515</v>
      </c>
      <c r="D130" s="15" t="s">
        <v>1126</v>
      </c>
      <c r="E130" s="97">
        <v>3</v>
      </c>
      <c r="F130" s="26">
        <v>60</v>
      </c>
      <c r="G130" s="31">
        <v>0</v>
      </c>
      <c r="H130" s="24"/>
      <c r="I130" s="24"/>
      <c r="J130" s="28" t="s">
        <v>1122</v>
      </c>
      <c r="K130" s="15" t="s">
        <v>1113</v>
      </c>
      <c r="L130" s="53">
        <v>0</v>
      </c>
    </row>
    <row r="131" spans="1:12" x14ac:dyDescent="0.15">
      <c r="A131" s="24">
        <v>68</v>
      </c>
      <c r="B131" s="16" t="s">
        <v>427</v>
      </c>
      <c r="C131" s="16" t="s">
        <v>515</v>
      </c>
      <c r="D131" s="15" t="s">
        <v>516</v>
      </c>
      <c r="E131" s="97">
        <v>6</v>
      </c>
      <c r="F131" s="26">
        <v>50</v>
      </c>
      <c r="G131" s="31">
        <v>0</v>
      </c>
      <c r="H131" s="24"/>
      <c r="I131" s="24"/>
      <c r="J131" s="28"/>
      <c r="K131" s="15" t="s">
        <v>513</v>
      </c>
      <c r="L131" s="53">
        <v>0</v>
      </c>
    </row>
    <row r="132" spans="1:12" x14ac:dyDescent="0.15">
      <c r="A132" s="24">
        <v>68</v>
      </c>
      <c r="B132" s="16" t="s">
        <v>427</v>
      </c>
      <c r="C132" s="16" t="s">
        <v>515</v>
      </c>
      <c r="D132" s="15"/>
      <c r="E132" s="97">
        <v>1</v>
      </c>
      <c r="F132" s="26">
        <v>1</v>
      </c>
      <c r="G132" s="31">
        <v>0</v>
      </c>
      <c r="H132" s="24"/>
      <c r="I132" s="24"/>
      <c r="J132" s="28" t="s">
        <v>778</v>
      </c>
      <c r="K132" s="15" t="s">
        <v>777</v>
      </c>
      <c r="L132" s="53"/>
    </row>
    <row r="133" spans="1:12" x14ac:dyDescent="0.15">
      <c r="A133" s="24">
        <v>68</v>
      </c>
      <c r="B133" s="16" t="s">
        <v>427</v>
      </c>
      <c r="C133" s="16" t="s">
        <v>515</v>
      </c>
      <c r="D133" s="15"/>
      <c r="E133" s="97">
        <v>1</v>
      </c>
      <c r="F133" s="26">
        <v>10</v>
      </c>
      <c r="G133" s="31">
        <v>0</v>
      </c>
      <c r="H133" s="24"/>
      <c r="I133" s="24"/>
      <c r="J133" s="28" t="s">
        <v>859</v>
      </c>
      <c r="K133" s="15" t="s">
        <v>858</v>
      </c>
      <c r="L133" s="53">
        <v>0</v>
      </c>
    </row>
    <row r="134" spans="1:12" x14ac:dyDescent="0.15">
      <c r="A134" s="24">
        <v>68</v>
      </c>
      <c r="B134" s="16" t="s">
        <v>427</v>
      </c>
      <c r="C134" s="16" t="s">
        <v>515</v>
      </c>
      <c r="D134" s="15"/>
      <c r="E134" s="97">
        <v>1</v>
      </c>
      <c r="F134" s="26">
        <v>10</v>
      </c>
      <c r="G134" s="31">
        <v>0</v>
      </c>
      <c r="H134" s="24"/>
      <c r="I134" s="24"/>
      <c r="J134" s="28" t="s">
        <v>860</v>
      </c>
      <c r="K134" s="15" t="s">
        <v>858</v>
      </c>
      <c r="L134" s="53">
        <v>0</v>
      </c>
    </row>
    <row r="135" spans="1:12" x14ac:dyDescent="0.15">
      <c r="A135" s="24">
        <v>68</v>
      </c>
      <c r="B135" s="16" t="s">
        <v>427</v>
      </c>
      <c r="C135" s="16" t="s">
        <v>515</v>
      </c>
      <c r="D135" s="15" t="s">
        <v>978</v>
      </c>
      <c r="E135" s="97">
        <v>1</v>
      </c>
      <c r="F135" s="26">
        <v>2</v>
      </c>
      <c r="G135" s="31">
        <v>0</v>
      </c>
      <c r="H135" s="24"/>
      <c r="I135" s="24"/>
      <c r="J135" s="28"/>
      <c r="K135" s="15" t="s">
        <v>977</v>
      </c>
      <c r="L135" s="53">
        <v>0</v>
      </c>
    </row>
    <row r="136" spans="1:12" x14ac:dyDescent="0.15">
      <c r="A136" s="24">
        <v>68</v>
      </c>
      <c r="B136" s="16" t="s">
        <v>427</v>
      </c>
      <c r="C136" s="16" t="s">
        <v>515</v>
      </c>
      <c r="D136" s="15" t="s">
        <v>1042</v>
      </c>
      <c r="E136" s="97">
        <v>1</v>
      </c>
      <c r="F136" s="26">
        <v>3</v>
      </c>
      <c r="G136" s="31">
        <v>0</v>
      </c>
      <c r="H136" s="24"/>
      <c r="I136" s="24"/>
      <c r="J136" s="28"/>
      <c r="K136" s="15" t="s">
        <v>1039</v>
      </c>
      <c r="L136" s="53">
        <v>0</v>
      </c>
    </row>
    <row r="137" spans="1:12" x14ac:dyDescent="0.15">
      <c r="A137" s="24">
        <v>68</v>
      </c>
      <c r="B137" s="16" t="s">
        <v>427</v>
      </c>
      <c r="C137" s="16" t="s">
        <v>515</v>
      </c>
      <c r="D137" s="15"/>
      <c r="E137" s="97">
        <v>2</v>
      </c>
      <c r="F137" s="26">
        <v>8</v>
      </c>
      <c r="G137" s="31">
        <v>0</v>
      </c>
      <c r="H137" s="24"/>
      <c r="I137" s="24"/>
      <c r="J137" s="28" t="s">
        <v>1056</v>
      </c>
      <c r="K137" s="15" t="s">
        <v>1053</v>
      </c>
      <c r="L137" s="53"/>
    </row>
    <row r="138" spans="1:12" x14ac:dyDescent="0.15">
      <c r="A138" s="64">
        <v>110</v>
      </c>
      <c r="B138" s="65" t="s">
        <v>438</v>
      </c>
      <c r="C138" s="65" t="s">
        <v>914</v>
      </c>
      <c r="D138" s="65"/>
      <c r="E138" s="99">
        <v>1</v>
      </c>
      <c r="F138" s="69">
        <v>10</v>
      </c>
      <c r="G138" s="70"/>
      <c r="H138" s="64" t="s">
        <v>915</v>
      </c>
      <c r="I138" s="64" t="s">
        <v>916</v>
      </c>
      <c r="J138" s="28"/>
      <c r="K138" s="15" t="s">
        <v>917</v>
      </c>
      <c r="L138" s="53"/>
    </row>
    <row r="139" spans="1:12" x14ac:dyDescent="0.15">
      <c r="A139" s="64">
        <v>110</v>
      </c>
      <c r="B139" s="65" t="s">
        <v>438</v>
      </c>
      <c r="C139" s="65" t="s">
        <v>914</v>
      </c>
      <c r="D139" s="65"/>
      <c r="E139" s="99">
        <v>1</v>
      </c>
      <c r="F139" s="69">
        <v>10</v>
      </c>
      <c r="G139" s="70"/>
      <c r="H139" s="64" t="s">
        <v>918</v>
      </c>
      <c r="I139" s="64" t="s">
        <v>919</v>
      </c>
      <c r="J139" s="28"/>
      <c r="K139" s="15" t="s">
        <v>917</v>
      </c>
      <c r="L139" s="53"/>
    </row>
    <row r="140" spans="1:12" x14ac:dyDescent="0.15">
      <c r="A140" s="86">
        <v>111</v>
      </c>
      <c r="B140" s="87" t="s">
        <v>438</v>
      </c>
      <c r="C140" s="87" t="s">
        <v>439</v>
      </c>
      <c r="D140" s="87"/>
      <c r="E140" s="128">
        <v>1</v>
      </c>
      <c r="F140" s="89">
        <v>30</v>
      </c>
      <c r="G140" s="90"/>
      <c r="H140" s="86" t="s">
        <v>408</v>
      </c>
      <c r="I140" s="86">
        <v>415</v>
      </c>
      <c r="J140" s="47"/>
      <c r="K140" s="43" t="s">
        <v>426</v>
      </c>
      <c r="L140" s="53"/>
    </row>
    <row r="141" spans="1:12" x14ac:dyDescent="0.15">
      <c r="A141" s="64">
        <v>111</v>
      </c>
      <c r="B141" s="65" t="s">
        <v>438</v>
      </c>
      <c r="C141" s="65" t="s">
        <v>439</v>
      </c>
      <c r="D141" s="65"/>
      <c r="E141" s="99">
        <v>1</v>
      </c>
      <c r="F141" s="69">
        <v>30</v>
      </c>
      <c r="G141" s="70"/>
      <c r="H141" s="64" t="s">
        <v>440</v>
      </c>
      <c r="I141" s="64" t="s">
        <v>441</v>
      </c>
      <c r="J141" s="28"/>
      <c r="K141" s="15" t="s">
        <v>443</v>
      </c>
      <c r="L141" s="53"/>
    </row>
    <row r="142" spans="1:12" x14ac:dyDescent="0.15">
      <c r="A142" s="64">
        <v>111</v>
      </c>
      <c r="B142" s="65" t="s">
        <v>438</v>
      </c>
      <c r="C142" s="65" t="s">
        <v>439</v>
      </c>
      <c r="D142" s="65"/>
      <c r="E142" s="99">
        <v>1</v>
      </c>
      <c r="F142" s="69">
        <v>40</v>
      </c>
      <c r="G142" s="70"/>
      <c r="H142" s="64" t="s">
        <v>446</v>
      </c>
      <c r="I142" s="64" t="s">
        <v>447</v>
      </c>
      <c r="J142" s="28"/>
      <c r="K142" s="15" t="s">
        <v>449</v>
      </c>
      <c r="L142" s="53"/>
    </row>
    <row r="143" spans="1:12" x14ac:dyDescent="0.15">
      <c r="A143" s="64">
        <v>111</v>
      </c>
      <c r="B143" s="65" t="s">
        <v>438</v>
      </c>
      <c r="C143" s="65" t="s">
        <v>439</v>
      </c>
      <c r="D143" s="65" t="s">
        <v>483</v>
      </c>
      <c r="E143" s="99">
        <v>1</v>
      </c>
      <c r="F143" s="69">
        <v>22</v>
      </c>
      <c r="G143" s="70"/>
      <c r="H143" s="64" t="s">
        <v>484</v>
      </c>
      <c r="I143" s="64" t="s">
        <v>485</v>
      </c>
      <c r="J143" s="28" t="s">
        <v>487</v>
      </c>
      <c r="K143" s="15" t="s">
        <v>479</v>
      </c>
      <c r="L143" s="53"/>
    </row>
    <row r="144" spans="1:12" x14ac:dyDescent="0.15">
      <c r="A144" s="64">
        <v>111</v>
      </c>
      <c r="B144" s="65" t="s">
        <v>438</v>
      </c>
      <c r="C144" s="65" t="s">
        <v>439</v>
      </c>
      <c r="D144" s="65"/>
      <c r="E144" s="99">
        <v>1</v>
      </c>
      <c r="F144" s="69">
        <v>34</v>
      </c>
      <c r="G144" s="70"/>
      <c r="H144" s="64" t="s">
        <v>505</v>
      </c>
      <c r="I144" s="64" t="s">
        <v>506</v>
      </c>
      <c r="J144" s="28"/>
      <c r="K144" s="15" t="s">
        <v>508</v>
      </c>
      <c r="L144" s="53"/>
    </row>
    <row r="145" spans="1:12" x14ac:dyDescent="0.15">
      <c r="A145" s="64">
        <v>111</v>
      </c>
      <c r="B145" s="65" t="s">
        <v>438</v>
      </c>
      <c r="C145" s="65" t="s">
        <v>439</v>
      </c>
      <c r="D145" s="65"/>
      <c r="E145" s="99">
        <v>1</v>
      </c>
      <c r="F145" s="69">
        <v>63</v>
      </c>
      <c r="G145" s="70"/>
      <c r="H145" s="64" t="s">
        <v>620</v>
      </c>
      <c r="I145" s="64" t="s">
        <v>621</v>
      </c>
      <c r="J145" s="28" t="s">
        <v>622</v>
      </c>
      <c r="K145" s="15" t="s">
        <v>624</v>
      </c>
      <c r="L145" s="53"/>
    </row>
    <row r="146" spans="1:12" x14ac:dyDescent="0.15">
      <c r="A146" s="64">
        <v>111</v>
      </c>
      <c r="B146" s="65" t="s">
        <v>438</v>
      </c>
      <c r="C146" s="65" t="s">
        <v>439</v>
      </c>
      <c r="D146" s="65"/>
      <c r="E146" s="99">
        <v>1</v>
      </c>
      <c r="F146" s="69">
        <v>50</v>
      </c>
      <c r="G146" s="70"/>
      <c r="H146" s="64"/>
      <c r="I146" s="64"/>
      <c r="J146" s="28"/>
      <c r="K146" s="15" t="s">
        <v>648</v>
      </c>
      <c r="L146" s="53"/>
    </row>
    <row r="147" spans="1:12" x14ac:dyDescent="0.15">
      <c r="A147" s="64">
        <v>111</v>
      </c>
      <c r="B147" s="65" t="s">
        <v>438</v>
      </c>
      <c r="C147" s="65" t="s">
        <v>439</v>
      </c>
      <c r="D147" s="65"/>
      <c r="E147" s="99">
        <v>1</v>
      </c>
      <c r="F147" s="69">
        <v>20</v>
      </c>
      <c r="G147" s="70"/>
      <c r="H147" s="64" t="s">
        <v>654</v>
      </c>
      <c r="I147" s="64" t="s">
        <v>655</v>
      </c>
      <c r="J147" s="28" t="s">
        <v>657</v>
      </c>
      <c r="K147" s="15" t="s">
        <v>658</v>
      </c>
      <c r="L147" s="53"/>
    </row>
    <row r="148" spans="1:12" x14ac:dyDescent="0.15">
      <c r="A148" s="64">
        <v>111</v>
      </c>
      <c r="B148" s="65" t="s">
        <v>438</v>
      </c>
      <c r="C148" s="65" t="s">
        <v>439</v>
      </c>
      <c r="D148" s="65"/>
      <c r="E148" s="99">
        <v>1</v>
      </c>
      <c r="F148" s="69">
        <v>50</v>
      </c>
      <c r="G148" s="70"/>
      <c r="H148" s="64" t="s">
        <v>675</v>
      </c>
      <c r="I148" s="64" t="s">
        <v>676</v>
      </c>
      <c r="J148" s="28"/>
      <c r="K148" s="15" t="s">
        <v>702</v>
      </c>
      <c r="L148" s="53"/>
    </row>
    <row r="149" spans="1:12" x14ac:dyDescent="0.15">
      <c r="A149" s="64">
        <v>111</v>
      </c>
      <c r="B149" s="65" t="s">
        <v>438</v>
      </c>
      <c r="C149" s="65" t="s">
        <v>439</v>
      </c>
      <c r="D149" s="65"/>
      <c r="E149" s="99">
        <v>1</v>
      </c>
      <c r="F149" s="69">
        <v>19</v>
      </c>
      <c r="G149" s="70"/>
      <c r="H149" s="64" t="s">
        <v>730</v>
      </c>
      <c r="I149" s="64">
        <v>74</v>
      </c>
      <c r="J149" s="28"/>
      <c r="K149" s="15" t="s">
        <v>729</v>
      </c>
      <c r="L149" s="53"/>
    </row>
    <row r="150" spans="1:12" x14ac:dyDescent="0.15">
      <c r="A150" s="64">
        <v>111</v>
      </c>
      <c r="B150" s="65" t="s">
        <v>438</v>
      </c>
      <c r="C150" s="65" t="s">
        <v>439</v>
      </c>
      <c r="D150" s="65" t="s">
        <v>766</v>
      </c>
      <c r="E150" s="99">
        <v>1</v>
      </c>
      <c r="F150" s="69">
        <v>15</v>
      </c>
      <c r="G150" s="70"/>
      <c r="H150" s="64" t="s">
        <v>766</v>
      </c>
      <c r="I150" s="64" t="s">
        <v>767</v>
      </c>
      <c r="J150" s="28"/>
      <c r="K150" s="15" t="s">
        <v>763</v>
      </c>
      <c r="L150" s="53"/>
    </row>
    <row r="151" spans="1:12" x14ac:dyDescent="0.15">
      <c r="A151" s="64">
        <v>111</v>
      </c>
      <c r="B151" s="65" t="s">
        <v>438</v>
      </c>
      <c r="C151" s="65" t="s">
        <v>439</v>
      </c>
      <c r="D151" s="65"/>
      <c r="E151" s="99">
        <v>1</v>
      </c>
      <c r="F151" s="69">
        <v>33</v>
      </c>
      <c r="G151" s="70"/>
      <c r="H151" s="64" t="s">
        <v>788</v>
      </c>
      <c r="I151" s="64" t="s">
        <v>789</v>
      </c>
      <c r="J151" s="28"/>
      <c r="K151" s="15" t="s">
        <v>790</v>
      </c>
      <c r="L151" s="53"/>
    </row>
    <row r="152" spans="1:12" x14ac:dyDescent="0.15">
      <c r="A152" s="64">
        <v>111</v>
      </c>
      <c r="B152" s="65" t="s">
        <v>438</v>
      </c>
      <c r="C152" s="65" t="s">
        <v>439</v>
      </c>
      <c r="D152" s="65"/>
      <c r="E152" s="99">
        <v>1</v>
      </c>
      <c r="F152" s="69">
        <v>40</v>
      </c>
      <c r="G152" s="70"/>
      <c r="H152" s="64" t="s">
        <v>854</v>
      </c>
      <c r="I152" s="64" t="s">
        <v>855</v>
      </c>
      <c r="J152" s="28"/>
      <c r="K152" s="15" t="s">
        <v>853</v>
      </c>
      <c r="L152" s="53"/>
    </row>
    <row r="153" spans="1:12" x14ac:dyDescent="0.15">
      <c r="A153" s="64">
        <v>111</v>
      </c>
      <c r="B153" s="65" t="s">
        <v>438</v>
      </c>
      <c r="C153" s="65" t="s">
        <v>439</v>
      </c>
      <c r="D153" s="65"/>
      <c r="E153" s="99">
        <v>1</v>
      </c>
      <c r="F153" s="69">
        <v>15</v>
      </c>
      <c r="G153" s="70">
        <v>0.4</v>
      </c>
      <c r="H153" s="64" t="s">
        <v>966</v>
      </c>
      <c r="I153" s="64" t="s">
        <v>967</v>
      </c>
      <c r="J153" s="28"/>
      <c r="K153" s="15" t="s">
        <v>968</v>
      </c>
      <c r="L153" s="53"/>
    </row>
    <row r="154" spans="1:12" x14ac:dyDescent="0.15">
      <c r="A154" s="64">
        <v>111</v>
      </c>
      <c r="B154" s="65" t="s">
        <v>438</v>
      </c>
      <c r="C154" s="65" t="s">
        <v>439</v>
      </c>
      <c r="D154" s="65"/>
      <c r="E154" s="99">
        <v>1</v>
      </c>
      <c r="F154" s="69">
        <v>38</v>
      </c>
      <c r="G154" s="70"/>
      <c r="H154" s="64" t="s">
        <v>969</v>
      </c>
      <c r="I154" s="64">
        <v>165</v>
      </c>
      <c r="J154" s="28"/>
      <c r="K154" s="15" t="s">
        <v>970</v>
      </c>
      <c r="L154" s="53"/>
    </row>
    <row r="155" spans="1:12" x14ac:dyDescent="0.15">
      <c r="A155" s="64">
        <v>111</v>
      </c>
      <c r="B155" s="65" t="s">
        <v>438</v>
      </c>
      <c r="C155" s="65" t="s">
        <v>439</v>
      </c>
      <c r="D155" s="65"/>
      <c r="E155" s="99">
        <v>1</v>
      </c>
      <c r="F155" s="69">
        <v>33</v>
      </c>
      <c r="G155" s="70"/>
      <c r="H155" s="64" t="s">
        <v>979</v>
      </c>
      <c r="I155" s="64">
        <v>135</v>
      </c>
      <c r="J155" s="28"/>
      <c r="K155" s="15" t="s">
        <v>977</v>
      </c>
      <c r="L155" s="53"/>
    </row>
    <row r="156" spans="1:12" x14ac:dyDescent="0.15">
      <c r="A156" s="64">
        <v>111</v>
      </c>
      <c r="B156" s="65" t="s">
        <v>438</v>
      </c>
      <c r="C156" s="65" t="s">
        <v>439</v>
      </c>
      <c r="D156" s="65"/>
      <c r="E156" s="99">
        <v>1</v>
      </c>
      <c r="F156" s="69">
        <v>26</v>
      </c>
      <c r="G156" s="70"/>
      <c r="H156" s="64" t="s">
        <v>993</v>
      </c>
      <c r="I156" s="64">
        <v>80</v>
      </c>
      <c r="J156" s="28"/>
      <c r="K156" s="15" t="s">
        <v>977</v>
      </c>
      <c r="L156" s="53"/>
    </row>
    <row r="157" spans="1:12" x14ac:dyDescent="0.15">
      <c r="A157" s="64">
        <v>111</v>
      </c>
      <c r="B157" s="65" t="s">
        <v>438</v>
      </c>
      <c r="C157" s="65" t="s">
        <v>439</v>
      </c>
      <c r="D157" s="65"/>
      <c r="E157" s="99">
        <v>1</v>
      </c>
      <c r="F157" s="69">
        <v>46</v>
      </c>
      <c r="G157" s="70"/>
      <c r="H157" s="64" t="s">
        <v>1057</v>
      </c>
      <c r="I157" s="64" t="s">
        <v>1058</v>
      </c>
      <c r="J157" s="28"/>
      <c r="K157" s="15" t="s">
        <v>1053</v>
      </c>
      <c r="L157" s="53"/>
    </row>
    <row r="158" spans="1:12" x14ac:dyDescent="0.15">
      <c r="A158" s="86">
        <v>111</v>
      </c>
      <c r="B158" s="87" t="s">
        <v>438</v>
      </c>
      <c r="C158" s="87" t="s">
        <v>439</v>
      </c>
      <c r="D158" s="87"/>
      <c r="E158" s="128">
        <v>1</v>
      </c>
      <c r="F158" s="89">
        <v>33</v>
      </c>
      <c r="G158" s="90"/>
      <c r="H158" s="86" t="s">
        <v>1087</v>
      </c>
      <c r="I158" s="86" t="s">
        <v>1088</v>
      </c>
      <c r="J158" s="47" t="s">
        <v>1089</v>
      </c>
      <c r="K158" s="43" t="s">
        <v>1086</v>
      </c>
      <c r="L158" s="53"/>
    </row>
    <row r="159" spans="1:12" x14ac:dyDescent="0.15">
      <c r="A159" s="86">
        <v>112</v>
      </c>
      <c r="B159" s="87" t="s">
        <v>438</v>
      </c>
      <c r="C159" s="87" t="s">
        <v>466</v>
      </c>
      <c r="D159" s="87" t="s">
        <v>467</v>
      </c>
      <c r="E159" s="128">
        <v>1</v>
      </c>
      <c r="F159" s="89">
        <v>28</v>
      </c>
      <c r="G159" s="90"/>
      <c r="H159" s="86" t="s">
        <v>468</v>
      </c>
      <c r="I159" s="86" t="s">
        <v>469</v>
      </c>
      <c r="J159" s="47"/>
      <c r="K159" s="43" t="s">
        <v>470</v>
      </c>
      <c r="L159" s="53"/>
    </row>
    <row r="160" spans="1:12" x14ac:dyDescent="0.15">
      <c r="A160" s="64">
        <v>112</v>
      </c>
      <c r="B160" s="65" t="s">
        <v>438</v>
      </c>
      <c r="C160" s="65" t="s">
        <v>466</v>
      </c>
      <c r="D160" s="65"/>
      <c r="E160" s="99">
        <v>1</v>
      </c>
      <c r="F160" s="69">
        <v>72</v>
      </c>
      <c r="G160" s="70"/>
      <c r="H160" s="64" t="s">
        <v>488</v>
      </c>
      <c r="I160" s="64" t="s">
        <v>489</v>
      </c>
      <c r="J160" s="28" t="s">
        <v>487</v>
      </c>
      <c r="K160" s="15" t="s">
        <v>479</v>
      </c>
      <c r="L160" s="53"/>
    </row>
    <row r="161" spans="1:12" x14ac:dyDescent="0.15">
      <c r="A161" s="64">
        <v>112</v>
      </c>
      <c r="B161" s="65" t="s">
        <v>438</v>
      </c>
      <c r="C161" s="65" t="s">
        <v>466</v>
      </c>
      <c r="D161" s="65"/>
      <c r="E161" s="99">
        <v>1</v>
      </c>
      <c r="F161" s="69">
        <v>35</v>
      </c>
      <c r="G161" s="70"/>
      <c r="H161" s="64" t="s">
        <v>705</v>
      </c>
      <c r="I161" s="64" t="s">
        <v>706</v>
      </c>
      <c r="J161" s="28"/>
      <c r="K161" s="15" t="s">
        <v>703</v>
      </c>
      <c r="L161" s="53"/>
    </row>
    <row r="162" spans="1:12" x14ac:dyDescent="0.15">
      <c r="A162" s="64">
        <v>112</v>
      </c>
      <c r="B162" s="65" t="s">
        <v>438</v>
      </c>
      <c r="C162" s="65" t="s">
        <v>466</v>
      </c>
      <c r="D162" s="65"/>
      <c r="E162" s="99">
        <v>1</v>
      </c>
      <c r="F162" s="69">
        <v>50</v>
      </c>
      <c r="G162" s="70"/>
      <c r="H162" s="64" t="s">
        <v>732</v>
      </c>
      <c r="I162" s="64" t="s">
        <v>733</v>
      </c>
      <c r="J162" s="28"/>
      <c r="K162" s="15" t="s">
        <v>735</v>
      </c>
      <c r="L162" s="53"/>
    </row>
    <row r="163" spans="1:12" x14ac:dyDescent="0.15">
      <c r="A163" s="64">
        <v>112</v>
      </c>
      <c r="B163" s="65" t="s">
        <v>438</v>
      </c>
      <c r="C163" s="65" t="s">
        <v>466</v>
      </c>
      <c r="D163" s="65"/>
      <c r="E163" s="99">
        <v>1</v>
      </c>
      <c r="F163" s="69">
        <v>30</v>
      </c>
      <c r="G163" s="70"/>
      <c r="H163" s="64" t="s">
        <v>736</v>
      </c>
      <c r="I163" s="64" t="s">
        <v>737</v>
      </c>
      <c r="J163" s="28"/>
      <c r="K163" s="15" t="s">
        <v>738</v>
      </c>
      <c r="L163" s="53"/>
    </row>
    <row r="164" spans="1:12" x14ac:dyDescent="0.15">
      <c r="A164" s="64">
        <v>112</v>
      </c>
      <c r="B164" s="65" t="s">
        <v>438</v>
      </c>
      <c r="C164" s="65" t="s">
        <v>466</v>
      </c>
      <c r="D164" s="65"/>
      <c r="E164" s="99">
        <v>1</v>
      </c>
      <c r="F164" s="69">
        <v>35</v>
      </c>
      <c r="G164" s="70"/>
      <c r="H164" s="64" t="s">
        <v>1215</v>
      </c>
      <c r="I164" s="64" t="s">
        <v>1216</v>
      </c>
      <c r="J164" s="28"/>
      <c r="K164" s="15" t="s">
        <v>873</v>
      </c>
      <c r="L164" s="53"/>
    </row>
    <row r="165" spans="1:12" x14ac:dyDescent="0.15">
      <c r="A165" s="64">
        <v>112</v>
      </c>
      <c r="B165" s="65" t="s">
        <v>438</v>
      </c>
      <c r="C165" s="65" t="s">
        <v>466</v>
      </c>
      <c r="D165" s="65"/>
      <c r="E165" s="99">
        <v>1</v>
      </c>
      <c r="F165" s="69">
        <v>5</v>
      </c>
      <c r="G165" s="70">
        <v>0.8</v>
      </c>
      <c r="H165" s="64" t="s">
        <v>906</v>
      </c>
      <c r="I165" s="64" t="s">
        <v>907</v>
      </c>
      <c r="J165" s="28" t="s">
        <v>908</v>
      </c>
      <c r="K165" s="15" t="s">
        <v>909</v>
      </c>
      <c r="L165" s="53"/>
    </row>
    <row r="166" spans="1:12" x14ac:dyDescent="0.15">
      <c r="A166" s="64">
        <v>112</v>
      </c>
      <c r="B166" s="65" t="s">
        <v>438</v>
      </c>
      <c r="C166" s="65" t="s">
        <v>466</v>
      </c>
      <c r="D166" s="65"/>
      <c r="E166" s="99">
        <v>1</v>
      </c>
      <c r="F166" s="69">
        <v>35</v>
      </c>
      <c r="G166" s="70"/>
      <c r="H166" s="64" t="s">
        <v>943</v>
      </c>
      <c r="I166" s="64" t="s">
        <v>944</v>
      </c>
      <c r="J166" s="28"/>
      <c r="K166" s="15" t="s">
        <v>942</v>
      </c>
      <c r="L166" s="53"/>
    </row>
    <row r="167" spans="1:12" x14ac:dyDescent="0.15">
      <c r="A167" s="64">
        <v>112</v>
      </c>
      <c r="B167" s="65" t="s">
        <v>438</v>
      </c>
      <c r="C167" s="65" t="s">
        <v>466</v>
      </c>
      <c r="D167" s="65" t="s">
        <v>430</v>
      </c>
      <c r="E167" s="99">
        <v>1</v>
      </c>
      <c r="F167" s="69">
        <v>30</v>
      </c>
      <c r="G167" s="70"/>
      <c r="H167" s="64" t="s">
        <v>948</v>
      </c>
      <c r="I167" s="64" t="s">
        <v>949</v>
      </c>
      <c r="J167" s="28"/>
      <c r="K167" s="15" t="s">
        <v>947</v>
      </c>
      <c r="L167" s="53"/>
    </row>
    <row r="168" spans="1:12" x14ac:dyDescent="0.15">
      <c r="A168" s="64">
        <v>112</v>
      </c>
      <c r="B168" s="65" t="s">
        <v>438</v>
      </c>
      <c r="C168" s="65" t="s">
        <v>466</v>
      </c>
      <c r="D168" s="65" t="s">
        <v>430</v>
      </c>
      <c r="E168" s="99">
        <v>1</v>
      </c>
      <c r="F168" s="69">
        <v>28</v>
      </c>
      <c r="G168" s="70"/>
      <c r="H168" s="64" t="s">
        <v>950</v>
      </c>
      <c r="I168" s="64" t="s">
        <v>951</v>
      </c>
      <c r="J168" s="28"/>
      <c r="K168" s="15" t="s">
        <v>947</v>
      </c>
      <c r="L168" s="53"/>
    </row>
    <row r="169" spans="1:12" x14ac:dyDescent="0.15">
      <c r="A169" s="64">
        <v>112</v>
      </c>
      <c r="B169" s="65" t="s">
        <v>438</v>
      </c>
      <c r="C169" s="65" t="s">
        <v>466</v>
      </c>
      <c r="D169" s="65"/>
      <c r="E169" s="99">
        <v>1</v>
      </c>
      <c r="F169" s="69">
        <v>25</v>
      </c>
      <c r="G169" s="70"/>
      <c r="H169" s="64" t="s">
        <v>961</v>
      </c>
      <c r="I169" s="64" t="s">
        <v>733</v>
      </c>
      <c r="J169" s="28"/>
      <c r="K169" s="15" t="s">
        <v>963</v>
      </c>
      <c r="L169" s="53"/>
    </row>
    <row r="170" spans="1:12" x14ac:dyDescent="0.15">
      <c r="A170" s="64">
        <v>112</v>
      </c>
      <c r="B170" s="65" t="s">
        <v>438</v>
      </c>
      <c r="C170" s="65" t="s">
        <v>466</v>
      </c>
      <c r="D170" s="65"/>
      <c r="E170" s="99">
        <v>1</v>
      </c>
      <c r="F170" s="69">
        <v>40</v>
      </c>
      <c r="G170" s="70"/>
      <c r="H170" s="64" t="s">
        <v>1010</v>
      </c>
      <c r="I170" s="64"/>
      <c r="J170" s="28"/>
      <c r="K170" s="15" t="s">
        <v>1003</v>
      </c>
      <c r="L170" s="53"/>
    </row>
    <row r="171" spans="1:12" x14ac:dyDescent="0.15">
      <c r="A171" s="64">
        <v>113</v>
      </c>
      <c r="B171" s="65" t="s">
        <v>438</v>
      </c>
      <c r="C171" s="65" t="s">
        <v>677</v>
      </c>
      <c r="D171" s="65"/>
      <c r="E171" s="99">
        <v>1</v>
      </c>
      <c r="F171" s="69">
        <v>15</v>
      </c>
      <c r="G171" s="70"/>
      <c r="H171" s="64" t="s">
        <v>678</v>
      </c>
      <c r="I171" s="64">
        <v>21</v>
      </c>
      <c r="J171" s="28"/>
      <c r="K171" s="15" t="s">
        <v>702</v>
      </c>
      <c r="L171" s="53"/>
    </row>
    <row r="172" spans="1:12" x14ac:dyDescent="0.15">
      <c r="A172" s="64">
        <v>113</v>
      </c>
      <c r="B172" s="65" t="s">
        <v>438</v>
      </c>
      <c r="C172" s="65" t="s">
        <v>677</v>
      </c>
      <c r="D172" s="65"/>
      <c r="E172" s="99">
        <v>1</v>
      </c>
      <c r="F172" s="69">
        <v>50</v>
      </c>
      <c r="G172" s="70"/>
      <c r="H172" s="64" t="s">
        <v>707</v>
      </c>
      <c r="I172" s="64" t="s">
        <v>708</v>
      </c>
      <c r="J172" s="28"/>
      <c r="K172" s="15" t="s">
        <v>703</v>
      </c>
      <c r="L172" s="53"/>
    </row>
    <row r="173" spans="1:12" x14ac:dyDescent="0.15">
      <c r="A173" s="86">
        <v>113</v>
      </c>
      <c r="B173" s="87" t="s">
        <v>438</v>
      </c>
      <c r="C173" s="87" t="s">
        <v>677</v>
      </c>
      <c r="D173" s="87"/>
      <c r="E173" s="128">
        <v>1</v>
      </c>
      <c r="F173" s="89">
        <v>50</v>
      </c>
      <c r="G173" s="90"/>
      <c r="H173" s="86" t="s">
        <v>709</v>
      </c>
      <c r="I173" s="86" t="s">
        <v>710</v>
      </c>
      <c r="J173" s="47"/>
      <c r="K173" s="43" t="s">
        <v>703</v>
      </c>
      <c r="L173" s="53"/>
    </row>
    <row r="174" spans="1:12" x14ac:dyDescent="0.15">
      <c r="A174" s="64">
        <v>114</v>
      </c>
      <c r="B174" s="65" t="s">
        <v>438</v>
      </c>
      <c r="C174" s="65" t="s">
        <v>499</v>
      </c>
      <c r="D174" s="65"/>
      <c r="E174" s="99">
        <v>1</v>
      </c>
      <c r="F174" s="69">
        <v>20</v>
      </c>
      <c r="G174" s="70"/>
      <c r="H174" s="64" t="s">
        <v>500</v>
      </c>
      <c r="I174" s="64" t="s">
        <v>501</v>
      </c>
      <c r="J174" s="28" t="s">
        <v>503</v>
      </c>
      <c r="K174" s="15" t="s">
        <v>479</v>
      </c>
      <c r="L174" s="53"/>
    </row>
    <row r="175" spans="1:12" x14ac:dyDescent="0.15">
      <c r="A175" s="64">
        <v>114</v>
      </c>
      <c r="B175" s="65" t="s">
        <v>438</v>
      </c>
      <c r="C175" s="65" t="s">
        <v>499</v>
      </c>
      <c r="D175" s="65"/>
      <c r="E175" s="99">
        <v>1</v>
      </c>
      <c r="F175" s="69">
        <v>35</v>
      </c>
      <c r="G175" s="70"/>
      <c r="H175" s="64" t="s">
        <v>468</v>
      </c>
      <c r="I175" s="64">
        <v>50</v>
      </c>
      <c r="J175" s="28" t="s">
        <v>519</v>
      </c>
      <c r="K175" s="15" t="s">
        <v>513</v>
      </c>
      <c r="L175" s="53"/>
    </row>
    <row r="176" spans="1:12" x14ac:dyDescent="0.15">
      <c r="A176" s="64">
        <v>114</v>
      </c>
      <c r="B176" s="65" t="s">
        <v>438</v>
      </c>
      <c r="C176" s="65" t="s">
        <v>499</v>
      </c>
      <c r="D176" s="65" t="s">
        <v>575</v>
      </c>
      <c r="E176" s="99">
        <v>1</v>
      </c>
      <c r="F176" s="69">
        <v>10</v>
      </c>
      <c r="G176" s="70"/>
      <c r="H176" s="64" t="s">
        <v>576</v>
      </c>
      <c r="I176" s="64" t="s">
        <v>577</v>
      </c>
      <c r="J176" s="28" t="s">
        <v>579</v>
      </c>
      <c r="K176" s="15" t="s">
        <v>570</v>
      </c>
      <c r="L176" s="53"/>
    </row>
    <row r="177" spans="1:12" x14ac:dyDescent="0.15">
      <c r="A177" s="64">
        <v>114</v>
      </c>
      <c r="B177" s="65" t="s">
        <v>438</v>
      </c>
      <c r="C177" s="65" t="s">
        <v>499</v>
      </c>
      <c r="D177" s="65" t="s">
        <v>580</v>
      </c>
      <c r="E177" s="99">
        <v>1</v>
      </c>
      <c r="F177" s="69">
        <v>10</v>
      </c>
      <c r="G177" s="70"/>
      <c r="H177" s="64" t="s">
        <v>581</v>
      </c>
      <c r="I177" s="64" t="s">
        <v>582</v>
      </c>
      <c r="J177" s="28"/>
      <c r="K177" s="15" t="s">
        <v>570</v>
      </c>
      <c r="L177" s="53"/>
    </row>
    <row r="178" spans="1:12" x14ac:dyDescent="0.15">
      <c r="A178" s="64">
        <v>114</v>
      </c>
      <c r="B178" s="65" t="s">
        <v>438</v>
      </c>
      <c r="C178" s="65" t="s">
        <v>499</v>
      </c>
      <c r="D178" s="65" t="s">
        <v>631</v>
      </c>
      <c r="E178" s="99">
        <v>1</v>
      </c>
      <c r="F178" s="69">
        <v>35</v>
      </c>
      <c r="G178" s="70">
        <v>0.3</v>
      </c>
      <c r="H178" s="64" t="s">
        <v>634</v>
      </c>
      <c r="I178" s="64" t="s">
        <v>635</v>
      </c>
      <c r="J178" s="28"/>
      <c r="K178" s="15" t="s">
        <v>630</v>
      </c>
      <c r="L178" s="53"/>
    </row>
    <row r="179" spans="1:12" x14ac:dyDescent="0.15">
      <c r="A179" s="64">
        <v>114</v>
      </c>
      <c r="B179" s="65" t="s">
        <v>438</v>
      </c>
      <c r="C179" s="65" t="s">
        <v>499</v>
      </c>
      <c r="D179" s="65"/>
      <c r="E179" s="99">
        <v>1</v>
      </c>
      <c r="F179" s="69">
        <v>20</v>
      </c>
      <c r="G179" s="70"/>
      <c r="H179" s="64"/>
      <c r="I179" s="64"/>
      <c r="J179" s="28"/>
      <c r="K179" s="15" t="s">
        <v>1224</v>
      </c>
      <c r="L179" s="53"/>
    </row>
    <row r="180" spans="1:12" x14ac:dyDescent="0.15">
      <c r="A180" s="64">
        <v>114</v>
      </c>
      <c r="B180" s="65" t="s">
        <v>438</v>
      </c>
      <c r="C180" s="65" t="s">
        <v>499</v>
      </c>
      <c r="D180" s="65"/>
      <c r="E180" s="99">
        <v>1</v>
      </c>
      <c r="F180" s="69">
        <v>90</v>
      </c>
      <c r="G180" s="70"/>
      <c r="H180" s="64" t="s">
        <v>679</v>
      </c>
      <c r="I180" s="64">
        <v>50</v>
      </c>
      <c r="J180" s="28" t="s">
        <v>680</v>
      </c>
      <c r="K180" s="15" t="s">
        <v>702</v>
      </c>
      <c r="L180" s="53"/>
    </row>
    <row r="181" spans="1:12" x14ac:dyDescent="0.15">
      <c r="A181" s="64">
        <v>114</v>
      </c>
      <c r="B181" s="65" t="s">
        <v>438</v>
      </c>
      <c r="C181" s="65" t="s">
        <v>499</v>
      </c>
      <c r="D181" s="65"/>
      <c r="E181" s="99">
        <v>2</v>
      </c>
      <c r="F181" s="69">
        <v>180</v>
      </c>
      <c r="G181" s="70"/>
      <c r="H181" s="64" t="s">
        <v>681</v>
      </c>
      <c r="I181" s="64">
        <v>50</v>
      </c>
      <c r="J181" s="28" t="s">
        <v>682</v>
      </c>
      <c r="K181" s="15" t="s">
        <v>702</v>
      </c>
      <c r="L181" s="53"/>
    </row>
    <row r="182" spans="1:12" x14ac:dyDescent="0.15">
      <c r="A182" s="64">
        <v>114</v>
      </c>
      <c r="B182" s="65" t="s">
        <v>438</v>
      </c>
      <c r="C182" s="65" t="s">
        <v>499</v>
      </c>
      <c r="D182" s="65"/>
      <c r="E182" s="99">
        <v>5</v>
      </c>
      <c r="F182" s="69">
        <v>50</v>
      </c>
      <c r="G182" s="70"/>
      <c r="H182" s="64" t="s">
        <v>698</v>
      </c>
      <c r="I182" s="64">
        <v>50</v>
      </c>
      <c r="J182" s="28"/>
      <c r="K182" s="15" t="s">
        <v>690</v>
      </c>
      <c r="L182" s="53"/>
    </row>
    <row r="183" spans="1:12" x14ac:dyDescent="0.15">
      <c r="A183" s="64">
        <v>114</v>
      </c>
      <c r="B183" s="65" t="s">
        <v>438</v>
      </c>
      <c r="C183" s="65" t="s">
        <v>499</v>
      </c>
      <c r="D183" s="65"/>
      <c r="E183" s="99">
        <v>1</v>
      </c>
      <c r="F183" s="69">
        <v>10</v>
      </c>
      <c r="G183" s="70"/>
      <c r="H183" s="64" t="s">
        <v>576</v>
      </c>
      <c r="I183" s="64">
        <v>50</v>
      </c>
      <c r="J183" s="28"/>
      <c r="K183" s="15" t="s">
        <v>690</v>
      </c>
      <c r="L183" s="53"/>
    </row>
    <row r="184" spans="1:12" x14ac:dyDescent="0.15">
      <c r="A184" s="64">
        <v>114</v>
      </c>
      <c r="B184" s="65" t="s">
        <v>438</v>
      </c>
      <c r="C184" s="65" t="s">
        <v>499</v>
      </c>
      <c r="D184" s="65"/>
      <c r="E184" s="99">
        <v>4</v>
      </c>
      <c r="F184" s="69">
        <v>20</v>
      </c>
      <c r="G184" s="70"/>
      <c r="H184" s="64" t="s">
        <v>699</v>
      </c>
      <c r="I184" s="64">
        <v>40</v>
      </c>
      <c r="J184" s="28"/>
      <c r="K184" s="15" t="s">
        <v>690</v>
      </c>
      <c r="L184" s="53"/>
    </row>
    <row r="185" spans="1:12" x14ac:dyDescent="0.15">
      <c r="A185" s="64">
        <v>114</v>
      </c>
      <c r="B185" s="65" t="s">
        <v>438</v>
      </c>
      <c r="C185" s="65" t="s">
        <v>499</v>
      </c>
      <c r="D185" s="65"/>
      <c r="E185" s="99">
        <v>1</v>
      </c>
      <c r="F185" s="69">
        <v>30</v>
      </c>
      <c r="G185" s="70"/>
      <c r="H185" s="64" t="s">
        <v>711</v>
      </c>
      <c r="I185" s="64" t="s">
        <v>712</v>
      </c>
      <c r="J185" s="28"/>
      <c r="K185" s="15" t="s">
        <v>703</v>
      </c>
      <c r="L185" s="53"/>
    </row>
    <row r="186" spans="1:12" x14ac:dyDescent="0.15">
      <c r="A186" s="64">
        <v>114</v>
      </c>
      <c r="B186" s="65" t="s">
        <v>438</v>
      </c>
      <c r="C186" s="65" t="s">
        <v>499</v>
      </c>
      <c r="D186" s="65"/>
      <c r="E186" s="99">
        <v>1</v>
      </c>
      <c r="F186" s="69">
        <v>30</v>
      </c>
      <c r="G186" s="70"/>
      <c r="H186" s="64" t="s">
        <v>713</v>
      </c>
      <c r="I186" s="64" t="s">
        <v>712</v>
      </c>
      <c r="J186" s="28"/>
      <c r="K186" s="15" t="s">
        <v>703</v>
      </c>
      <c r="L186" s="53"/>
    </row>
    <row r="187" spans="1:12" x14ac:dyDescent="0.15">
      <c r="A187" s="64">
        <v>114</v>
      </c>
      <c r="B187" s="65" t="s">
        <v>438</v>
      </c>
      <c r="C187" s="65" t="s">
        <v>499</v>
      </c>
      <c r="D187" s="65"/>
      <c r="E187" s="99">
        <v>1</v>
      </c>
      <c r="F187" s="69">
        <v>30</v>
      </c>
      <c r="G187" s="70"/>
      <c r="H187" s="64" t="s">
        <v>713</v>
      </c>
      <c r="I187" s="64" t="s">
        <v>712</v>
      </c>
      <c r="J187" s="28"/>
      <c r="K187" s="15" t="s">
        <v>703</v>
      </c>
      <c r="L187" s="53"/>
    </row>
    <row r="188" spans="1:12" x14ac:dyDescent="0.15">
      <c r="A188" s="64">
        <v>114</v>
      </c>
      <c r="B188" s="65" t="s">
        <v>438</v>
      </c>
      <c r="C188" s="65" t="s">
        <v>499</v>
      </c>
      <c r="D188" s="65"/>
      <c r="E188" s="99">
        <v>1</v>
      </c>
      <c r="F188" s="69">
        <v>30</v>
      </c>
      <c r="G188" s="70"/>
      <c r="H188" s="64" t="s">
        <v>714</v>
      </c>
      <c r="I188" s="64" t="s">
        <v>712</v>
      </c>
      <c r="J188" s="28"/>
      <c r="K188" s="15" t="s">
        <v>703</v>
      </c>
      <c r="L188" s="53"/>
    </row>
    <row r="189" spans="1:12" x14ac:dyDescent="0.15">
      <c r="A189" s="86">
        <v>114</v>
      </c>
      <c r="B189" s="87" t="s">
        <v>438</v>
      </c>
      <c r="C189" s="87" t="s">
        <v>499</v>
      </c>
      <c r="D189" s="87"/>
      <c r="E189" s="128">
        <v>2</v>
      </c>
      <c r="F189" s="89">
        <v>70</v>
      </c>
      <c r="G189" s="90" t="s">
        <v>430</v>
      </c>
      <c r="H189" s="86" t="s">
        <v>698</v>
      </c>
      <c r="I189" s="86">
        <v>50</v>
      </c>
      <c r="J189" s="47"/>
      <c r="K189" s="43" t="s">
        <v>729</v>
      </c>
      <c r="L189" s="53"/>
    </row>
    <row r="190" spans="1:12" x14ac:dyDescent="0.15">
      <c r="A190" s="64">
        <v>114</v>
      </c>
      <c r="B190" s="65" t="s">
        <v>438</v>
      </c>
      <c r="C190" s="65" t="s">
        <v>499</v>
      </c>
      <c r="D190" s="65"/>
      <c r="E190" s="99">
        <v>9</v>
      </c>
      <c r="F190" s="69">
        <v>90</v>
      </c>
      <c r="G190" s="70"/>
      <c r="H190" s="64" t="s">
        <v>814</v>
      </c>
      <c r="I190" s="64">
        <v>32</v>
      </c>
      <c r="J190" s="28"/>
      <c r="K190" s="15" t="s">
        <v>816</v>
      </c>
      <c r="L190" s="53"/>
    </row>
    <row r="191" spans="1:12" x14ac:dyDescent="0.15">
      <c r="A191" s="86">
        <v>114</v>
      </c>
      <c r="B191" s="87" t="s">
        <v>438</v>
      </c>
      <c r="C191" s="87" t="s">
        <v>499</v>
      </c>
      <c r="D191" s="87"/>
      <c r="E191" s="128">
        <v>2</v>
      </c>
      <c r="F191" s="89">
        <v>17</v>
      </c>
      <c r="G191" s="90"/>
      <c r="H191" s="86" t="s">
        <v>817</v>
      </c>
      <c r="I191" s="86">
        <v>32</v>
      </c>
      <c r="J191" s="47"/>
      <c r="K191" s="43" t="s">
        <v>816</v>
      </c>
      <c r="L191" s="53"/>
    </row>
    <row r="192" spans="1:12" x14ac:dyDescent="0.15">
      <c r="A192" s="64">
        <v>114</v>
      </c>
      <c r="B192" s="65" t="s">
        <v>438</v>
      </c>
      <c r="C192" s="65" t="s">
        <v>499</v>
      </c>
      <c r="D192" s="65"/>
      <c r="E192" s="99">
        <v>5</v>
      </c>
      <c r="F192" s="69">
        <v>175</v>
      </c>
      <c r="G192" s="70"/>
      <c r="H192" s="64" t="s">
        <v>634</v>
      </c>
      <c r="I192" s="64">
        <v>50</v>
      </c>
      <c r="J192" s="28"/>
      <c r="K192" s="15" t="s">
        <v>816</v>
      </c>
      <c r="L192" s="53"/>
    </row>
    <row r="193" spans="1:12" x14ac:dyDescent="0.15">
      <c r="A193" s="64">
        <v>114</v>
      </c>
      <c r="B193" s="65" t="s">
        <v>438</v>
      </c>
      <c r="C193" s="65" t="s">
        <v>499</v>
      </c>
      <c r="D193" s="65"/>
      <c r="E193" s="99">
        <v>1</v>
      </c>
      <c r="F193" s="69">
        <v>27</v>
      </c>
      <c r="G193" s="70"/>
      <c r="H193" s="64" t="s">
        <v>818</v>
      </c>
      <c r="I193" s="64">
        <v>50</v>
      </c>
      <c r="J193" s="28"/>
      <c r="K193" s="15" t="s">
        <v>816</v>
      </c>
      <c r="L193" s="53"/>
    </row>
    <row r="194" spans="1:12" x14ac:dyDescent="0.15">
      <c r="A194" s="64">
        <v>114</v>
      </c>
      <c r="B194" s="65" t="s">
        <v>438</v>
      </c>
      <c r="C194" s="65" t="s">
        <v>499</v>
      </c>
      <c r="D194" s="65"/>
      <c r="E194" s="99">
        <v>2</v>
      </c>
      <c r="F194" s="69">
        <v>66</v>
      </c>
      <c r="G194" s="70"/>
      <c r="H194" s="64" t="s">
        <v>819</v>
      </c>
      <c r="I194" s="64">
        <v>50</v>
      </c>
      <c r="J194" s="28"/>
      <c r="K194" s="15" t="s">
        <v>816</v>
      </c>
      <c r="L194" s="53"/>
    </row>
    <row r="195" spans="1:12" x14ac:dyDescent="0.15">
      <c r="A195" s="64">
        <v>114</v>
      </c>
      <c r="B195" s="65" t="s">
        <v>438</v>
      </c>
      <c r="C195" s="65" t="s">
        <v>499</v>
      </c>
      <c r="D195" s="65"/>
      <c r="E195" s="99">
        <v>1</v>
      </c>
      <c r="F195" s="69">
        <v>3.5</v>
      </c>
      <c r="G195" s="70"/>
      <c r="H195" s="64" t="s">
        <v>820</v>
      </c>
      <c r="I195" s="64">
        <v>24</v>
      </c>
      <c r="J195" s="28"/>
      <c r="K195" s="15" t="s">
        <v>816</v>
      </c>
      <c r="L195" s="53"/>
    </row>
    <row r="196" spans="1:12" x14ac:dyDescent="0.15">
      <c r="A196" s="64">
        <v>114</v>
      </c>
      <c r="B196" s="65" t="s">
        <v>438</v>
      </c>
      <c r="C196" s="65" t="s">
        <v>499</v>
      </c>
      <c r="D196" s="65"/>
      <c r="E196" s="99">
        <v>1</v>
      </c>
      <c r="F196" s="69">
        <v>20</v>
      </c>
      <c r="G196" s="70"/>
      <c r="H196" s="64" t="s">
        <v>821</v>
      </c>
      <c r="I196" s="64">
        <v>50</v>
      </c>
      <c r="J196" s="28"/>
      <c r="K196" s="15" t="s">
        <v>816</v>
      </c>
      <c r="L196" s="53"/>
    </row>
    <row r="197" spans="1:12" x14ac:dyDescent="0.15">
      <c r="A197" s="64">
        <v>114</v>
      </c>
      <c r="B197" s="65" t="s">
        <v>438</v>
      </c>
      <c r="C197" s="65" t="s">
        <v>499</v>
      </c>
      <c r="D197" s="65"/>
      <c r="E197" s="99">
        <v>1</v>
      </c>
      <c r="F197" s="69">
        <v>34</v>
      </c>
      <c r="G197" s="70"/>
      <c r="H197" s="64" t="s">
        <v>823</v>
      </c>
      <c r="I197" s="64">
        <v>50</v>
      </c>
      <c r="J197" s="28"/>
      <c r="K197" s="15" t="s">
        <v>816</v>
      </c>
      <c r="L197" s="53"/>
    </row>
    <row r="198" spans="1:12" x14ac:dyDescent="0.15">
      <c r="A198" s="86">
        <v>114</v>
      </c>
      <c r="B198" s="87" t="s">
        <v>438</v>
      </c>
      <c r="C198" s="87" t="s">
        <v>499</v>
      </c>
      <c r="D198" s="87"/>
      <c r="E198" s="128">
        <v>1</v>
      </c>
      <c r="F198" s="89">
        <v>10</v>
      </c>
      <c r="G198" s="90">
        <v>1</v>
      </c>
      <c r="H198" s="86" t="s">
        <v>838</v>
      </c>
      <c r="I198" s="86" t="s">
        <v>712</v>
      </c>
      <c r="J198" s="47"/>
      <c r="K198" s="43" t="s">
        <v>836</v>
      </c>
      <c r="L198" s="53"/>
    </row>
    <row r="199" spans="1:12" x14ac:dyDescent="0.15">
      <c r="A199" s="64">
        <v>114</v>
      </c>
      <c r="B199" s="65" t="s">
        <v>438</v>
      </c>
      <c r="C199" s="65" t="s">
        <v>499</v>
      </c>
      <c r="D199" s="65"/>
      <c r="E199" s="99">
        <v>2</v>
      </c>
      <c r="F199" s="69">
        <v>60</v>
      </c>
      <c r="G199" s="70"/>
      <c r="H199" s="64" t="s">
        <v>844</v>
      </c>
      <c r="I199" s="64" t="s">
        <v>712</v>
      </c>
      <c r="J199" s="28"/>
      <c r="K199" s="15" t="s">
        <v>836</v>
      </c>
      <c r="L199" s="53"/>
    </row>
    <row r="200" spans="1:12" x14ac:dyDescent="0.15">
      <c r="A200" s="64">
        <v>114</v>
      </c>
      <c r="B200" s="65" t="s">
        <v>438</v>
      </c>
      <c r="C200" s="65" t="s">
        <v>499</v>
      </c>
      <c r="D200" s="65"/>
      <c r="E200" s="99">
        <v>1</v>
      </c>
      <c r="F200" s="69">
        <v>40</v>
      </c>
      <c r="G200" s="70"/>
      <c r="H200" s="64" t="s">
        <v>846</v>
      </c>
      <c r="I200" s="64" t="s">
        <v>712</v>
      </c>
      <c r="J200" s="28"/>
      <c r="K200" s="15" t="s">
        <v>836</v>
      </c>
      <c r="L200" s="53"/>
    </row>
    <row r="201" spans="1:12" x14ac:dyDescent="0.15">
      <c r="A201" s="64">
        <v>114</v>
      </c>
      <c r="B201" s="65" t="s">
        <v>438</v>
      </c>
      <c r="C201" s="65" t="s">
        <v>499</v>
      </c>
      <c r="D201" s="65"/>
      <c r="E201" s="99">
        <v>2</v>
      </c>
      <c r="F201" s="69">
        <v>27</v>
      </c>
      <c r="G201" s="70"/>
      <c r="H201" s="64" t="s">
        <v>1097</v>
      </c>
      <c r="I201" s="64">
        <v>40</v>
      </c>
      <c r="J201" s="28"/>
      <c r="K201" s="15" t="s">
        <v>1099</v>
      </c>
      <c r="L201" s="53"/>
    </row>
    <row r="202" spans="1:12" x14ac:dyDescent="0.15">
      <c r="A202" s="64">
        <v>114</v>
      </c>
      <c r="B202" s="65" t="s">
        <v>438</v>
      </c>
      <c r="C202" s="65" t="s">
        <v>499</v>
      </c>
      <c r="D202" s="65"/>
      <c r="E202" s="99">
        <v>1</v>
      </c>
      <c r="F202" s="69">
        <v>12</v>
      </c>
      <c r="G202" s="70"/>
      <c r="H202" s="64" t="s">
        <v>1100</v>
      </c>
      <c r="I202" s="64">
        <v>40</v>
      </c>
      <c r="J202" s="28"/>
      <c r="K202" s="15" t="s">
        <v>1099</v>
      </c>
      <c r="L202" s="53"/>
    </row>
    <row r="203" spans="1:12" x14ac:dyDescent="0.15">
      <c r="A203" s="64">
        <v>114</v>
      </c>
      <c r="B203" s="65" t="s">
        <v>438</v>
      </c>
      <c r="C203" s="65" t="s">
        <v>499</v>
      </c>
      <c r="D203" s="65"/>
      <c r="E203" s="99">
        <v>1</v>
      </c>
      <c r="F203" s="69">
        <v>35</v>
      </c>
      <c r="G203" s="70"/>
      <c r="H203" s="64" t="s">
        <v>1102</v>
      </c>
      <c r="I203" s="64">
        <v>50</v>
      </c>
      <c r="J203" s="28"/>
      <c r="K203" s="15" t="s">
        <v>1099</v>
      </c>
      <c r="L203" s="53"/>
    </row>
    <row r="204" spans="1:12" x14ac:dyDescent="0.15">
      <c r="A204" s="64">
        <v>114</v>
      </c>
      <c r="B204" s="65" t="s">
        <v>438</v>
      </c>
      <c r="C204" s="65" t="s">
        <v>499</v>
      </c>
      <c r="D204" s="65"/>
      <c r="E204" s="99">
        <v>10</v>
      </c>
      <c r="F204" s="69">
        <v>150</v>
      </c>
      <c r="G204" s="70"/>
      <c r="H204" s="64" t="s">
        <v>861</v>
      </c>
      <c r="I204" s="64" t="s">
        <v>862</v>
      </c>
      <c r="J204" s="28"/>
      <c r="K204" s="15" t="s">
        <v>858</v>
      </c>
      <c r="L204" s="53"/>
    </row>
    <row r="205" spans="1:12" x14ac:dyDescent="0.15">
      <c r="A205" s="64">
        <v>114</v>
      </c>
      <c r="B205" s="65" t="s">
        <v>438</v>
      </c>
      <c r="C205" s="65" t="s">
        <v>499</v>
      </c>
      <c r="D205" s="65"/>
      <c r="E205" s="99">
        <v>1</v>
      </c>
      <c r="F205" s="69">
        <v>30</v>
      </c>
      <c r="G205" s="70"/>
      <c r="H205" s="64" t="s">
        <v>861</v>
      </c>
      <c r="I205" s="64" t="s">
        <v>862</v>
      </c>
      <c r="J205" s="28" t="s">
        <v>864</v>
      </c>
      <c r="K205" s="15" t="s">
        <v>858</v>
      </c>
      <c r="L205" s="53"/>
    </row>
    <row r="206" spans="1:12" x14ac:dyDescent="0.15">
      <c r="A206" s="64">
        <v>114</v>
      </c>
      <c r="B206" s="65" t="s">
        <v>438</v>
      </c>
      <c r="C206" s="65" t="s">
        <v>499</v>
      </c>
      <c r="D206" s="65"/>
      <c r="E206" s="99">
        <v>1</v>
      </c>
      <c r="F206" s="69">
        <v>30</v>
      </c>
      <c r="G206" s="70"/>
      <c r="H206" s="64" t="s">
        <v>865</v>
      </c>
      <c r="I206" s="64" t="s">
        <v>862</v>
      </c>
      <c r="J206" s="28" t="s">
        <v>864</v>
      </c>
      <c r="K206" s="15" t="s">
        <v>858</v>
      </c>
      <c r="L206" s="53"/>
    </row>
    <row r="207" spans="1:12" x14ac:dyDescent="0.15">
      <c r="A207" s="64">
        <v>114</v>
      </c>
      <c r="B207" s="65" t="s">
        <v>438</v>
      </c>
      <c r="C207" s="65" t="s">
        <v>499</v>
      </c>
      <c r="D207" s="65"/>
      <c r="E207" s="99">
        <v>1</v>
      </c>
      <c r="F207" s="69">
        <v>35</v>
      </c>
      <c r="G207" s="70"/>
      <c r="H207" s="64" t="s">
        <v>866</v>
      </c>
      <c r="I207" s="64" t="s">
        <v>867</v>
      </c>
      <c r="J207" s="28" t="s">
        <v>864</v>
      </c>
      <c r="K207" s="15" t="s">
        <v>858</v>
      </c>
      <c r="L207" s="53"/>
    </row>
    <row r="208" spans="1:12" x14ac:dyDescent="0.15">
      <c r="A208" s="64">
        <v>114</v>
      </c>
      <c r="B208" s="65" t="s">
        <v>438</v>
      </c>
      <c r="C208" s="65" t="s">
        <v>499</v>
      </c>
      <c r="D208" s="65"/>
      <c r="E208" s="99">
        <v>2</v>
      </c>
      <c r="F208" s="69">
        <v>100</v>
      </c>
      <c r="G208" s="70"/>
      <c r="H208" s="64" t="s">
        <v>868</v>
      </c>
      <c r="I208" s="64" t="s">
        <v>867</v>
      </c>
      <c r="J208" s="28" t="s">
        <v>864</v>
      </c>
      <c r="K208" s="15" t="s">
        <v>858</v>
      </c>
      <c r="L208" s="53"/>
    </row>
    <row r="209" spans="1:12" x14ac:dyDescent="0.15">
      <c r="A209" s="64">
        <v>114</v>
      </c>
      <c r="B209" s="65" t="s">
        <v>438</v>
      </c>
      <c r="C209" s="65" t="s">
        <v>499</v>
      </c>
      <c r="D209" s="65"/>
      <c r="E209" s="99">
        <v>1</v>
      </c>
      <c r="F209" s="69">
        <v>80</v>
      </c>
      <c r="G209" s="70"/>
      <c r="H209" s="64" t="s">
        <v>1201</v>
      </c>
      <c r="I209" s="64"/>
      <c r="J209" s="28"/>
      <c r="K209" s="15" t="s">
        <v>1187</v>
      </c>
      <c r="L209" s="53"/>
    </row>
    <row r="210" spans="1:12" x14ac:dyDescent="0.15">
      <c r="A210" s="64">
        <v>114</v>
      </c>
      <c r="B210" s="65" t="s">
        <v>438</v>
      </c>
      <c r="C210" s="65" t="s">
        <v>499</v>
      </c>
      <c r="D210" s="65"/>
      <c r="E210" s="99">
        <v>1</v>
      </c>
      <c r="F210" s="69">
        <v>15</v>
      </c>
      <c r="G210" s="70"/>
      <c r="H210" s="64" t="s">
        <v>903</v>
      </c>
      <c r="I210" s="64" t="s">
        <v>904</v>
      </c>
      <c r="J210" s="28"/>
      <c r="K210" s="15" t="s">
        <v>901</v>
      </c>
      <c r="L210" s="53"/>
    </row>
    <row r="211" spans="1:12" x14ac:dyDescent="0.15">
      <c r="A211" s="64">
        <v>114</v>
      </c>
      <c r="B211" s="65" t="s">
        <v>438</v>
      </c>
      <c r="C211" s="65" t="s">
        <v>499</v>
      </c>
      <c r="D211" s="65"/>
      <c r="E211" s="99">
        <v>2</v>
      </c>
      <c r="F211" s="69">
        <v>50</v>
      </c>
      <c r="G211" s="70"/>
      <c r="H211" s="64" t="s">
        <v>1234</v>
      </c>
      <c r="I211" s="64" t="s">
        <v>1235</v>
      </c>
      <c r="J211" s="28"/>
      <c r="K211" s="15" t="s">
        <v>1205</v>
      </c>
      <c r="L211" s="53"/>
    </row>
    <row r="212" spans="1:12" x14ac:dyDescent="0.15">
      <c r="A212" s="64">
        <v>114</v>
      </c>
      <c r="B212" s="65" t="s">
        <v>438</v>
      </c>
      <c r="C212" s="65" t="s">
        <v>499</v>
      </c>
      <c r="D212" s="65"/>
      <c r="E212" s="99">
        <v>1</v>
      </c>
      <c r="F212" s="69">
        <v>15</v>
      </c>
      <c r="G212" s="70"/>
      <c r="H212" s="64" t="s">
        <v>926</v>
      </c>
      <c r="I212" s="64" t="s">
        <v>927</v>
      </c>
      <c r="J212" s="28"/>
      <c r="K212" s="15" t="s">
        <v>928</v>
      </c>
      <c r="L212" s="53"/>
    </row>
    <row r="213" spans="1:12" x14ac:dyDescent="0.15">
      <c r="A213" s="64">
        <v>114</v>
      </c>
      <c r="B213" s="65" t="s">
        <v>438</v>
      </c>
      <c r="C213" s="65" t="s">
        <v>499</v>
      </c>
      <c r="D213" s="65"/>
      <c r="E213" s="99">
        <v>1</v>
      </c>
      <c r="F213" s="69">
        <v>15</v>
      </c>
      <c r="G213" s="70"/>
      <c r="H213" s="64" t="s">
        <v>929</v>
      </c>
      <c r="I213" s="64" t="s">
        <v>904</v>
      </c>
      <c r="J213" s="28"/>
      <c r="K213" s="15" t="s">
        <v>928</v>
      </c>
      <c r="L213" s="53"/>
    </row>
    <row r="214" spans="1:12" x14ac:dyDescent="0.15">
      <c r="A214" s="64">
        <v>114</v>
      </c>
      <c r="B214" s="65" t="s">
        <v>438</v>
      </c>
      <c r="C214" s="65" t="s">
        <v>499</v>
      </c>
      <c r="D214" s="65"/>
      <c r="E214" s="99">
        <v>1</v>
      </c>
      <c r="F214" s="69">
        <v>15</v>
      </c>
      <c r="G214" s="70"/>
      <c r="H214" s="64" t="s">
        <v>930</v>
      </c>
      <c r="I214" s="64" t="s">
        <v>904</v>
      </c>
      <c r="J214" s="28"/>
      <c r="K214" s="15" t="s">
        <v>928</v>
      </c>
      <c r="L214" s="53"/>
    </row>
    <row r="215" spans="1:12" x14ac:dyDescent="0.15">
      <c r="A215" s="64">
        <v>114</v>
      </c>
      <c r="B215" s="65" t="s">
        <v>438</v>
      </c>
      <c r="C215" s="65" t="s">
        <v>499</v>
      </c>
      <c r="D215" s="65"/>
      <c r="E215" s="99">
        <v>2</v>
      </c>
      <c r="F215" s="69">
        <v>30</v>
      </c>
      <c r="G215" s="70"/>
      <c r="H215" s="64" t="s">
        <v>931</v>
      </c>
      <c r="I215" s="64" t="s">
        <v>904</v>
      </c>
      <c r="J215" s="28"/>
      <c r="K215" s="15" t="s">
        <v>928</v>
      </c>
      <c r="L215" s="53"/>
    </row>
    <row r="216" spans="1:12" x14ac:dyDescent="0.15">
      <c r="A216" s="64">
        <v>114</v>
      </c>
      <c r="B216" s="65" t="s">
        <v>438</v>
      </c>
      <c r="C216" s="65" t="s">
        <v>499</v>
      </c>
      <c r="D216" s="65"/>
      <c r="E216" s="99">
        <v>5</v>
      </c>
      <c r="F216" s="69">
        <v>75</v>
      </c>
      <c r="G216" s="70"/>
      <c r="H216" s="64" t="s">
        <v>868</v>
      </c>
      <c r="I216" s="64" t="s">
        <v>904</v>
      </c>
      <c r="J216" s="28"/>
      <c r="K216" s="15" t="s">
        <v>928</v>
      </c>
      <c r="L216" s="53"/>
    </row>
    <row r="217" spans="1:12" x14ac:dyDescent="0.15">
      <c r="A217" s="64">
        <v>114</v>
      </c>
      <c r="B217" s="65" t="s">
        <v>438</v>
      </c>
      <c r="C217" s="65" t="s">
        <v>499</v>
      </c>
      <c r="D217" s="65"/>
      <c r="E217" s="99">
        <v>1</v>
      </c>
      <c r="F217" s="69">
        <v>50</v>
      </c>
      <c r="G217" s="70"/>
      <c r="H217" s="64" t="s">
        <v>945</v>
      </c>
      <c r="I217" s="64" t="s">
        <v>904</v>
      </c>
      <c r="J217" s="28"/>
      <c r="K217" s="15" t="s">
        <v>942</v>
      </c>
      <c r="L217" s="53"/>
    </row>
    <row r="218" spans="1:12" x14ac:dyDescent="0.15">
      <c r="A218" s="64">
        <v>114</v>
      </c>
      <c r="B218" s="65" t="s">
        <v>438</v>
      </c>
      <c r="C218" s="65" t="s">
        <v>499</v>
      </c>
      <c r="D218" s="65"/>
      <c r="E218" s="99">
        <v>4</v>
      </c>
      <c r="F218" s="69">
        <v>200</v>
      </c>
      <c r="G218" s="70"/>
      <c r="H218" s="64" t="s">
        <v>946</v>
      </c>
      <c r="I218" s="64" t="s">
        <v>904</v>
      </c>
      <c r="J218" s="28"/>
      <c r="K218" s="15" t="s">
        <v>942</v>
      </c>
      <c r="L218" s="53"/>
    </row>
    <row r="219" spans="1:12" x14ac:dyDescent="0.15">
      <c r="A219" s="86">
        <v>114</v>
      </c>
      <c r="B219" s="87" t="s">
        <v>438</v>
      </c>
      <c r="C219" s="87" t="s">
        <v>499</v>
      </c>
      <c r="D219" s="87"/>
      <c r="E219" s="128">
        <v>1</v>
      </c>
      <c r="F219" s="89">
        <v>5</v>
      </c>
      <c r="G219" s="90"/>
      <c r="H219" s="86" t="s">
        <v>980</v>
      </c>
      <c r="I219" s="86">
        <v>15</v>
      </c>
      <c r="J219" s="47"/>
      <c r="K219" s="43" t="s">
        <v>977</v>
      </c>
      <c r="L219" s="53"/>
    </row>
    <row r="220" spans="1:12" x14ac:dyDescent="0.15">
      <c r="A220" s="64">
        <v>114</v>
      </c>
      <c r="B220" s="65" t="s">
        <v>438</v>
      </c>
      <c r="C220" s="65" t="s">
        <v>499</v>
      </c>
      <c r="D220" s="65"/>
      <c r="E220" s="99">
        <v>1</v>
      </c>
      <c r="F220" s="69">
        <v>7</v>
      </c>
      <c r="G220" s="70"/>
      <c r="H220" s="64" t="s">
        <v>1001</v>
      </c>
      <c r="I220" s="64" t="s">
        <v>1002</v>
      </c>
      <c r="J220" s="28"/>
      <c r="K220" s="15" t="s">
        <v>1003</v>
      </c>
      <c r="L220" s="53"/>
    </row>
    <row r="221" spans="1:12" x14ac:dyDescent="0.15">
      <c r="A221" s="64">
        <v>114</v>
      </c>
      <c r="B221" s="65" t="s">
        <v>438</v>
      </c>
      <c r="C221" s="65" t="s">
        <v>499</v>
      </c>
      <c r="D221" s="65"/>
      <c r="E221" s="99">
        <v>1</v>
      </c>
      <c r="F221" s="69">
        <v>6</v>
      </c>
      <c r="G221" s="70"/>
      <c r="H221" s="64" t="s">
        <v>1013</v>
      </c>
      <c r="I221" s="64" t="s">
        <v>1014</v>
      </c>
      <c r="J221" s="28"/>
      <c r="K221" s="15" t="s">
        <v>1012</v>
      </c>
      <c r="L221" s="53"/>
    </row>
    <row r="222" spans="1:12" x14ac:dyDescent="0.15">
      <c r="A222" s="64">
        <v>114</v>
      </c>
      <c r="B222" s="65" t="s">
        <v>438</v>
      </c>
      <c r="C222" s="65" t="s">
        <v>499</v>
      </c>
      <c r="D222" s="65" t="s">
        <v>430</v>
      </c>
      <c r="E222" s="99">
        <v>5</v>
      </c>
      <c r="F222" s="69">
        <v>125</v>
      </c>
      <c r="G222" s="70"/>
      <c r="H222" s="64" t="s">
        <v>1046</v>
      </c>
      <c r="I222" s="64" t="s">
        <v>1047</v>
      </c>
      <c r="J222" s="28"/>
      <c r="K222" s="15" t="s">
        <v>1049</v>
      </c>
      <c r="L222" s="53"/>
    </row>
    <row r="223" spans="1:12" x14ac:dyDescent="0.15">
      <c r="A223" s="64">
        <v>114</v>
      </c>
      <c r="B223" s="65" t="s">
        <v>438</v>
      </c>
      <c r="C223" s="65" t="s">
        <v>499</v>
      </c>
      <c r="D223" s="65" t="s">
        <v>1093</v>
      </c>
      <c r="E223" s="99">
        <v>1</v>
      </c>
      <c r="F223" s="69">
        <v>8.6</v>
      </c>
      <c r="G223" s="70"/>
      <c r="H223" s="64" t="s">
        <v>1094</v>
      </c>
      <c r="I223" s="64" t="s">
        <v>1095</v>
      </c>
      <c r="J223" s="28"/>
      <c r="K223" s="15" t="s">
        <v>1092</v>
      </c>
      <c r="L223" s="53"/>
    </row>
    <row r="224" spans="1:12" x14ac:dyDescent="0.15">
      <c r="A224" s="64">
        <v>115</v>
      </c>
      <c r="B224" s="65" t="s">
        <v>438</v>
      </c>
      <c r="C224" s="65" t="s">
        <v>920</v>
      </c>
      <c r="D224" s="65"/>
      <c r="E224" s="99">
        <v>1</v>
      </c>
      <c r="F224" s="69">
        <v>15</v>
      </c>
      <c r="G224" s="70"/>
      <c r="H224" s="64" t="s">
        <v>921</v>
      </c>
      <c r="I224" s="64" t="s">
        <v>922</v>
      </c>
      <c r="J224" s="28"/>
      <c r="K224" s="15" t="s">
        <v>917</v>
      </c>
      <c r="L224" s="53"/>
    </row>
    <row r="225" spans="1:12" x14ac:dyDescent="0.15">
      <c r="A225" s="86">
        <v>115</v>
      </c>
      <c r="B225" s="87" t="s">
        <v>438</v>
      </c>
      <c r="C225" s="87" t="s">
        <v>920</v>
      </c>
      <c r="D225" s="87" t="s">
        <v>430</v>
      </c>
      <c r="E225" s="128">
        <v>1</v>
      </c>
      <c r="F225" s="89">
        <v>25</v>
      </c>
      <c r="G225" s="90"/>
      <c r="H225" s="86" t="s">
        <v>952</v>
      </c>
      <c r="I225" s="86" t="s">
        <v>953</v>
      </c>
      <c r="J225" s="47"/>
      <c r="K225" s="43" t="s">
        <v>947</v>
      </c>
      <c r="L225" s="53"/>
    </row>
    <row r="226" spans="1:12" x14ac:dyDescent="0.15">
      <c r="A226" s="24">
        <v>123</v>
      </c>
      <c r="B226" s="16" t="s">
        <v>431</v>
      </c>
      <c r="C226" s="16" t="s">
        <v>981</v>
      </c>
      <c r="D226" s="15"/>
      <c r="E226" s="97">
        <v>2</v>
      </c>
      <c r="F226" s="26">
        <v>8</v>
      </c>
      <c r="G226" s="31">
        <v>0.9</v>
      </c>
      <c r="H226" s="24"/>
      <c r="I226" s="24"/>
      <c r="J226" s="28"/>
      <c r="K226" s="15" t="s">
        <v>977</v>
      </c>
      <c r="L226" s="53">
        <v>7.2</v>
      </c>
    </row>
    <row r="227" spans="1:12" x14ac:dyDescent="0.15">
      <c r="A227" s="24">
        <v>123</v>
      </c>
      <c r="B227" s="16" t="s">
        <v>431</v>
      </c>
      <c r="C227" s="16" t="s">
        <v>981</v>
      </c>
      <c r="D227" s="15"/>
      <c r="E227" s="97">
        <v>2</v>
      </c>
      <c r="F227" s="26">
        <v>3</v>
      </c>
      <c r="G227" s="31">
        <v>1</v>
      </c>
      <c r="H227" s="24" t="s">
        <v>1018</v>
      </c>
      <c r="I227" s="24"/>
      <c r="J227" s="28"/>
      <c r="K227" s="15" t="s">
        <v>1017</v>
      </c>
      <c r="L227" s="53">
        <v>3</v>
      </c>
    </row>
    <row r="228" spans="1:12" x14ac:dyDescent="0.15">
      <c r="A228" s="24">
        <v>124</v>
      </c>
      <c r="B228" s="16" t="s">
        <v>431</v>
      </c>
      <c r="C228" s="16" t="s">
        <v>3</v>
      </c>
      <c r="D228" s="15"/>
      <c r="E228" s="97">
        <v>1</v>
      </c>
      <c r="F228" s="26">
        <v>10</v>
      </c>
      <c r="G228" s="31">
        <v>0.9</v>
      </c>
      <c r="H228" s="24"/>
      <c r="I228" s="24"/>
      <c r="J228" s="28"/>
      <c r="K228" s="15" t="s">
        <v>1166</v>
      </c>
      <c r="L228" s="53">
        <v>9</v>
      </c>
    </row>
    <row r="229" spans="1:12" x14ac:dyDescent="0.15">
      <c r="A229" s="24">
        <v>125</v>
      </c>
      <c r="B229" s="16" t="s">
        <v>431</v>
      </c>
      <c r="C229" s="16" t="s">
        <v>4</v>
      </c>
      <c r="D229" s="15" t="s">
        <v>647</v>
      </c>
      <c r="E229" s="97">
        <v>1</v>
      </c>
      <c r="F229" s="26">
        <v>50</v>
      </c>
      <c r="G229" s="31">
        <v>0.1</v>
      </c>
      <c r="H229" s="24"/>
      <c r="I229" s="24"/>
      <c r="J229" s="28"/>
      <c r="K229" s="15" t="s">
        <v>640</v>
      </c>
      <c r="L229" s="53">
        <v>5</v>
      </c>
    </row>
    <row r="230" spans="1:12" x14ac:dyDescent="0.15">
      <c r="A230" s="24">
        <v>125</v>
      </c>
      <c r="B230" s="16" t="s">
        <v>431</v>
      </c>
      <c r="C230" s="16" t="s">
        <v>4</v>
      </c>
      <c r="D230" s="15"/>
      <c r="E230" s="97">
        <v>3</v>
      </c>
      <c r="F230" s="26">
        <v>50</v>
      </c>
      <c r="G230" s="31">
        <v>0.7</v>
      </c>
      <c r="H230" s="24"/>
      <c r="I230" s="24"/>
      <c r="J230" s="28"/>
      <c r="K230" s="15" t="s">
        <v>1205</v>
      </c>
      <c r="L230" s="53">
        <v>35</v>
      </c>
    </row>
    <row r="231" spans="1:12" x14ac:dyDescent="0.15">
      <c r="A231" s="24">
        <v>127</v>
      </c>
      <c r="B231" s="16" t="s">
        <v>431</v>
      </c>
      <c r="C231" s="16" t="s">
        <v>701</v>
      </c>
      <c r="D231" s="15"/>
      <c r="E231" s="97">
        <v>1</v>
      </c>
      <c r="F231" s="26">
        <v>20</v>
      </c>
      <c r="G231" s="31">
        <v>0.5</v>
      </c>
      <c r="H231" s="24"/>
      <c r="I231" s="24"/>
      <c r="J231" s="28"/>
      <c r="K231" s="15" t="s">
        <v>1113</v>
      </c>
      <c r="L231" s="53">
        <v>10</v>
      </c>
    </row>
    <row r="232" spans="1:12" x14ac:dyDescent="0.15">
      <c r="A232" s="24">
        <v>127</v>
      </c>
      <c r="B232" s="16" t="s">
        <v>431</v>
      </c>
      <c r="C232" s="16" t="s">
        <v>701</v>
      </c>
      <c r="D232" s="15"/>
      <c r="E232" s="97">
        <v>1</v>
      </c>
      <c r="F232" s="26">
        <v>5</v>
      </c>
      <c r="G232" s="31">
        <v>0.8</v>
      </c>
      <c r="H232" s="24"/>
      <c r="I232" s="24"/>
      <c r="J232" s="28"/>
      <c r="K232" s="15" t="s">
        <v>690</v>
      </c>
      <c r="L232" s="53">
        <v>4</v>
      </c>
    </row>
    <row r="233" spans="1:12" x14ac:dyDescent="0.15">
      <c r="A233" s="41">
        <v>127</v>
      </c>
      <c r="B233" s="42" t="s">
        <v>431</v>
      </c>
      <c r="C233" s="42" t="s">
        <v>701</v>
      </c>
      <c r="D233" s="43"/>
      <c r="E233" s="100">
        <v>1</v>
      </c>
      <c r="F233" s="45">
        <v>20</v>
      </c>
      <c r="G233" s="46">
        <v>0.1</v>
      </c>
      <c r="H233" s="41"/>
      <c r="I233" s="41"/>
      <c r="J233" s="47"/>
      <c r="K233" s="43" t="s">
        <v>836</v>
      </c>
      <c r="L233" s="53">
        <v>2</v>
      </c>
    </row>
    <row r="234" spans="1:12" x14ac:dyDescent="0.15">
      <c r="A234" s="24">
        <v>127</v>
      </c>
      <c r="B234" s="16" t="s">
        <v>431</v>
      </c>
      <c r="C234" s="16" t="s">
        <v>701</v>
      </c>
      <c r="D234" s="15"/>
      <c r="E234" s="97">
        <v>4</v>
      </c>
      <c r="F234" s="26">
        <v>120</v>
      </c>
      <c r="G234" s="31">
        <v>0.1</v>
      </c>
      <c r="H234" s="24"/>
      <c r="I234" s="24"/>
      <c r="J234" s="28"/>
      <c r="K234" s="15" t="s">
        <v>836</v>
      </c>
      <c r="L234" s="53">
        <v>12</v>
      </c>
    </row>
    <row r="235" spans="1:12" x14ac:dyDescent="0.15">
      <c r="A235" s="24">
        <v>127</v>
      </c>
      <c r="B235" s="16" t="s">
        <v>431</v>
      </c>
      <c r="C235" s="16" t="s">
        <v>701</v>
      </c>
      <c r="D235" s="15" t="s">
        <v>982</v>
      </c>
      <c r="E235" s="97">
        <v>2</v>
      </c>
      <c r="F235" s="26">
        <v>40</v>
      </c>
      <c r="G235" s="31">
        <v>0.4</v>
      </c>
      <c r="H235" s="24"/>
      <c r="I235" s="24"/>
      <c r="J235" s="28"/>
      <c r="K235" s="15" t="s">
        <v>977</v>
      </c>
      <c r="L235" s="53">
        <v>16</v>
      </c>
    </row>
    <row r="236" spans="1:12" x14ac:dyDescent="0.15">
      <c r="A236" s="24">
        <v>131</v>
      </c>
      <c r="B236" s="16" t="s">
        <v>431</v>
      </c>
      <c r="C236" s="16" t="s">
        <v>755</v>
      </c>
      <c r="D236" s="15"/>
      <c r="E236" s="97">
        <v>4</v>
      </c>
      <c r="F236" s="26">
        <v>40</v>
      </c>
      <c r="G236" s="31">
        <v>0.1</v>
      </c>
      <c r="H236" s="24"/>
      <c r="I236" s="24"/>
      <c r="J236" s="28"/>
      <c r="K236" s="15" t="s">
        <v>746</v>
      </c>
      <c r="L236" s="53">
        <v>4</v>
      </c>
    </row>
    <row r="237" spans="1:12" x14ac:dyDescent="0.15">
      <c r="A237" s="24">
        <v>135</v>
      </c>
      <c r="B237" s="16" t="s">
        <v>431</v>
      </c>
      <c r="C237" s="16" t="s">
        <v>1140</v>
      </c>
      <c r="D237" s="15" t="s">
        <v>1141</v>
      </c>
      <c r="E237" s="97">
        <v>1</v>
      </c>
      <c r="F237" s="26">
        <v>30</v>
      </c>
      <c r="G237" s="31">
        <v>1</v>
      </c>
      <c r="H237" s="24"/>
      <c r="I237" s="24"/>
      <c r="J237" s="28" t="s">
        <v>1143</v>
      </c>
      <c r="K237" s="15" t="s">
        <v>1113</v>
      </c>
      <c r="L237" s="53">
        <v>30</v>
      </c>
    </row>
    <row r="238" spans="1:12" x14ac:dyDescent="0.15">
      <c r="A238" s="24">
        <v>136</v>
      </c>
      <c r="B238" s="16" t="s">
        <v>431</v>
      </c>
      <c r="C238" s="16" t="s">
        <v>1015</v>
      </c>
      <c r="D238" s="15"/>
      <c r="E238" s="97">
        <v>2</v>
      </c>
      <c r="F238" s="26">
        <v>5</v>
      </c>
      <c r="G238" s="31">
        <v>0.3</v>
      </c>
      <c r="H238" s="24"/>
      <c r="I238" s="24"/>
      <c r="J238" s="28"/>
      <c r="K238" s="15" t="s">
        <v>1012</v>
      </c>
      <c r="L238" s="53">
        <v>1.5</v>
      </c>
    </row>
    <row r="239" spans="1:12" x14ac:dyDescent="0.15">
      <c r="A239" s="24">
        <v>139</v>
      </c>
      <c r="B239" s="16" t="s">
        <v>431</v>
      </c>
      <c r="C239" s="16" t="s">
        <v>6</v>
      </c>
      <c r="D239" s="15" t="s">
        <v>430</v>
      </c>
      <c r="E239" s="97">
        <v>1</v>
      </c>
      <c r="F239" s="26">
        <v>10</v>
      </c>
      <c r="G239" s="31">
        <v>0.5</v>
      </c>
      <c r="H239" s="24"/>
      <c r="I239" s="24"/>
      <c r="J239" s="28"/>
      <c r="K239" s="15" t="s">
        <v>437</v>
      </c>
      <c r="L239" s="53">
        <v>5</v>
      </c>
    </row>
    <row r="240" spans="1:12" x14ac:dyDescent="0.15">
      <c r="A240" s="24">
        <v>139</v>
      </c>
      <c r="B240" s="16" t="s">
        <v>431</v>
      </c>
      <c r="C240" s="16" t="s">
        <v>6</v>
      </c>
      <c r="D240" s="15"/>
      <c r="E240" s="97">
        <v>1</v>
      </c>
      <c r="F240" s="26">
        <v>10</v>
      </c>
      <c r="G240" s="31">
        <v>0.5</v>
      </c>
      <c r="H240" s="24"/>
      <c r="I240" s="24"/>
      <c r="J240" s="28"/>
      <c r="K240" s="15" t="s">
        <v>873</v>
      </c>
      <c r="L240" s="53">
        <v>5</v>
      </c>
    </row>
    <row r="241" spans="1:12" x14ac:dyDescent="0.15">
      <c r="A241" s="24">
        <v>141</v>
      </c>
      <c r="B241" s="16" t="s">
        <v>431</v>
      </c>
      <c r="C241" s="16" t="s">
        <v>695</v>
      </c>
      <c r="D241" s="15"/>
      <c r="E241" s="97">
        <v>30</v>
      </c>
      <c r="F241" s="26">
        <v>100</v>
      </c>
      <c r="G241" s="31">
        <v>0</v>
      </c>
      <c r="H241" s="24"/>
      <c r="I241" s="24"/>
      <c r="J241" s="28"/>
      <c r="K241" s="15" t="s">
        <v>690</v>
      </c>
      <c r="L241" s="53">
        <v>0</v>
      </c>
    </row>
    <row r="242" spans="1:12" x14ac:dyDescent="0.15">
      <c r="A242" s="41">
        <v>141</v>
      </c>
      <c r="B242" s="42" t="s">
        <v>431</v>
      </c>
      <c r="C242" s="42" t="s">
        <v>695</v>
      </c>
      <c r="D242" s="43"/>
      <c r="E242" s="100">
        <v>40</v>
      </c>
      <c r="F242" s="45">
        <v>500</v>
      </c>
      <c r="G242" s="46">
        <v>0</v>
      </c>
      <c r="H242" s="41"/>
      <c r="I242" s="41"/>
      <c r="J242" s="47" t="s">
        <v>771</v>
      </c>
      <c r="K242" s="43" t="s">
        <v>769</v>
      </c>
      <c r="L242" s="53">
        <v>0</v>
      </c>
    </row>
    <row r="243" spans="1:12" x14ac:dyDescent="0.15">
      <c r="A243" s="24">
        <v>141</v>
      </c>
      <c r="B243" s="16" t="s">
        <v>431</v>
      </c>
      <c r="C243" s="16" t="s">
        <v>695</v>
      </c>
      <c r="D243" s="15"/>
      <c r="E243" s="97">
        <v>1</v>
      </c>
      <c r="F243" s="26">
        <v>40</v>
      </c>
      <c r="G243" s="31">
        <v>0</v>
      </c>
      <c r="H243" s="24"/>
      <c r="I243" s="24"/>
      <c r="J243" s="28"/>
      <c r="K243" s="15" t="s">
        <v>1062</v>
      </c>
      <c r="L243" s="53">
        <v>0</v>
      </c>
    </row>
    <row r="244" spans="1:12" x14ac:dyDescent="0.15">
      <c r="A244" s="28">
        <v>142</v>
      </c>
      <c r="B244" s="16" t="s">
        <v>431</v>
      </c>
      <c r="C244" s="16" t="s">
        <v>1218</v>
      </c>
      <c r="D244" s="38"/>
      <c r="E244" s="98">
        <v>3</v>
      </c>
      <c r="F244" s="40">
        <v>60</v>
      </c>
      <c r="G244" s="31">
        <v>1</v>
      </c>
      <c r="H244" s="28"/>
      <c r="I244" s="28"/>
      <c r="J244" s="28" t="s">
        <v>413</v>
      </c>
      <c r="K244" s="15" t="s">
        <v>426</v>
      </c>
      <c r="L244" s="53">
        <v>60</v>
      </c>
    </row>
    <row r="245" spans="1:12" x14ac:dyDescent="0.15">
      <c r="A245" s="24">
        <v>142</v>
      </c>
      <c r="B245" s="16" t="s">
        <v>431</v>
      </c>
      <c r="C245" s="16" t="s">
        <v>1218</v>
      </c>
      <c r="D245" s="15"/>
      <c r="E245" s="97">
        <v>5</v>
      </c>
      <c r="F245" s="26">
        <v>20</v>
      </c>
      <c r="G245" s="31">
        <v>1</v>
      </c>
      <c r="H245" s="24"/>
      <c r="I245" s="24"/>
      <c r="J245" s="28" t="s">
        <v>1207</v>
      </c>
      <c r="K245" s="15" t="s">
        <v>1205</v>
      </c>
      <c r="L245" s="53">
        <v>20</v>
      </c>
    </row>
    <row r="246" spans="1:12" x14ac:dyDescent="0.15">
      <c r="A246" s="24">
        <v>143</v>
      </c>
      <c r="B246" s="16" t="s">
        <v>431</v>
      </c>
      <c r="C246" s="16" t="s">
        <v>16</v>
      </c>
      <c r="D246" s="15"/>
      <c r="E246" s="97">
        <v>2</v>
      </c>
      <c r="F246" s="26">
        <v>10</v>
      </c>
      <c r="G246" s="31">
        <v>0.9</v>
      </c>
      <c r="H246" s="24"/>
      <c r="I246" s="24"/>
      <c r="J246" s="28"/>
      <c r="K246" s="15" t="s">
        <v>746</v>
      </c>
      <c r="L246" s="53">
        <v>9</v>
      </c>
    </row>
    <row r="247" spans="1:12" x14ac:dyDescent="0.15">
      <c r="A247" s="24">
        <v>143</v>
      </c>
      <c r="B247" s="16" t="s">
        <v>431</v>
      </c>
      <c r="C247" s="16" t="s">
        <v>16</v>
      </c>
      <c r="D247" s="15" t="s">
        <v>430</v>
      </c>
      <c r="E247" s="97">
        <v>3</v>
      </c>
      <c r="F247" s="26">
        <v>50</v>
      </c>
      <c r="G247" s="31">
        <v>0.9</v>
      </c>
      <c r="H247" s="24"/>
      <c r="I247" s="24"/>
      <c r="J247" s="28" t="s">
        <v>430</v>
      </c>
      <c r="K247" s="15" t="s">
        <v>827</v>
      </c>
      <c r="L247" s="53">
        <v>45</v>
      </c>
    </row>
    <row r="248" spans="1:12" x14ac:dyDescent="0.15">
      <c r="A248" s="24">
        <v>143</v>
      </c>
      <c r="B248" s="16" t="s">
        <v>431</v>
      </c>
      <c r="C248" s="16" t="s">
        <v>16</v>
      </c>
      <c r="D248" s="15"/>
      <c r="E248" s="97">
        <v>7</v>
      </c>
      <c r="F248" s="26">
        <v>70</v>
      </c>
      <c r="G248" s="31">
        <v>0.9</v>
      </c>
      <c r="H248" s="24"/>
      <c r="I248" s="24"/>
      <c r="J248" s="28"/>
      <c r="K248" s="15" t="s">
        <v>1003</v>
      </c>
      <c r="L248" s="53">
        <v>63</v>
      </c>
    </row>
    <row r="249" spans="1:12" x14ac:dyDescent="0.15">
      <c r="A249" s="24">
        <v>143</v>
      </c>
      <c r="B249" s="16" t="s">
        <v>431</v>
      </c>
      <c r="C249" s="16" t="s">
        <v>16</v>
      </c>
      <c r="D249" s="15"/>
      <c r="E249" s="97">
        <v>1</v>
      </c>
      <c r="F249" s="26">
        <v>10</v>
      </c>
      <c r="G249" s="31">
        <v>0.9</v>
      </c>
      <c r="H249" s="24"/>
      <c r="I249" s="24"/>
      <c r="J249" s="28"/>
      <c r="K249" s="15" t="s">
        <v>1012</v>
      </c>
      <c r="L249" s="53">
        <v>9</v>
      </c>
    </row>
    <row r="250" spans="1:12" x14ac:dyDescent="0.15">
      <c r="A250" s="24">
        <v>143</v>
      </c>
      <c r="B250" s="16" t="s">
        <v>431</v>
      </c>
      <c r="C250" s="16" t="s">
        <v>16</v>
      </c>
      <c r="D250" s="15"/>
      <c r="E250" s="97">
        <v>1</v>
      </c>
      <c r="F250" s="26">
        <v>8</v>
      </c>
      <c r="G250" s="31">
        <v>1</v>
      </c>
      <c r="H250" s="24"/>
      <c r="I250" s="24"/>
      <c r="J250" s="28"/>
      <c r="K250" s="15" t="s">
        <v>1090</v>
      </c>
      <c r="L250" s="53">
        <v>8</v>
      </c>
    </row>
    <row r="251" spans="1:12" x14ac:dyDescent="0.15">
      <c r="A251" s="24">
        <v>144</v>
      </c>
      <c r="B251" s="16" t="s">
        <v>431</v>
      </c>
      <c r="C251" s="16" t="s">
        <v>17</v>
      </c>
      <c r="D251" s="15"/>
      <c r="E251" s="97">
        <v>6</v>
      </c>
      <c r="F251" s="26">
        <v>60</v>
      </c>
      <c r="G251" s="31">
        <v>0.8</v>
      </c>
      <c r="H251" s="24"/>
      <c r="I251" s="24">
        <v>100</v>
      </c>
      <c r="J251" s="28" t="s">
        <v>1145</v>
      </c>
      <c r="K251" s="15" t="s">
        <v>1113</v>
      </c>
      <c r="L251" s="53">
        <v>48</v>
      </c>
    </row>
    <row r="252" spans="1:12" x14ac:dyDescent="0.15">
      <c r="A252" s="41">
        <v>144</v>
      </c>
      <c r="B252" s="42" t="s">
        <v>431</v>
      </c>
      <c r="C252" s="42" t="s">
        <v>17</v>
      </c>
      <c r="D252" s="43"/>
      <c r="E252" s="100">
        <v>11</v>
      </c>
      <c r="F252" s="45">
        <v>40</v>
      </c>
      <c r="G252" s="46">
        <v>0.8</v>
      </c>
      <c r="H252" s="41"/>
      <c r="I252" s="41"/>
      <c r="J252" s="47"/>
      <c r="K252" s="43" t="s">
        <v>1205</v>
      </c>
      <c r="L252" s="53">
        <v>32</v>
      </c>
    </row>
    <row r="253" spans="1:12" x14ac:dyDescent="0.15">
      <c r="A253" s="24">
        <v>144</v>
      </c>
      <c r="B253" s="16" t="s">
        <v>431</v>
      </c>
      <c r="C253" s="16" t="s">
        <v>17</v>
      </c>
      <c r="D253" s="15"/>
      <c r="E253" s="97">
        <v>15</v>
      </c>
      <c r="F253" s="26">
        <v>60</v>
      </c>
      <c r="G253" s="31">
        <v>0.4</v>
      </c>
      <c r="H253" s="24"/>
      <c r="I253" s="24"/>
      <c r="J253" s="28"/>
      <c r="K253" s="15" t="s">
        <v>998</v>
      </c>
      <c r="L253" s="53">
        <v>24</v>
      </c>
    </row>
    <row r="254" spans="1:12" x14ac:dyDescent="0.15">
      <c r="A254" s="24">
        <v>144</v>
      </c>
      <c r="B254" s="16" t="s">
        <v>431</v>
      </c>
      <c r="C254" s="16" t="s">
        <v>17</v>
      </c>
      <c r="D254" s="15"/>
      <c r="E254" s="97">
        <v>1</v>
      </c>
      <c r="F254" s="26">
        <v>6</v>
      </c>
      <c r="G254" s="31">
        <v>0.3</v>
      </c>
      <c r="H254" s="24"/>
      <c r="I254" s="24"/>
      <c r="J254" s="28"/>
      <c r="K254" s="15" t="s">
        <v>1017</v>
      </c>
      <c r="L254" s="53">
        <v>1.7999999999999998</v>
      </c>
    </row>
    <row r="255" spans="1:12" x14ac:dyDescent="0.15">
      <c r="A255" s="24">
        <v>144</v>
      </c>
      <c r="B255" s="16" t="s">
        <v>431</v>
      </c>
      <c r="C255" s="16" t="s">
        <v>17</v>
      </c>
      <c r="D255" s="15"/>
      <c r="E255" s="97">
        <v>1</v>
      </c>
      <c r="F255" s="26">
        <v>20</v>
      </c>
      <c r="G255" s="31">
        <v>0.9</v>
      </c>
      <c r="H255" s="24"/>
      <c r="I255" s="24"/>
      <c r="J255" s="28"/>
      <c r="K255" s="15" t="s">
        <v>1084</v>
      </c>
      <c r="L255" s="53">
        <v>18</v>
      </c>
    </row>
    <row r="256" spans="1:12" x14ac:dyDescent="0.15">
      <c r="A256" s="24">
        <v>144</v>
      </c>
      <c r="B256" s="16" t="s">
        <v>431</v>
      </c>
      <c r="C256" s="16" t="s">
        <v>17</v>
      </c>
      <c r="D256" s="15"/>
      <c r="E256" s="97">
        <v>20</v>
      </c>
      <c r="F256" s="26">
        <v>100</v>
      </c>
      <c r="G256" s="31">
        <v>0.5</v>
      </c>
      <c r="H256" s="24"/>
      <c r="I256" s="24"/>
      <c r="J256" s="28"/>
      <c r="K256" s="15" t="s">
        <v>1090</v>
      </c>
      <c r="L256" s="53">
        <v>50</v>
      </c>
    </row>
    <row r="257" spans="1:12" x14ac:dyDescent="0.15">
      <c r="A257" s="24">
        <v>145</v>
      </c>
      <c r="B257" s="16" t="s">
        <v>431</v>
      </c>
      <c r="C257" s="16" t="s">
        <v>751</v>
      </c>
      <c r="D257" s="15"/>
      <c r="E257" s="97">
        <v>4</v>
      </c>
      <c r="F257" s="26">
        <v>8</v>
      </c>
      <c r="G257" s="31">
        <v>0.5</v>
      </c>
      <c r="H257" s="24"/>
      <c r="I257" s="24"/>
      <c r="J257" s="28"/>
      <c r="K257" s="15" t="s">
        <v>746</v>
      </c>
      <c r="L257" s="53">
        <v>4</v>
      </c>
    </row>
    <row r="258" spans="1:12" x14ac:dyDescent="0.15">
      <c r="A258" s="24">
        <v>145</v>
      </c>
      <c r="B258" s="16" t="s">
        <v>431</v>
      </c>
      <c r="C258" s="16" t="s">
        <v>751</v>
      </c>
      <c r="D258" s="15"/>
      <c r="E258" s="97">
        <v>4</v>
      </c>
      <c r="F258" s="26">
        <v>8</v>
      </c>
      <c r="G258" s="31">
        <v>0.5</v>
      </c>
      <c r="H258" s="24"/>
      <c r="I258" s="24"/>
      <c r="J258" s="28"/>
      <c r="K258" s="15" t="s">
        <v>1084</v>
      </c>
      <c r="L258" s="53">
        <v>4</v>
      </c>
    </row>
    <row r="259" spans="1:12" x14ac:dyDescent="0.15">
      <c r="A259" s="41">
        <v>145</v>
      </c>
      <c r="B259" s="42" t="s">
        <v>431</v>
      </c>
      <c r="C259" s="42" t="s">
        <v>751</v>
      </c>
      <c r="D259" s="43"/>
      <c r="E259" s="100">
        <v>5</v>
      </c>
      <c r="F259" s="45">
        <v>5</v>
      </c>
      <c r="G259" s="46">
        <v>0.02</v>
      </c>
      <c r="H259" s="41"/>
      <c r="I259" s="41"/>
      <c r="J259" s="47"/>
      <c r="K259" s="43" t="s">
        <v>1090</v>
      </c>
      <c r="L259" s="53">
        <v>0.1</v>
      </c>
    </row>
    <row r="260" spans="1:12" x14ac:dyDescent="0.15">
      <c r="A260" s="24">
        <v>146</v>
      </c>
      <c r="B260" s="16" t="s">
        <v>431</v>
      </c>
      <c r="C260" s="16" t="s">
        <v>954</v>
      </c>
      <c r="D260" s="15" t="s">
        <v>955</v>
      </c>
      <c r="E260" s="97">
        <v>1</v>
      </c>
      <c r="F260" s="26">
        <v>17</v>
      </c>
      <c r="G260" s="31">
        <v>1</v>
      </c>
      <c r="H260" s="24"/>
      <c r="I260" s="24"/>
      <c r="J260" s="28"/>
      <c r="K260" s="15" t="s">
        <v>947</v>
      </c>
      <c r="L260" s="53">
        <v>17</v>
      </c>
    </row>
    <row r="261" spans="1:12" x14ac:dyDescent="0.15">
      <c r="A261" s="24">
        <v>146</v>
      </c>
      <c r="B261" s="16" t="s">
        <v>431</v>
      </c>
      <c r="C261" s="16" t="s">
        <v>954</v>
      </c>
      <c r="D261" s="15"/>
      <c r="E261" s="97">
        <v>2</v>
      </c>
      <c r="F261" s="26">
        <v>30</v>
      </c>
      <c r="G261" s="31">
        <v>1</v>
      </c>
      <c r="H261" s="24"/>
      <c r="I261" s="24"/>
      <c r="J261" s="28"/>
      <c r="K261" s="15" t="s">
        <v>1090</v>
      </c>
      <c r="L261" s="53">
        <v>30</v>
      </c>
    </row>
    <row r="262" spans="1:12" x14ac:dyDescent="0.15">
      <c r="A262" s="24">
        <v>147</v>
      </c>
      <c r="B262" s="16" t="s">
        <v>431</v>
      </c>
      <c r="C262" s="16" t="s">
        <v>683</v>
      </c>
      <c r="D262" s="15"/>
      <c r="E262" s="97">
        <v>2</v>
      </c>
      <c r="F262" s="26">
        <v>10</v>
      </c>
      <c r="G262" s="31">
        <v>0.3</v>
      </c>
      <c r="H262" s="24"/>
      <c r="I262" s="24"/>
      <c r="J262" s="28"/>
      <c r="K262" s="15" t="s">
        <v>702</v>
      </c>
      <c r="L262" s="53">
        <v>3</v>
      </c>
    </row>
    <row r="263" spans="1:12" x14ac:dyDescent="0.15">
      <c r="A263" s="24">
        <v>147</v>
      </c>
      <c r="B263" s="16" t="s">
        <v>431</v>
      </c>
      <c r="C263" s="16" t="s">
        <v>683</v>
      </c>
      <c r="D263" s="15"/>
      <c r="E263" s="97">
        <v>2</v>
      </c>
      <c r="F263" s="26">
        <v>6</v>
      </c>
      <c r="G263" s="31">
        <v>0.8</v>
      </c>
      <c r="H263" s="24"/>
      <c r="I263" s="24"/>
      <c r="J263" s="28"/>
      <c r="K263" s="15" t="s">
        <v>1034</v>
      </c>
      <c r="L263" s="53">
        <v>4.8000000000000007</v>
      </c>
    </row>
    <row r="264" spans="1:12" x14ac:dyDescent="0.15">
      <c r="A264" s="24">
        <v>147</v>
      </c>
      <c r="B264" s="16" t="s">
        <v>431</v>
      </c>
      <c r="C264" s="16" t="s">
        <v>683</v>
      </c>
      <c r="D264" s="15"/>
      <c r="E264" s="97">
        <v>5</v>
      </c>
      <c r="F264" s="26">
        <v>25</v>
      </c>
      <c r="G264" s="31">
        <v>0.5</v>
      </c>
      <c r="H264" s="24"/>
      <c r="I264" s="24"/>
      <c r="J264" s="28"/>
      <c r="K264" s="15" t="s">
        <v>1043</v>
      </c>
      <c r="L264" s="53">
        <v>12.5</v>
      </c>
    </row>
    <row r="265" spans="1:12" x14ac:dyDescent="0.15">
      <c r="A265" s="24">
        <v>148</v>
      </c>
      <c r="B265" s="16" t="s">
        <v>431</v>
      </c>
      <c r="C265" s="16" t="s">
        <v>432</v>
      </c>
      <c r="D265" s="15" t="s">
        <v>430</v>
      </c>
      <c r="E265" s="97">
        <v>1</v>
      </c>
      <c r="F265" s="26">
        <v>4</v>
      </c>
      <c r="G265" s="31">
        <v>0.9</v>
      </c>
      <c r="H265" s="24"/>
      <c r="I265" s="24"/>
      <c r="J265" s="28"/>
      <c r="K265" s="15" t="s">
        <v>437</v>
      </c>
      <c r="L265" s="53">
        <v>3.6</v>
      </c>
    </row>
    <row r="266" spans="1:12" x14ac:dyDescent="0.15">
      <c r="A266" s="24">
        <v>148</v>
      </c>
      <c r="B266" s="16" t="s">
        <v>431</v>
      </c>
      <c r="C266" s="16" t="s">
        <v>432</v>
      </c>
      <c r="D266" s="15"/>
      <c r="E266" s="97">
        <v>7</v>
      </c>
      <c r="F266" s="26">
        <v>10</v>
      </c>
      <c r="G266" s="31">
        <v>1</v>
      </c>
      <c r="H266" s="24"/>
      <c r="I266" s="24"/>
      <c r="J266" s="28"/>
      <c r="K266" s="15" t="s">
        <v>1113</v>
      </c>
      <c r="L266" s="53">
        <v>10</v>
      </c>
    </row>
    <row r="267" spans="1:12" x14ac:dyDescent="0.15">
      <c r="A267" s="24">
        <v>148</v>
      </c>
      <c r="B267" s="16" t="s">
        <v>431</v>
      </c>
      <c r="C267" s="16" t="s">
        <v>432</v>
      </c>
      <c r="D267" s="15"/>
      <c r="E267" s="97">
        <v>5</v>
      </c>
      <c r="F267" s="26">
        <v>15</v>
      </c>
      <c r="G267" s="31">
        <v>0.9</v>
      </c>
      <c r="H267" s="24"/>
      <c r="I267" s="24"/>
      <c r="J267" s="28"/>
      <c r="K267" s="15" t="s">
        <v>777</v>
      </c>
      <c r="L267" s="53">
        <v>13.5</v>
      </c>
    </row>
    <row r="268" spans="1:12" x14ac:dyDescent="0.15">
      <c r="A268" s="24">
        <v>148</v>
      </c>
      <c r="B268" s="16" t="s">
        <v>431</v>
      </c>
      <c r="C268" s="16" t="s">
        <v>432</v>
      </c>
      <c r="D268" s="15"/>
      <c r="E268" s="97">
        <v>1</v>
      </c>
      <c r="F268" s="26">
        <v>7</v>
      </c>
      <c r="G268" s="31">
        <v>0.8</v>
      </c>
      <c r="H268" s="24"/>
      <c r="I268" s="24"/>
      <c r="J268" s="28"/>
      <c r="K268" s="15" t="s">
        <v>1039</v>
      </c>
      <c r="L268" s="53">
        <v>5.6000000000000005</v>
      </c>
    </row>
    <row r="269" spans="1:12" x14ac:dyDescent="0.15">
      <c r="A269" s="24">
        <v>148</v>
      </c>
      <c r="B269" s="16" t="s">
        <v>431</v>
      </c>
      <c r="C269" s="16" t="s">
        <v>432</v>
      </c>
      <c r="D269" s="15"/>
      <c r="E269" s="97">
        <v>1</v>
      </c>
      <c r="F269" s="26">
        <v>4</v>
      </c>
      <c r="G269" s="31">
        <v>0.9</v>
      </c>
      <c r="H269" s="24"/>
      <c r="I269" s="24"/>
      <c r="J269" s="28"/>
      <c r="K269" s="15" t="s">
        <v>1162</v>
      </c>
      <c r="L269" s="53">
        <v>3.6</v>
      </c>
    </row>
    <row r="270" spans="1:12" x14ac:dyDescent="0.15">
      <c r="A270" s="24">
        <v>149</v>
      </c>
      <c r="B270" s="16" t="s">
        <v>431</v>
      </c>
      <c r="C270" s="16" t="s">
        <v>1158</v>
      </c>
      <c r="D270" s="15"/>
      <c r="E270" s="97">
        <v>2</v>
      </c>
      <c r="F270" s="26">
        <v>80</v>
      </c>
      <c r="G270" s="31">
        <v>0.9</v>
      </c>
      <c r="H270" s="24"/>
      <c r="I270" s="24"/>
      <c r="J270" s="28"/>
      <c r="K270" s="15" t="s">
        <v>1157</v>
      </c>
      <c r="L270" s="53">
        <v>72</v>
      </c>
    </row>
    <row r="271" spans="1:12" x14ac:dyDescent="0.15">
      <c r="A271" s="24">
        <v>150</v>
      </c>
      <c r="B271" s="16" t="s">
        <v>431</v>
      </c>
      <c r="C271" s="16" t="s">
        <v>1063</v>
      </c>
      <c r="D271" s="15"/>
      <c r="E271" s="97">
        <v>1</v>
      </c>
      <c r="F271" s="26">
        <v>0.5</v>
      </c>
      <c r="G271" s="31">
        <v>0.9</v>
      </c>
      <c r="H271" s="24"/>
      <c r="I271" s="24"/>
      <c r="J271" s="28"/>
      <c r="K271" s="15" t="s">
        <v>1062</v>
      </c>
      <c r="L271" s="53">
        <v>0.45</v>
      </c>
    </row>
    <row r="272" spans="1:12" x14ac:dyDescent="0.15">
      <c r="A272" s="24">
        <v>151</v>
      </c>
      <c r="B272" s="16" t="s">
        <v>431</v>
      </c>
      <c r="C272" s="16" t="s">
        <v>19</v>
      </c>
      <c r="D272" s="15"/>
      <c r="E272" s="97">
        <v>1</v>
      </c>
      <c r="F272" s="26">
        <v>20</v>
      </c>
      <c r="G272" s="31">
        <v>0.1</v>
      </c>
      <c r="H272" s="24"/>
      <c r="I272" s="24" t="s">
        <v>1136</v>
      </c>
      <c r="J272" s="28" t="s">
        <v>1135</v>
      </c>
      <c r="K272" s="15" t="s">
        <v>1113</v>
      </c>
      <c r="L272" s="53">
        <v>2</v>
      </c>
    </row>
    <row r="273" spans="1:12" x14ac:dyDescent="0.15">
      <c r="A273" s="24">
        <v>151</v>
      </c>
      <c r="B273" s="16" t="s">
        <v>431</v>
      </c>
      <c r="C273" s="16" t="s">
        <v>19</v>
      </c>
      <c r="D273" s="15"/>
      <c r="E273" s="97">
        <v>3</v>
      </c>
      <c r="F273" s="26">
        <v>15</v>
      </c>
      <c r="G273" s="31">
        <v>0.9</v>
      </c>
      <c r="H273" s="24"/>
      <c r="I273" s="24"/>
      <c r="J273" s="28"/>
      <c r="K273" s="15" t="s">
        <v>513</v>
      </c>
      <c r="L273" s="53">
        <v>13.5</v>
      </c>
    </row>
    <row r="274" spans="1:12" x14ac:dyDescent="0.15">
      <c r="A274" s="24">
        <v>151</v>
      </c>
      <c r="B274" s="16" t="s">
        <v>431</v>
      </c>
      <c r="C274" s="16" t="s">
        <v>19</v>
      </c>
      <c r="D274" s="15"/>
      <c r="E274" s="97">
        <v>1</v>
      </c>
      <c r="F274" s="26">
        <v>3</v>
      </c>
      <c r="G274" s="31">
        <v>0.9</v>
      </c>
      <c r="H274" s="24"/>
      <c r="I274" s="24"/>
      <c r="J274" s="28"/>
      <c r="K274" s="15" t="s">
        <v>604</v>
      </c>
      <c r="L274" s="53">
        <v>2.7</v>
      </c>
    </row>
    <row r="275" spans="1:12" x14ac:dyDescent="0.15">
      <c r="A275" s="24">
        <v>151</v>
      </c>
      <c r="B275" s="16" t="s">
        <v>431</v>
      </c>
      <c r="C275" s="16" t="s">
        <v>19</v>
      </c>
      <c r="D275" s="15"/>
      <c r="E275" s="97">
        <v>4</v>
      </c>
      <c r="F275" s="26">
        <v>41</v>
      </c>
      <c r="G275" s="31">
        <v>0.4</v>
      </c>
      <c r="H275" s="24"/>
      <c r="I275" s="24"/>
      <c r="J275" s="28"/>
      <c r="K275" s="15" t="s">
        <v>628</v>
      </c>
      <c r="L275" s="53">
        <v>16.400000000000002</v>
      </c>
    </row>
    <row r="276" spans="1:12" x14ac:dyDescent="0.15">
      <c r="A276" s="24">
        <v>151</v>
      </c>
      <c r="B276" s="16" t="s">
        <v>431</v>
      </c>
      <c r="C276" s="16" t="s">
        <v>19</v>
      </c>
      <c r="D276" s="15"/>
      <c r="E276" s="97">
        <v>5</v>
      </c>
      <c r="F276" s="26">
        <v>20</v>
      </c>
      <c r="G276" s="31">
        <v>0.8</v>
      </c>
      <c r="H276" s="24"/>
      <c r="I276" s="24"/>
      <c r="J276" s="28"/>
      <c r="K276" s="15" t="s">
        <v>690</v>
      </c>
      <c r="L276" s="53">
        <v>16</v>
      </c>
    </row>
    <row r="277" spans="1:12" x14ac:dyDescent="0.15">
      <c r="A277" s="24">
        <v>151</v>
      </c>
      <c r="B277" s="16" t="s">
        <v>431</v>
      </c>
      <c r="C277" s="16" t="s">
        <v>19</v>
      </c>
      <c r="D277" s="15"/>
      <c r="E277" s="97">
        <v>6</v>
      </c>
      <c r="F277" s="26">
        <v>40</v>
      </c>
      <c r="G277" s="31">
        <v>0.1</v>
      </c>
      <c r="H277" s="24"/>
      <c r="I277" s="24"/>
      <c r="J277" s="28"/>
      <c r="K277" s="15" t="s">
        <v>703</v>
      </c>
      <c r="L277" s="53">
        <v>4</v>
      </c>
    </row>
    <row r="278" spans="1:12" x14ac:dyDescent="0.15">
      <c r="A278" s="24">
        <v>151</v>
      </c>
      <c r="B278" s="16" t="s">
        <v>431</v>
      </c>
      <c r="C278" s="16" t="s">
        <v>19</v>
      </c>
      <c r="D278" s="15"/>
      <c r="E278" s="97">
        <v>1</v>
      </c>
      <c r="F278" s="26">
        <v>5</v>
      </c>
      <c r="G278" s="31">
        <v>0</v>
      </c>
      <c r="H278" s="24"/>
      <c r="I278" s="24"/>
      <c r="J278" s="28"/>
      <c r="K278" s="15" t="s">
        <v>738</v>
      </c>
      <c r="L278" s="53">
        <v>0</v>
      </c>
    </row>
    <row r="279" spans="1:12" x14ac:dyDescent="0.15">
      <c r="A279" s="24">
        <v>151</v>
      </c>
      <c r="B279" s="16" t="s">
        <v>431</v>
      </c>
      <c r="C279" s="16" t="s">
        <v>19</v>
      </c>
      <c r="D279" s="15"/>
      <c r="E279" s="97">
        <v>1</v>
      </c>
      <c r="F279" s="26">
        <v>5</v>
      </c>
      <c r="G279" s="31">
        <v>0.5</v>
      </c>
      <c r="H279" s="24"/>
      <c r="I279" s="24"/>
      <c r="J279" s="28"/>
      <c r="K279" s="15" t="s">
        <v>1157</v>
      </c>
      <c r="L279" s="53">
        <v>2.5</v>
      </c>
    </row>
    <row r="280" spans="1:12" x14ac:dyDescent="0.15">
      <c r="A280" s="24">
        <v>151</v>
      </c>
      <c r="B280" s="16" t="s">
        <v>431</v>
      </c>
      <c r="C280" s="16" t="s">
        <v>19</v>
      </c>
      <c r="D280" s="15"/>
      <c r="E280" s="97">
        <v>1</v>
      </c>
      <c r="F280" s="26">
        <v>5</v>
      </c>
      <c r="G280" s="31">
        <v>0.1</v>
      </c>
      <c r="H280" s="24"/>
      <c r="I280" s="24"/>
      <c r="J280" s="28"/>
      <c r="K280" s="15" t="s">
        <v>746</v>
      </c>
      <c r="L280" s="53">
        <v>0.5</v>
      </c>
    </row>
    <row r="281" spans="1:12" x14ac:dyDescent="0.15">
      <c r="A281" s="24">
        <v>151</v>
      </c>
      <c r="B281" s="16" t="s">
        <v>431</v>
      </c>
      <c r="C281" s="16" t="s">
        <v>19</v>
      </c>
      <c r="D281" s="15"/>
      <c r="E281" s="97">
        <v>10</v>
      </c>
      <c r="F281" s="26">
        <v>50</v>
      </c>
      <c r="G281" s="31">
        <v>0.5</v>
      </c>
      <c r="H281" s="24"/>
      <c r="I281" s="24"/>
      <c r="J281" s="28"/>
      <c r="K281" s="15" t="s">
        <v>746</v>
      </c>
      <c r="L281" s="53">
        <v>25</v>
      </c>
    </row>
    <row r="282" spans="1:12" x14ac:dyDescent="0.15">
      <c r="A282" s="24">
        <v>151</v>
      </c>
      <c r="B282" s="16" t="s">
        <v>431</v>
      </c>
      <c r="C282" s="16" t="s">
        <v>19</v>
      </c>
      <c r="D282" s="15"/>
      <c r="E282" s="97">
        <v>2</v>
      </c>
      <c r="F282" s="26">
        <v>10</v>
      </c>
      <c r="G282" s="31">
        <v>0.8</v>
      </c>
      <c r="H282" s="24"/>
      <c r="I282" s="24"/>
      <c r="J282" s="28"/>
      <c r="K282" s="15" t="s">
        <v>777</v>
      </c>
      <c r="L282" s="53">
        <v>8</v>
      </c>
    </row>
    <row r="283" spans="1:12" x14ac:dyDescent="0.15">
      <c r="A283" s="24">
        <v>151</v>
      </c>
      <c r="B283" s="16" t="s">
        <v>431</v>
      </c>
      <c r="C283" s="16" t="s">
        <v>19</v>
      </c>
      <c r="D283" s="15"/>
      <c r="E283" s="97">
        <v>2</v>
      </c>
      <c r="F283" s="26">
        <v>16</v>
      </c>
      <c r="G283" s="31">
        <v>0.3</v>
      </c>
      <c r="H283" s="24"/>
      <c r="I283" s="24"/>
      <c r="J283" s="28"/>
      <c r="K283" s="15" t="s">
        <v>794</v>
      </c>
      <c r="L283" s="53">
        <v>4.8</v>
      </c>
    </row>
    <row r="284" spans="1:12" x14ac:dyDescent="0.15">
      <c r="A284" s="24">
        <v>151</v>
      </c>
      <c r="B284" s="16" t="s">
        <v>431</v>
      </c>
      <c r="C284" s="16" t="s">
        <v>19</v>
      </c>
      <c r="D284" s="15"/>
      <c r="E284" s="97">
        <v>10</v>
      </c>
      <c r="F284" s="26">
        <v>100</v>
      </c>
      <c r="G284" s="31">
        <v>0.1</v>
      </c>
      <c r="H284" s="24"/>
      <c r="I284" s="24"/>
      <c r="J284" s="28"/>
      <c r="K284" s="15" t="s">
        <v>836</v>
      </c>
      <c r="L284" s="53">
        <v>10</v>
      </c>
    </row>
    <row r="285" spans="1:12" x14ac:dyDescent="0.15">
      <c r="A285" s="24">
        <v>151</v>
      </c>
      <c r="B285" s="16" t="s">
        <v>431</v>
      </c>
      <c r="C285" s="16" t="s">
        <v>19</v>
      </c>
      <c r="D285" s="15"/>
      <c r="E285" s="97">
        <v>13</v>
      </c>
      <c r="F285" s="26">
        <v>50</v>
      </c>
      <c r="G285" s="31">
        <v>1</v>
      </c>
      <c r="H285" s="24"/>
      <c r="I285" s="24"/>
      <c r="J285" s="28"/>
      <c r="K285" s="15" t="s">
        <v>858</v>
      </c>
      <c r="L285" s="53">
        <v>50</v>
      </c>
    </row>
    <row r="286" spans="1:12" x14ac:dyDescent="0.15">
      <c r="A286" s="24">
        <v>151</v>
      </c>
      <c r="B286" s="16" t="s">
        <v>431</v>
      </c>
      <c r="C286" s="16" t="s">
        <v>19</v>
      </c>
      <c r="D286" s="15"/>
      <c r="E286" s="97">
        <v>7</v>
      </c>
      <c r="F286" s="26">
        <v>70</v>
      </c>
      <c r="G286" s="31">
        <v>0.2</v>
      </c>
      <c r="H286" s="24"/>
      <c r="I286" s="24"/>
      <c r="J286" s="28"/>
      <c r="K286" s="15" t="s">
        <v>881</v>
      </c>
      <c r="L286" s="53">
        <v>14</v>
      </c>
    </row>
    <row r="287" spans="1:12" x14ac:dyDescent="0.15">
      <c r="A287" s="24">
        <v>151</v>
      </c>
      <c r="B287" s="16" t="s">
        <v>431</v>
      </c>
      <c r="C287" s="16" t="s">
        <v>19</v>
      </c>
      <c r="D287" s="15"/>
      <c r="E287" s="97">
        <v>3</v>
      </c>
      <c r="F287" s="26">
        <v>10</v>
      </c>
      <c r="G287" s="31">
        <v>0.8</v>
      </c>
      <c r="H287" s="24"/>
      <c r="I287" s="24"/>
      <c r="J287" s="28"/>
      <c r="K287" s="15" t="s">
        <v>909</v>
      </c>
      <c r="L287" s="53">
        <v>8</v>
      </c>
    </row>
    <row r="288" spans="1:12" x14ac:dyDescent="0.15">
      <c r="A288" s="24">
        <v>151</v>
      </c>
      <c r="B288" s="16" t="s">
        <v>431</v>
      </c>
      <c r="C288" s="16" t="s">
        <v>19</v>
      </c>
      <c r="D288" s="15"/>
      <c r="E288" s="97">
        <v>13</v>
      </c>
      <c r="F288" s="26">
        <v>50</v>
      </c>
      <c r="G288" s="31">
        <v>0.8</v>
      </c>
      <c r="H288" s="24"/>
      <c r="I288" s="24"/>
      <c r="J288" s="28"/>
      <c r="K288" s="15" t="s">
        <v>1205</v>
      </c>
      <c r="L288" s="53">
        <v>40</v>
      </c>
    </row>
    <row r="289" spans="1:12" x14ac:dyDescent="0.15">
      <c r="A289" s="24">
        <v>151</v>
      </c>
      <c r="B289" s="16" t="s">
        <v>431</v>
      </c>
      <c r="C289" s="16" t="s">
        <v>19</v>
      </c>
      <c r="D289" s="15"/>
      <c r="E289" s="97">
        <v>2</v>
      </c>
      <c r="F289" s="26">
        <v>16</v>
      </c>
      <c r="G289" s="31">
        <v>0.6</v>
      </c>
      <c r="H289" s="24"/>
      <c r="I289" s="24"/>
      <c r="J289" s="28"/>
      <c r="K289" s="15" t="s">
        <v>928</v>
      </c>
      <c r="L289" s="53">
        <v>9.6</v>
      </c>
    </row>
    <row r="290" spans="1:12" x14ac:dyDescent="0.15">
      <c r="A290" s="24">
        <v>151</v>
      </c>
      <c r="B290" s="16" t="s">
        <v>431</v>
      </c>
      <c r="C290" s="16" t="s">
        <v>19</v>
      </c>
      <c r="D290" s="15"/>
      <c r="E290" s="97">
        <v>1</v>
      </c>
      <c r="F290" s="26">
        <v>10</v>
      </c>
      <c r="G290" s="31">
        <v>0.3</v>
      </c>
      <c r="H290" s="24"/>
      <c r="I290" s="24"/>
      <c r="J290" s="28"/>
      <c r="K290" s="15" t="s">
        <v>977</v>
      </c>
      <c r="L290" s="53">
        <v>3</v>
      </c>
    </row>
    <row r="291" spans="1:12" x14ac:dyDescent="0.15">
      <c r="A291" s="24">
        <v>151</v>
      </c>
      <c r="B291" s="16" t="s">
        <v>431</v>
      </c>
      <c r="C291" s="16" t="s">
        <v>19</v>
      </c>
      <c r="D291" s="15"/>
      <c r="E291" s="97">
        <v>9</v>
      </c>
      <c r="F291" s="26">
        <v>70</v>
      </c>
      <c r="G291" s="31">
        <v>0.8</v>
      </c>
      <c r="H291" s="24"/>
      <c r="I291" s="24"/>
      <c r="J291" s="28"/>
      <c r="K291" s="15" t="s">
        <v>1034</v>
      </c>
      <c r="L291" s="53">
        <v>56</v>
      </c>
    </row>
    <row r="292" spans="1:12" x14ac:dyDescent="0.15">
      <c r="A292" s="24">
        <v>151</v>
      </c>
      <c r="B292" s="16" t="s">
        <v>431</v>
      </c>
      <c r="C292" s="16" t="s">
        <v>19</v>
      </c>
      <c r="D292" s="15"/>
      <c r="E292" s="97">
        <v>1</v>
      </c>
      <c r="F292" s="26">
        <v>5</v>
      </c>
      <c r="G292" s="31">
        <v>0.85</v>
      </c>
      <c r="H292" s="24"/>
      <c r="I292" s="24"/>
      <c r="J292" s="28"/>
      <c r="K292" s="15" t="s">
        <v>1039</v>
      </c>
      <c r="L292" s="53">
        <v>4.25</v>
      </c>
    </row>
    <row r="293" spans="1:12" x14ac:dyDescent="0.15">
      <c r="A293" s="24">
        <v>151</v>
      </c>
      <c r="B293" s="16" t="s">
        <v>431</v>
      </c>
      <c r="C293" s="16" t="s">
        <v>19</v>
      </c>
      <c r="D293" s="15"/>
      <c r="E293" s="97">
        <v>9</v>
      </c>
      <c r="F293" s="26">
        <v>59</v>
      </c>
      <c r="G293" s="31">
        <v>0.6</v>
      </c>
      <c r="H293" s="24"/>
      <c r="I293" s="24"/>
      <c r="J293" s="28"/>
      <c r="K293" s="15" t="s">
        <v>1043</v>
      </c>
      <c r="L293" s="53">
        <v>35.4</v>
      </c>
    </row>
    <row r="294" spans="1:12" x14ac:dyDescent="0.15">
      <c r="A294" s="24">
        <v>151</v>
      </c>
      <c r="B294" s="16" t="s">
        <v>431</v>
      </c>
      <c r="C294" s="16" t="s">
        <v>19</v>
      </c>
      <c r="D294" s="15"/>
      <c r="E294" s="97">
        <v>1</v>
      </c>
      <c r="F294" s="26">
        <v>20</v>
      </c>
      <c r="G294" s="31">
        <v>0.2</v>
      </c>
      <c r="H294" s="24"/>
      <c r="I294" s="24"/>
      <c r="J294" s="28"/>
      <c r="K294" s="15" t="s">
        <v>1162</v>
      </c>
      <c r="L294" s="53">
        <v>4</v>
      </c>
    </row>
    <row r="295" spans="1:12" x14ac:dyDescent="0.15">
      <c r="A295" s="24">
        <v>151</v>
      </c>
      <c r="B295" s="16" t="s">
        <v>431</v>
      </c>
      <c r="C295" s="16" t="s">
        <v>19</v>
      </c>
      <c r="D295" s="15"/>
      <c r="E295" s="97">
        <v>3</v>
      </c>
      <c r="F295" s="26">
        <v>15</v>
      </c>
      <c r="G295" s="31">
        <v>0.3</v>
      </c>
      <c r="H295" s="24"/>
      <c r="I295" s="24"/>
      <c r="J295" s="28"/>
      <c r="K295" s="15" t="s">
        <v>1090</v>
      </c>
      <c r="L295" s="53">
        <v>4.5</v>
      </c>
    </row>
    <row r="296" spans="1:12" x14ac:dyDescent="0.15">
      <c r="A296" s="24">
        <v>152</v>
      </c>
      <c r="B296" s="16" t="s">
        <v>431</v>
      </c>
      <c r="C296" s="16" t="s">
        <v>20</v>
      </c>
      <c r="D296" s="15"/>
      <c r="E296" s="97">
        <v>2</v>
      </c>
      <c r="F296" s="26">
        <v>100</v>
      </c>
      <c r="G296" s="31">
        <v>1</v>
      </c>
      <c r="H296" s="24"/>
      <c r="I296" s="24" t="s">
        <v>1134</v>
      </c>
      <c r="J296" s="28" t="s">
        <v>1135</v>
      </c>
      <c r="K296" s="15" t="s">
        <v>1113</v>
      </c>
      <c r="L296" s="53">
        <v>100</v>
      </c>
    </row>
    <row r="297" spans="1:12" x14ac:dyDescent="0.15">
      <c r="A297" s="24">
        <v>152</v>
      </c>
      <c r="B297" s="16" t="s">
        <v>431</v>
      </c>
      <c r="C297" s="16" t="s">
        <v>20</v>
      </c>
      <c r="D297" s="15"/>
      <c r="E297" s="97">
        <v>1</v>
      </c>
      <c r="F297" s="26">
        <v>30</v>
      </c>
      <c r="G297" s="31">
        <v>0.9</v>
      </c>
      <c r="H297" s="24"/>
      <c r="I297" s="24" t="s">
        <v>533</v>
      </c>
      <c r="J297" s="28"/>
      <c r="K297" s="15" t="s">
        <v>534</v>
      </c>
      <c r="L297" s="53">
        <v>27</v>
      </c>
    </row>
    <row r="298" spans="1:12" x14ac:dyDescent="0.15">
      <c r="A298" s="24">
        <v>152</v>
      </c>
      <c r="B298" s="16" t="s">
        <v>431</v>
      </c>
      <c r="C298" s="16" t="s">
        <v>20</v>
      </c>
      <c r="D298" s="15"/>
      <c r="E298" s="97">
        <v>3</v>
      </c>
      <c r="F298" s="26">
        <v>105</v>
      </c>
      <c r="G298" s="31">
        <v>1</v>
      </c>
      <c r="H298" s="24"/>
      <c r="I298" s="24"/>
      <c r="J298" s="28"/>
      <c r="K298" s="15" t="s">
        <v>1173</v>
      </c>
      <c r="L298" s="53">
        <v>105</v>
      </c>
    </row>
    <row r="299" spans="1:12" x14ac:dyDescent="0.15">
      <c r="A299" s="24">
        <v>152</v>
      </c>
      <c r="B299" s="16" t="s">
        <v>431</v>
      </c>
      <c r="C299" s="16" t="s">
        <v>20</v>
      </c>
      <c r="D299" s="15"/>
      <c r="E299" s="97">
        <v>3</v>
      </c>
      <c r="F299" s="26">
        <v>50</v>
      </c>
      <c r="G299" s="31">
        <v>0.9</v>
      </c>
      <c r="H299" s="24"/>
      <c r="I299" s="24"/>
      <c r="J299" s="28"/>
      <c r="K299" s="15" t="s">
        <v>703</v>
      </c>
      <c r="L299" s="53">
        <v>45</v>
      </c>
    </row>
    <row r="300" spans="1:12" x14ac:dyDescent="0.15">
      <c r="A300" s="24">
        <v>152</v>
      </c>
      <c r="B300" s="16" t="s">
        <v>431</v>
      </c>
      <c r="C300" s="16" t="s">
        <v>20</v>
      </c>
      <c r="D300" s="15"/>
      <c r="E300" s="97">
        <v>1</v>
      </c>
      <c r="F300" s="26">
        <v>30</v>
      </c>
      <c r="G300" s="31">
        <v>0.8</v>
      </c>
      <c r="H300" s="24"/>
      <c r="I300" s="24"/>
      <c r="J300" s="28"/>
      <c r="K300" s="15" t="s">
        <v>1166</v>
      </c>
      <c r="L300" s="53">
        <v>24</v>
      </c>
    </row>
    <row r="301" spans="1:12" x14ac:dyDescent="0.15">
      <c r="A301" s="24">
        <v>152</v>
      </c>
      <c r="B301" s="16" t="s">
        <v>431</v>
      </c>
      <c r="C301" s="16" t="s">
        <v>20</v>
      </c>
      <c r="D301" s="15" t="s">
        <v>430</v>
      </c>
      <c r="E301" s="97">
        <v>1</v>
      </c>
      <c r="F301" s="26">
        <v>15</v>
      </c>
      <c r="G301" s="31">
        <v>0.7</v>
      </c>
      <c r="H301" s="24"/>
      <c r="I301" s="24"/>
      <c r="J301" s="28"/>
      <c r="K301" s="15" t="s">
        <v>947</v>
      </c>
      <c r="L301" s="53">
        <v>10.5</v>
      </c>
    </row>
    <row r="302" spans="1:12" x14ac:dyDescent="0.15">
      <c r="A302" s="24">
        <v>152</v>
      </c>
      <c r="B302" s="16" t="s">
        <v>431</v>
      </c>
      <c r="C302" s="16" t="s">
        <v>20</v>
      </c>
      <c r="D302" s="15"/>
      <c r="E302" s="97">
        <v>1</v>
      </c>
      <c r="F302" s="26">
        <v>20</v>
      </c>
      <c r="G302" s="31">
        <v>0.85</v>
      </c>
      <c r="H302" s="24"/>
      <c r="I302" s="24"/>
      <c r="J302" s="28"/>
      <c r="K302" s="15" t="s">
        <v>1039</v>
      </c>
      <c r="L302" s="53">
        <v>17</v>
      </c>
    </row>
    <row r="303" spans="1:12" x14ac:dyDescent="0.15">
      <c r="A303" s="24">
        <v>152</v>
      </c>
      <c r="B303" s="16" t="s">
        <v>431</v>
      </c>
      <c r="C303" s="16" t="s">
        <v>20</v>
      </c>
      <c r="D303" s="15"/>
      <c r="E303" s="97">
        <v>1</v>
      </c>
      <c r="F303" s="26">
        <v>20</v>
      </c>
      <c r="G303" s="31">
        <v>1</v>
      </c>
      <c r="H303" s="24"/>
      <c r="I303" s="24"/>
      <c r="J303" s="28"/>
      <c r="K303" s="15" t="s">
        <v>1090</v>
      </c>
      <c r="L303" s="53">
        <v>20</v>
      </c>
    </row>
    <row r="304" spans="1:12" x14ac:dyDescent="0.15">
      <c r="A304" s="24">
        <v>153</v>
      </c>
      <c r="B304" s="16" t="s">
        <v>431</v>
      </c>
      <c r="C304" s="16" t="s">
        <v>749</v>
      </c>
      <c r="D304" s="15"/>
      <c r="E304" s="97">
        <v>15</v>
      </c>
      <c r="F304" s="26">
        <v>40</v>
      </c>
      <c r="G304" s="31">
        <v>1</v>
      </c>
      <c r="H304" s="24"/>
      <c r="I304" s="24"/>
      <c r="J304" s="28"/>
      <c r="K304" s="15" t="s">
        <v>746</v>
      </c>
      <c r="L304" s="53">
        <v>40</v>
      </c>
    </row>
    <row r="305" spans="1:12" x14ac:dyDescent="0.15">
      <c r="A305" s="24">
        <v>153</v>
      </c>
      <c r="B305" s="16" t="s">
        <v>431</v>
      </c>
      <c r="C305" s="16" t="s">
        <v>749</v>
      </c>
      <c r="D305" s="15" t="s">
        <v>430</v>
      </c>
      <c r="E305" s="97">
        <v>3</v>
      </c>
      <c r="F305" s="26">
        <v>150</v>
      </c>
      <c r="G305" s="31">
        <v>1</v>
      </c>
      <c r="H305" s="24"/>
      <c r="I305" s="24"/>
      <c r="J305" s="28"/>
      <c r="K305" s="15" t="s">
        <v>947</v>
      </c>
      <c r="L305" s="53">
        <v>150</v>
      </c>
    </row>
    <row r="306" spans="1:12" x14ac:dyDescent="0.15">
      <c r="A306" s="24">
        <v>155</v>
      </c>
      <c r="B306" s="16" t="s">
        <v>431</v>
      </c>
      <c r="C306" s="16" t="s">
        <v>520</v>
      </c>
      <c r="D306" s="15"/>
      <c r="E306" s="97">
        <v>16</v>
      </c>
      <c r="F306" s="26">
        <v>46</v>
      </c>
      <c r="G306" s="31">
        <v>0.3</v>
      </c>
      <c r="H306" s="24"/>
      <c r="I306" s="24"/>
      <c r="J306" s="28"/>
      <c r="K306" s="15" t="s">
        <v>513</v>
      </c>
      <c r="L306" s="53">
        <v>13.799999999999999</v>
      </c>
    </row>
    <row r="307" spans="1:12" x14ac:dyDescent="0.15">
      <c r="A307" s="24">
        <v>155</v>
      </c>
      <c r="B307" s="16" t="s">
        <v>431</v>
      </c>
      <c r="C307" s="16" t="s">
        <v>520</v>
      </c>
      <c r="D307" s="15"/>
      <c r="E307" s="97">
        <v>3</v>
      </c>
      <c r="F307" s="26">
        <v>20</v>
      </c>
      <c r="G307" s="31">
        <v>0.2</v>
      </c>
      <c r="H307" s="24"/>
      <c r="I307" s="24" t="s">
        <v>535</v>
      </c>
      <c r="J307" s="28"/>
      <c r="K307" s="15" t="s">
        <v>534</v>
      </c>
      <c r="L307" s="53">
        <v>4</v>
      </c>
    </row>
    <row r="308" spans="1:12" x14ac:dyDescent="0.15">
      <c r="A308" s="24">
        <v>155</v>
      </c>
      <c r="B308" s="16" t="s">
        <v>431</v>
      </c>
      <c r="C308" s="16" t="s">
        <v>520</v>
      </c>
      <c r="D308" s="15"/>
      <c r="E308" s="97">
        <v>3</v>
      </c>
      <c r="F308" s="26">
        <v>30</v>
      </c>
      <c r="G308" s="31">
        <v>0.3</v>
      </c>
      <c r="H308" s="24"/>
      <c r="I308" s="24"/>
      <c r="J308" s="28"/>
      <c r="K308" s="15" t="s">
        <v>1173</v>
      </c>
      <c r="L308" s="53">
        <v>9</v>
      </c>
    </row>
    <row r="309" spans="1:12" x14ac:dyDescent="0.15">
      <c r="A309" s="41">
        <v>155</v>
      </c>
      <c r="B309" s="42" t="s">
        <v>431</v>
      </c>
      <c r="C309" s="42" t="s">
        <v>520</v>
      </c>
      <c r="D309" s="43"/>
      <c r="E309" s="100">
        <v>1</v>
      </c>
      <c r="F309" s="45">
        <v>5</v>
      </c>
      <c r="G309" s="46">
        <v>0.1</v>
      </c>
      <c r="H309" s="41"/>
      <c r="I309" s="41"/>
      <c r="J309" s="47"/>
      <c r="K309" s="15" t="s">
        <v>769</v>
      </c>
      <c r="L309" s="53">
        <v>0.5</v>
      </c>
    </row>
    <row r="310" spans="1:12" x14ac:dyDescent="0.15">
      <c r="A310" s="24">
        <v>155</v>
      </c>
      <c r="B310" s="16" t="s">
        <v>431</v>
      </c>
      <c r="C310" s="16" t="s">
        <v>520</v>
      </c>
      <c r="D310" s="15"/>
      <c r="E310" s="97">
        <v>7</v>
      </c>
      <c r="F310" s="26">
        <v>50</v>
      </c>
      <c r="G310" s="31">
        <v>0</v>
      </c>
      <c r="H310" s="24"/>
      <c r="I310" s="24"/>
      <c r="J310" s="28"/>
      <c r="K310" s="15" t="s">
        <v>858</v>
      </c>
      <c r="L310" s="53">
        <v>0</v>
      </c>
    </row>
    <row r="311" spans="1:12" x14ac:dyDescent="0.15">
      <c r="A311" s="24">
        <v>155</v>
      </c>
      <c r="B311" s="16" t="s">
        <v>431</v>
      </c>
      <c r="C311" s="16" t="s">
        <v>520</v>
      </c>
      <c r="D311" s="15"/>
      <c r="E311" s="97">
        <v>1</v>
      </c>
      <c r="F311" s="26">
        <v>1</v>
      </c>
      <c r="G311" s="31">
        <v>0</v>
      </c>
      <c r="H311" s="24"/>
      <c r="I311" s="24"/>
      <c r="J311" s="28"/>
      <c r="K311" s="15" t="s">
        <v>881</v>
      </c>
      <c r="L311" s="53">
        <v>0</v>
      </c>
    </row>
    <row r="312" spans="1:12" x14ac:dyDescent="0.15">
      <c r="A312" s="24">
        <v>155</v>
      </c>
      <c r="B312" s="16" t="s">
        <v>431</v>
      </c>
      <c r="C312" s="16" t="s">
        <v>520</v>
      </c>
      <c r="D312" s="15"/>
      <c r="E312" s="97">
        <v>3</v>
      </c>
      <c r="F312" s="26">
        <v>9</v>
      </c>
      <c r="G312" s="31">
        <v>0</v>
      </c>
      <c r="H312" s="24"/>
      <c r="I312" s="24"/>
      <c r="J312" s="28"/>
      <c r="K312" s="15" t="s">
        <v>977</v>
      </c>
      <c r="L312" s="53">
        <v>0</v>
      </c>
    </row>
    <row r="313" spans="1:12" x14ac:dyDescent="0.15">
      <c r="A313" s="24">
        <v>156</v>
      </c>
      <c r="B313" s="16" t="s">
        <v>431</v>
      </c>
      <c r="C313" s="16" t="s">
        <v>796</v>
      </c>
      <c r="D313" s="15"/>
      <c r="E313" s="97">
        <v>2</v>
      </c>
      <c r="F313" s="26">
        <v>15</v>
      </c>
      <c r="G313" s="31">
        <v>1</v>
      </c>
      <c r="H313" s="24"/>
      <c r="I313" s="24"/>
      <c r="J313" s="28"/>
      <c r="K313" s="15" t="s">
        <v>794</v>
      </c>
      <c r="L313" s="53">
        <v>15</v>
      </c>
    </row>
    <row r="314" spans="1:12" x14ac:dyDescent="0.15">
      <c r="A314" s="24">
        <v>156</v>
      </c>
      <c r="B314" s="16" t="s">
        <v>431</v>
      </c>
      <c r="C314" s="16" t="s">
        <v>796</v>
      </c>
      <c r="D314" s="15"/>
      <c r="E314" s="97">
        <v>2</v>
      </c>
      <c r="F314" s="26">
        <v>10</v>
      </c>
      <c r="G314" s="31">
        <v>1</v>
      </c>
      <c r="H314" s="24"/>
      <c r="I314" s="24"/>
      <c r="J314" s="28"/>
      <c r="K314" s="15" t="s">
        <v>1187</v>
      </c>
      <c r="L314" s="53">
        <v>10</v>
      </c>
    </row>
    <row r="315" spans="1:12" x14ac:dyDescent="0.15">
      <c r="A315" s="24">
        <v>159</v>
      </c>
      <c r="B315" s="16" t="s">
        <v>431</v>
      </c>
      <c r="C315" s="16" t="s">
        <v>684</v>
      </c>
      <c r="D315" s="15"/>
      <c r="E315" s="97">
        <v>2</v>
      </c>
      <c r="F315" s="26">
        <v>10</v>
      </c>
      <c r="G315" s="31">
        <v>0.6</v>
      </c>
      <c r="H315" s="24"/>
      <c r="I315" s="24"/>
      <c r="J315" s="28"/>
      <c r="K315" s="15" t="s">
        <v>702</v>
      </c>
      <c r="L315" s="53">
        <v>6</v>
      </c>
    </row>
    <row r="316" spans="1:12" x14ac:dyDescent="0.15">
      <c r="A316" s="24">
        <v>159</v>
      </c>
      <c r="B316" s="16" t="s">
        <v>431</v>
      </c>
      <c r="C316" s="16" t="s">
        <v>684</v>
      </c>
      <c r="D316" s="15"/>
      <c r="E316" s="97">
        <v>2</v>
      </c>
      <c r="F316" s="26">
        <v>10</v>
      </c>
      <c r="G316" s="31">
        <v>0.8</v>
      </c>
      <c r="H316" s="24"/>
      <c r="I316" s="24"/>
      <c r="J316" s="28"/>
      <c r="K316" s="15" t="s">
        <v>1187</v>
      </c>
      <c r="L316" s="53">
        <v>8</v>
      </c>
    </row>
    <row r="317" spans="1:12" x14ac:dyDescent="0.15">
      <c r="A317" s="24">
        <v>159</v>
      </c>
      <c r="B317" s="16" t="s">
        <v>431</v>
      </c>
      <c r="C317" s="16" t="s">
        <v>684</v>
      </c>
      <c r="D317" s="15"/>
      <c r="E317" s="97">
        <v>1</v>
      </c>
      <c r="F317" s="26">
        <v>25</v>
      </c>
      <c r="G317" s="31">
        <v>0.7</v>
      </c>
      <c r="H317" s="24"/>
      <c r="I317" s="24"/>
      <c r="J317" s="28"/>
      <c r="K317" s="15" t="s">
        <v>873</v>
      </c>
      <c r="L317" s="53">
        <v>17.5</v>
      </c>
    </row>
    <row r="318" spans="1:12" x14ac:dyDescent="0.15">
      <c r="A318" s="24">
        <v>159</v>
      </c>
      <c r="B318" s="16" t="s">
        <v>431</v>
      </c>
      <c r="C318" s="16" t="s">
        <v>684</v>
      </c>
      <c r="D318" s="15"/>
      <c r="E318" s="97">
        <v>1</v>
      </c>
      <c r="F318" s="26">
        <v>10</v>
      </c>
      <c r="G318" s="31">
        <v>0.4</v>
      </c>
      <c r="H318" s="24"/>
      <c r="I318" s="24"/>
      <c r="J318" s="28"/>
      <c r="K318" s="15" t="s">
        <v>998</v>
      </c>
      <c r="L318" s="53">
        <v>4</v>
      </c>
    </row>
    <row r="319" spans="1:12" x14ac:dyDescent="0.15">
      <c r="A319" s="24">
        <v>159</v>
      </c>
      <c r="B319" s="16" t="s">
        <v>431</v>
      </c>
      <c r="C319" s="16" t="s">
        <v>684</v>
      </c>
      <c r="D319" s="15"/>
      <c r="E319" s="97">
        <v>1</v>
      </c>
      <c r="F319" s="26">
        <v>4.5</v>
      </c>
      <c r="G319" s="31">
        <v>0.8</v>
      </c>
      <c r="H319" s="24"/>
      <c r="I319" s="24"/>
      <c r="J319" s="28"/>
      <c r="K319" s="15" t="s">
        <v>1062</v>
      </c>
      <c r="L319" s="53">
        <v>3.6</v>
      </c>
    </row>
    <row r="320" spans="1:12" x14ac:dyDescent="0.15">
      <c r="A320" s="24">
        <v>161</v>
      </c>
      <c r="B320" s="16" t="s">
        <v>431</v>
      </c>
      <c r="C320" s="16" t="s">
        <v>373</v>
      </c>
      <c r="D320" s="15" t="s">
        <v>430</v>
      </c>
      <c r="E320" s="97">
        <v>1</v>
      </c>
      <c r="F320" s="26">
        <v>3</v>
      </c>
      <c r="G320" s="31">
        <v>0.2</v>
      </c>
      <c r="H320" s="24"/>
      <c r="I320" s="24"/>
      <c r="J320" s="28"/>
      <c r="K320" s="15" t="s">
        <v>437</v>
      </c>
      <c r="L320" s="53">
        <v>0.60000000000000009</v>
      </c>
    </row>
    <row r="321" spans="1:12" x14ac:dyDescent="0.15">
      <c r="A321" s="24">
        <v>162</v>
      </c>
      <c r="B321" s="16" t="s">
        <v>431</v>
      </c>
      <c r="C321" s="16" t="s">
        <v>1175</v>
      </c>
      <c r="D321" s="15"/>
      <c r="E321" s="97">
        <v>1</v>
      </c>
      <c r="F321" s="26">
        <v>18</v>
      </c>
      <c r="G321" s="31">
        <v>0.6</v>
      </c>
      <c r="H321" s="24"/>
      <c r="I321" s="24"/>
      <c r="J321" s="28"/>
      <c r="K321" s="15" t="s">
        <v>1173</v>
      </c>
      <c r="L321" s="53">
        <v>10.799999999999999</v>
      </c>
    </row>
    <row r="322" spans="1:12" x14ac:dyDescent="0.15">
      <c r="A322" s="28">
        <v>163</v>
      </c>
      <c r="B322" s="16" t="s">
        <v>431</v>
      </c>
      <c r="C322" s="16" t="s">
        <v>623</v>
      </c>
      <c r="D322" s="38"/>
      <c r="E322" s="98">
        <v>1</v>
      </c>
      <c r="F322" s="40">
        <v>5</v>
      </c>
      <c r="G322" s="31">
        <v>0.8</v>
      </c>
      <c r="H322" s="28"/>
      <c r="I322" s="28"/>
      <c r="J322" s="28"/>
      <c r="K322" s="15" t="s">
        <v>426</v>
      </c>
      <c r="L322" s="53">
        <v>4</v>
      </c>
    </row>
    <row r="323" spans="1:12" x14ac:dyDescent="0.15">
      <c r="A323" s="24">
        <v>163</v>
      </c>
      <c r="B323" s="16" t="s">
        <v>431</v>
      </c>
      <c r="C323" s="16" t="s">
        <v>623</v>
      </c>
      <c r="D323" s="15"/>
      <c r="E323" s="97">
        <v>1</v>
      </c>
      <c r="F323" s="26">
        <v>40</v>
      </c>
      <c r="G323" s="31"/>
      <c r="H323" s="24"/>
      <c r="I323" s="24"/>
      <c r="J323" s="28"/>
      <c r="K323" s="15" t="s">
        <v>624</v>
      </c>
      <c r="L323" s="53">
        <v>0</v>
      </c>
    </row>
    <row r="324" spans="1:12" x14ac:dyDescent="0.15">
      <c r="A324" s="24">
        <v>164</v>
      </c>
      <c r="B324" s="16" t="s">
        <v>431</v>
      </c>
      <c r="C324" s="16" t="s">
        <v>522</v>
      </c>
      <c r="D324" s="15" t="s">
        <v>523</v>
      </c>
      <c r="E324" s="97">
        <v>1</v>
      </c>
      <c r="F324" s="26">
        <v>50</v>
      </c>
      <c r="G324" s="31">
        <v>1</v>
      </c>
      <c r="H324" s="24"/>
      <c r="I324" s="24"/>
      <c r="J324" s="28"/>
      <c r="K324" s="15" t="s">
        <v>513</v>
      </c>
      <c r="L324" s="53">
        <v>50</v>
      </c>
    </row>
    <row r="325" spans="1:12" x14ac:dyDescent="0.15">
      <c r="A325" s="24">
        <v>164</v>
      </c>
      <c r="B325" s="16" t="s">
        <v>431</v>
      </c>
      <c r="C325" s="16" t="s">
        <v>522</v>
      </c>
      <c r="D325" s="15" t="s">
        <v>636</v>
      </c>
      <c r="E325" s="97">
        <v>2</v>
      </c>
      <c r="F325" s="26">
        <v>30</v>
      </c>
      <c r="G325" s="31">
        <v>0.9</v>
      </c>
      <c r="H325" s="24"/>
      <c r="I325" s="24"/>
      <c r="J325" s="28"/>
      <c r="K325" s="15" t="s">
        <v>630</v>
      </c>
      <c r="L325" s="53">
        <v>27</v>
      </c>
    </row>
    <row r="326" spans="1:12" x14ac:dyDescent="0.15">
      <c r="A326" s="24">
        <v>164</v>
      </c>
      <c r="B326" s="16" t="s">
        <v>431</v>
      </c>
      <c r="C326" s="16" t="s">
        <v>522</v>
      </c>
      <c r="D326" s="15" t="s">
        <v>878</v>
      </c>
      <c r="E326" s="97">
        <v>5</v>
      </c>
      <c r="F326" s="26">
        <v>50</v>
      </c>
      <c r="G326" s="31">
        <v>0.8</v>
      </c>
      <c r="H326" s="24"/>
      <c r="I326" s="24"/>
      <c r="J326" s="28"/>
      <c r="K326" s="15" t="s">
        <v>873</v>
      </c>
      <c r="L326" s="53">
        <v>40</v>
      </c>
    </row>
    <row r="327" spans="1:12" x14ac:dyDescent="0.15">
      <c r="A327" s="24">
        <v>164</v>
      </c>
      <c r="B327" s="16" t="s">
        <v>431</v>
      </c>
      <c r="C327" s="16" t="s">
        <v>522</v>
      </c>
      <c r="D327" s="15"/>
      <c r="E327" s="97">
        <v>8</v>
      </c>
      <c r="F327" s="26">
        <v>80</v>
      </c>
      <c r="G327" s="31">
        <v>0.9</v>
      </c>
      <c r="H327" s="24"/>
      <c r="I327" s="24"/>
      <c r="J327" s="28"/>
      <c r="K327" s="15" t="s">
        <v>928</v>
      </c>
      <c r="L327" s="53">
        <v>72</v>
      </c>
    </row>
    <row r="328" spans="1:12" x14ac:dyDescent="0.15">
      <c r="A328" s="24">
        <v>164</v>
      </c>
      <c r="B328" s="16" t="s">
        <v>431</v>
      </c>
      <c r="C328" s="16" t="s">
        <v>522</v>
      </c>
      <c r="D328" s="15"/>
      <c r="E328" s="97">
        <v>7</v>
      </c>
      <c r="F328" s="26">
        <v>21</v>
      </c>
      <c r="G328" s="31">
        <v>0.9</v>
      </c>
      <c r="H328" s="24"/>
      <c r="I328" s="24"/>
      <c r="J328" s="28"/>
      <c r="K328" s="15" t="s">
        <v>1043</v>
      </c>
      <c r="L328" s="53">
        <v>18.900000000000002</v>
      </c>
    </row>
    <row r="329" spans="1:12" x14ac:dyDescent="0.15">
      <c r="A329" s="24">
        <v>165</v>
      </c>
      <c r="B329" s="16" t="s">
        <v>431</v>
      </c>
      <c r="C329" s="16" t="s">
        <v>605</v>
      </c>
      <c r="D329" s="15"/>
      <c r="E329" s="97">
        <v>1</v>
      </c>
      <c r="F329" s="26">
        <v>20</v>
      </c>
      <c r="G329" s="31">
        <v>1</v>
      </c>
      <c r="H329" s="24"/>
      <c r="I329" s="24"/>
      <c r="J329" s="28"/>
      <c r="K329" s="15" t="s">
        <v>604</v>
      </c>
      <c r="L329" s="53">
        <v>20</v>
      </c>
    </row>
    <row r="330" spans="1:12" x14ac:dyDescent="0.15">
      <c r="A330" s="24">
        <v>165</v>
      </c>
      <c r="B330" s="16" t="s">
        <v>431</v>
      </c>
      <c r="C330" s="16" t="s">
        <v>605</v>
      </c>
      <c r="D330" s="15"/>
      <c r="E330" s="97">
        <v>2</v>
      </c>
      <c r="F330" s="26">
        <v>70</v>
      </c>
      <c r="G330" s="31">
        <v>1</v>
      </c>
      <c r="H330" s="24"/>
      <c r="I330" s="24"/>
      <c r="J330" s="28"/>
      <c r="K330" s="15" t="s">
        <v>1173</v>
      </c>
      <c r="L330" s="53">
        <v>70</v>
      </c>
    </row>
    <row r="331" spans="1:12" x14ac:dyDescent="0.15">
      <c r="A331" s="24">
        <v>165</v>
      </c>
      <c r="B331" s="16" t="s">
        <v>431</v>
      </c>
      <c r="C331" s="16" t="s">
        <v>605</v>
      </c>
      <c r="D331" s="15"/>
      <c r="E331" s="97">
        <v>3</v>
      </c>
      <c r="F331" s="26">
        <v>30</v>
      </c>
      <c r="G331" s="31">
        <v>1</v>
      </c>
      <c r="H331" s="24"/>
      <c r="I331" s="24"/>
      <c r="J331" s="28"/>
      <c r="K331" s="15" t="s">
        <v>873</v>
      </c>
      <c r="L331" s="53">
        <v>30</v>
      </c>
    </row>
    <row r="332" spans="1:12" x14ac:dyDescent="0.15">
      <c r="A332" s="24">
        <v>165</v>
      </c>
      <c r="B332" s="16" t="s">
        <v>431</v>
      </c>
      <c r="C332" s="16" t="s">
        <v>605</v>
      </c>
      <c r="D332" s="15"/>
      <c r="E332" s="97">
        <v>6</v>
      </c>
      <c r="F332" s="26">
        <v>120</v>
      </c>
      <c r="G332" s="31">
        <v>1</v>
      </c>
      <c r="H332" s="24"/>
      <c r="I332" s="24"/>
      <c r="J332" s="28" t="s">
        <v>644</v>
      </c>
      <c r="K332" s="15" t="s">
        <v>881</v>
      </c>
      <c r="L332" s="53">
        <v>120</v>
      </c>
    </row>
    <row r="333" spans="1:12" x14ac:dyDescent="0.15">
      <c r="A333" s="24">
        <v>166</v>
      </c>
      <c r="B333" s="16" t="s">
        <v>431</v>
      </c>
      <c r="C333" s="16" t="s">
        <v>524</v>
      </c>
      <c r="D333" s="15"/>
      <c r="E333" s="97">
        <v>5</v>
      </c>
      <c r="F333" s="26">
        <v>10</v>
      </c>
      <c r="G333" s="31">
        <v>1</v>
      </c>
      <c r="H333" s="24"/>
      <c r="I333" s="24"/>
      <c r="J333" s="28"/>
      <c r="K333" s="15" t="s">
        <v>513</v>
      </c>
      <c r="L333" s="53">
        <v>10</v>
      </c>
    </row>
    <row r="334" spans="1:12" x14ac:dyDescent="0.15">
      <c r="A334" s="41">
        <v>166</v>
      </c>
      <c r="B334" s="42" t="s">
        <v>431</v>
      </c>
      <c r="C334" s="42" t="s">
        <v>524</v>
      </c>
      <c r="D334" s="43"/>
      <c r="E334" s="100">
        <v>18</v>
      </c>
      <c r="F334" s="45">
        <v>100</v>
      </c>
      <c r="G334" s="46">
        <v>0.8</v>
      </c>
      <c r="H334" s="41"/>
      <c r="I334" s="41"/>
      <c r="J334" s="47"/>
      <c r="K334" s="43" t="s">
        <v>690</v>
      </c>
      <c r="L334" s="53">
        <v>80</v>
      </c>
    </row>
    <row r="335" spans="1:12" x14ac:dyDescent="0.15">
      <c r="A335" s="24">
        <v>166</v>
      </c>
      <c r="B335" s="16" t="s">
        <v>431</v>
      </c>
      <c r="C335" s="16" t="s">
        <v>524</v>
      </c>
      <c r="D335" s="15"/>
      <c r="E335" s="97">
        <v>4</v>
      </c>
      <c r="F335" s="26">
        <v>20</v>
      </c>
      <c r="G335" s="31">
        <v>0.3</v>
      </c>
      <c r="H335" s="24"/>
      <c r="I335" s="24"/>
      <c r="J335" s="28"/>
      <c r="K335" s="15" t="s">
        <v>746</v>
      </c>
      <c r="L335" s="53">
        <v>6</v>
      </c>
    </row>
    <row r="336" spans="1:12" x14ac:dyDescent="0.15">
      <c r="A336" s="24">
        <v>166</v>
      </c>
      <c r="B336" s="16" t="s">
        <v>431</v>
      </c>
      <c r="C336" s="16" t="s">
        <v>524</v>
      </c>
      <c r="D336" s="15"/>
      <c r="E336" s="97">
        <v>4</v>
      </c>
      <c r="F336" s="26">
        <v>25</v>
      </c>
      <c r="G336" s="31">
        <v>1</v>
      </c>
      <c r="H336" s="24"/>
      <c r="I336" s="24"/>
      <c r="J336" s="28"/>
      <c r="K336" s="15" t="s">
        <v>858</v>
      </c>
      <c r="L336" s="53">
        <v>25</v>
      </c>
    </row>
    <row r="337" spans="1:12" x14ac:dyDescent="0.15">
      <c r="A337" s="24">
        <v>166</v>
      </c>
      <c r="B337" s="16" t="s">
        <v>431</v>
      </c>
      <c r="C337" s="16" t="s">
        <v>524</v>
      </c>
      <c r="D337" s="15"/>
      <c r="E337" s="97">
        <v>10</v>
      </c>
      <c r="F337" s="26">
        <v>35</v>
      </c>
      <c r="G337" s="31">
        <v>0.99</v>
      </c>
      <c r="H337" s="24"/>
      <c r="I337" s="24"/>
      <c r="J337" s="28"/>
      <c r="K337" s="15" t="s">
        <v>1205</v>
      </c>
      <c r="L337" s="53">
        <v>34.65</v>
      </c>
    </row>
    <row r="338" spans="1:12" x14ac:dyDescent="0.15">
      <c r="A338" s="24">
        <v>166</v>
      </c>
      <c r="B338" s="16" t="s">
        <v>431</v>
      </c>
      <c r="C338" s="16" t="s">
        <v>524</v>
      </c>
      <c r="D338" s="15"/>
      <c r="E338" s="97">
        <v>2</v>
      </c>
      <c r="F338" s="26">
        <v>15</v>
      </c>
      <c r="G338" s="31">
        <v>1</v>
      </c>
      <c r="H338" s="24"/>
      <c r="I338" s="24"/>
      <c r="J338" s="28"/>
      <c r="K338" s="15" t="s">
        <v>1017</v>
      </c>
      <c r="L338" s="53">
        <v>15</v>
      </c>
    </row>
    <row r="339" spans="1:12" x14ac:dyDescent="0.15">
      <c r="A339" s="24">
        <v>167</v>
      </c>
      <c r="B339" s="16" t="s">
        <v>431</v>
      </c>
      <c r="C339" s="16" t="s">
        <v>433</v>
      </c>
      <c r="D339" s="15" t="s">
        <v>430</v>
      </c>
      <c r="E339" s="97">
        <v>1</v>
      </c>
      <c r="F339" s="26">
        <v>25</v>
      </c>
      <c r="G339" s="31">
        <v>0.9</v>
      </c>
      <c r="H339" s="24"/>
      <c r="I339" s="24"/>
      <c r="J339" s="28"/>
      <c r="K339" s="15" t="s">
        <v>437</v>
      </c>
      <c r="L339" s="53">
        <v>22.5</v>
      </c>
    </row>
    <row r="340" spans="1:12" x14ac:dyDescent="0.15">
      <c r="A340" s="24">
        <v>167</v>
      </c>
      <c r="B340" s="16" t="s">
        <v>431</v>
      </c>
      <c r="C340" s="16" t="s">
        <v>433</v>
      </c>
      <c r="D340" s="15"/>
      <c r="E340" s="97">
        <v>1</v>
      </c>
      <c r="F340" s="26">
        <v>30</v>
      </c>
      <c r="G340" s="31">
        <v>1</v>
      </c>
      <c r="H340" s="24"/>
      <c r="I340" s="24"/>
      <c r="J340" s="28"/>
      <c r="K340" s="15" t="s">
        <v>1224</v>
      </c>
      <c r="L340" s="53">
        <v>30</v>
      </c>
    </row>
    <row r="341" spans="1:12" x14ac:dyDescent="0.15">
      <c r="A341" s="24">
        <v>167</v>
      </c>
      <c r="B341" s="16" t="s">
        <v>431</v>
      </c>
      <c r="C341" s="16" t="s">
        <v>433</v>
      </c>
      <c r="D341" s="15"/>
      <c r="E341" s="97">
        <v>1</v>
      </c>
      <c r="F341" s="26">
        <v>20</v>
      </c>
      <c r="G341" s="31">
        <v>1</v>
      </c>
      <c r="H341" s="24"/>
      <c r="I341" s="24"/>
      <c r="J341" s="28"/>
      <c r="K341" s="15" t="s">
        <v>703</v>
      </c>
      <c r="L341" s="53">
        <v>20</v>
      </c>
    </row>
    <row r="342" spans="1:12" x14ac:dyDescent="0.15">
      <c r="A342" s="24">
        <v>167</v>
      </c>
      <c r="B342" s="16" t="s">
        <v>431</v>
      </c>
      <c r="C342" s="16" t="s">
        <v>433</v>
      </c>
      <c r="D342" s="15"/>
      <c r="E342" s="97">
        <v>3</v>
      </c>
      <c r="F342" s="26">
        <v>100</v>
      </c>
      <c r="G342" s="31">
        <v>1</v>
      </c>
      <c r="H342" s="24"/>
      <c r="I342" s="24"/>
      <c r="J342" s="28"/>
      <c r="K342" s="15" t="s">
        <v>1157</v>
      </c>
      <c r="L342" s="53">
        <v>100</v>
      </c>
    </row>
    <row r="343" spans="1:12" x14ac:dyDescent="0.15">
      <c r="A343" s="24">
        <v>167</v>
      </c>
      <c r="B343" s="16" t="s">
        <v>431</v>
      </c>
      <c r="C343" s="16" t="s">
        <v>433</v>
      </c>
      <c r="D343" s="15"/>
      <c r="E343" s="97">
        <v>2</v>
      </c>
      <c r="F343" s="26">
        <v>18</v>
      </c>
      <c r="G343" s="31">
        <v>1</v>
      </c>
      <c r="H343" s="24"/>
      <c r="I343" s="24"/>
      <c r="J343" s="28"/>
      <c r="K343" s="15" t="s">
        <v>794</v>
      </c>
      <c r="L343" s="53">
        <v>18</v>
      </c>
    </row>
    <row r="344" spans="1:12" x14ac:dyDescent="0.15">
      <c r="A344" s="24">
        <v>167</v>
      </c>
      <c r="B344" s="16" t="s">
        <v>431</v>
      </c>
      <c r="C344" s="16" t="s">
        <v>433</v>
      </c>
      <c r="D344" s="15"/>
      <c r="E344" s="97">
        <v>3</v>
      </c>
      <c r="F344" s="26">
        <v>30</v>
      </c>
      <c r="G344" s="31">
        <v>1</v>
      </c>
      <c r="H344" s="24"/>
      <c r="I344" s="24"/>
      <c r="J344" s="28" t="s">
        <v>898</v>
      </c>
      <c r="K344" s="15" t="s">
        <v>881</v>
      </c>
      <c r="L344" s="53">
        <v>30</v>
      </c>
    </row>
    <row r="345" spans="1:12" x14ac:dyDescent="0.15">
      <c r="A345" s="24">
        <v>167</v>
      </c>
      <c r="B345" s="16" t="s">
        <v>431</v>
      </c>
      <c r="C345" s="16" t="s">
        <v>433</v>
      </c>
      <c r="D345" s="15"/>
      <c r="E345" s="97">
        <v>1</v>
      </c>
      <c r="F345" s="26">
        <v>10</v>
      </c>
      <c r="G345" s="31">
        <v>0.8</v>
      </c>
      <c r="H345" s="24"/>
      <c r="I345" s="24"/>
      <c r="J345" s="28"/>
      <c r="K345" s="15" t="s">
        <v>909</v>
      </c>
      <c r="L345" s="53">
        <v>8</v>
      </c>
    </row>
    <row r="346" spans="1:12" x14ac:dyDescent="0.15">
      <c r="A346" s="24">
        <v>167</v>
      </c>
      <c r="B346" s="16" t="s">
        <v>431</v>
      </c>
      <c r="C346" s="16" t="s">
        <v>433</v>
      </c>
      <c r="D346" s="15"/>
      <c r="E346" s="97">
        <v>1</v>
      </c>
      <c r="F346" s="26">
        <v>30</v>
      </c>
      <c r="G346" s="31">
        <v>1</v>
      </c>
      <c r="H346" s="24"/>
      <c r="I346" s="24"/>
      <c r="J346" s="28"/>
      <c r="K346" s="15" t="s">
        <v>909</v>
      </c>
      <c r="L346" s="53">
        <v>30</v>
      </c>
    </row>
    <row r="347" spans="1:12" x14ac:dyDescent="0.15">
      <c r="A347" s="24">
        <v>167</v>
      </c>
      <c r="B347" s="16" t="s">
        <v>431</v>
      </c>
      <c r="C347" s="16" t="s">
        <v>433</v>
      </c>
      <c r="D347" s="15" t="s">
        <v>430</v>
      </c>
      <c r="E347" s="97">
        <v>3</v>
      </c>
      <c r="F347" s="26">
        <v>60</v>
      </c>
      <c r="G347" s="31">
        <v>1</v>
      </c>
      <c r="H347" s="24"/>
      <c r="I347" s="24"/>
      <c r="J347" s="28"/>
      <c r="K347" s="15" t="s">
        <v>947</v>
      </c>
      <c r="L347" s="53">
        <v>60</v>
      </c>
    </row>
    <row r="348" spans="1:12" x14ac:dyDescent="0.15">
      <c r="A348" s="24">
        <v>167</v>
      </c>
      <c r="B348" s="16" t="s">
        <v>431</v>
      </c>
      <c r="C348" s="16" t="s">
        <v>433</v>
      </c>
      <c r="D348" s="15"/>
      <c r="E348" s="97">
        <v>1</v>
      </c>
      <c r="F348" s="26">
        <v>12</v>
      </c>
      <c r="G348" s="31">
        <v>1</v>
      </c>
      <c r="H348" s="24"/>
      <c r="I348" s="24"/>
      <c r="J348" s="28"/>
      <c r="K348" s="15" t="s">
        <v>997</v>
      </c>
      <c r="L348" s="53">
        <v>12</v>
      </c>
    </row>
    <row r="349" spans="1:12" x14ac:dyDescent="0.15">
      <c r="A349" s="24">
        <v>167</v>
      </c>
      <c r="B349" s="16" t="s">
        <v>431</v>
      </c>
      <c r="C349" s="16" t="s">
        <v>433</v>
      </c>
      <c r="D349" s="15"/>
      <c r="E349" s="97">
        <v>4</v>
      </c>
      <c r="F349" s="26">
        <v>60</v>
      </c>
      <c r="G349" s="31">
        <v>1</v>
      </c>
      <c r="H349" s="24"/>
      <c r="I349" s="24"/>
      <c r="J349" s="28"/>
      <c r="K349" s="15" t="s">
        <v>1083</v>
      </c>
      <c r="L349" s="53">
        <v>60</v>
      </c>
    </row>
    <row r="350" spans="1:12" x14ac:dyDescent="0.15">
      <c r="A350" s="24">
        <v>168</v>
      </c>
      <c r="B350" s="16" t="s">
        <v>431</v>
      </c>
      <c r="C350" s="16" t="s">
        <v>8</v>
      </c>
      <c r="D350" s="15" t="s">
        <v>430</v>
      </c>
      <c r="E350" s="97">
        <v>4</v>
      </c>
      <c r="F350" s="26">
        <v>80</v>
      </c>
      <c r="G350" s="31">
        <v>0.8</v>
      </c>
      <c r="H350" s="24"/>
      <c r="I350" s="24"/>
      <c r="J350" s="28"/>
      <c r="K350" s="15" t="s">
        <v>437</v>
      </c>
      <c r="L350" s="53">
        <v>64</v>
      </c>
    </row>
    <row r="351" spans="1:12" x14ac:dyDescent="0.15">
      <c r="A351" s="24">
        <v>168</v>
      </c>
      <c r="B351" s="16" t="s">
        <v>431</v>
      </c>
      <c r="C351" s="16" t="s">
        <v>8</v>
      </c>
      <c r="D351" s="15"/>
      <c r="E351" s="97">
        <v>1</v>
      </c>
      <c r="F351" s="26">
        <v>70</v>
      </c>
      <c r="G351" s="31">
        <v>1</v>
      </c>
      <c r="H351" s="24"/>
      <c r="I351" s="24"/>
      <c r="J351" s="28" t="s">
        <v>1115</v>
      </c>
      <c r="K351" s="15" t="s">
        <v>1113</v>
      </c>
      <c r="L351" s="53">
        <v>70</v>
      </c>
    </row>
    <row r="352" spans="1:12" x14ac:dyDescent="0.15">
      <c r="A352" s="24">
        <v>168</v>
      </c>
      <c r="B352" s="16" t="s">
        <v>431</v>
      </c>
      <c r="C352" s="16" t="s">
        <v>8</v>
      </c>
      <c r="D352" s="15"/>
      <c r="E352" s="97">
        <v>1</v>
      </c>
      <c r="F352" s="26">
        <v>20</v>
      </c>
      <c r="G352" s="31">
        <v>0.8</v>
      </c>
      <c r="H352" s="24"/>
      <c r="I352" s="24"/>
      <c r="J352" s="28" t="s">
        <v>492</v>
      </c>
      <c r="K352" s="15" t="s">
        <v>479</v>
      </c>
      <c r="L352" s="53">
        <v>16</v>
      </c>
    </row>
    <row r="353" spans="1:12" x14ac:dyDescent="0.15">
      <c r="A353" s="24">
        <v>168</v>
      </c>
      <c r="B353" s="16" t="s">
        <v>431</v>
      </c>
      <c r="C353" s="16" t="s">
        <v>8</v>
      </c>
      <c r="D353" s="15"/>
      <c r="E353" s="97">
        <v>8</v>
      </c>
      <c r="F353" s="26">
        <v>320</v>
      </c>
      <c r="G353" s="31">
        <v>1</v>
      </c>
      <c r="H353" s="24"/>
      <c r="I353" s="24"/>
      <c r="J353" s="28"/>
      <c r="K353" s="15" t="s">
        <v>604</v>
      </c>
      <c r="L353" s="53">
        <v>320</v>
      </c>
    </row>
    <row r="354" spans="1:12" x14ac:dyDescent="0.15">
      <c r="A354" s="24">
        <v>168</v>
      </c>
      <c r="B354" s="16" t="s">
        <v>431</v>
      </c>
      <c r="C354" s="16" t="s">
        <v>8</v>
      </c>
      <c r="D354" s="15"/>
      <c r="E354" s="97">
        <v>1</v>
      </c>
      <c r="F354" s="26">
        <v>35</v>
      </c>
      <c r="G354" s="31">
        <v>1</v>
      </c>
      <c r="H354" s="24"/>
      <c r="I354" s="24"/>
      <c r="J354" s="28"/>
      <c r="K354" s="15" t="s">
        <v>1173</v>
      </c>
      <c r="L354" s="53">
        <v>35</v>
      </c>
    </row>
    <row r="355" spans="1:12" x14ac:dyDescent="0.15">
      <c r="A355" s="24">
        <v>168</v>
      </c>
      <c r="B355" s="16" t="s">
        <v>431</v>
      </c>
      <c r="C355" s="16" t="s">
        <v>8</v>
      </c>
      <c r="D355" s="15"/>
      <c r="E355" s="97">
        <v>1</v>
      </c>
      <c r="F355" s="26">
        <v>10</v>
      </c>
      <c r="G355" s="31">
        <v>0.9</v>
      </c>
      <c r="H355" s="24"/>
      <c r="I355" s="24"/>
      <c r="J355" s="28"/>
      <c r="K355" s="15" t="s">
        <v>1224</v>
      </c>
      <c r="L355" s="53">
        <v>9</v>
      </c>
    </row>
    <row r="356" spans="1:12" x14ac:dyDescent="0.15">
      <c r="A356" s="24">
        <v>168</v>
      </c>
      <c r="B356" s="16" t="s">
        <v>431</v>
      </c>
      <c r="C356" s="16" t="s">
        <v>8</v>
      </c>
      <c r="D356" s="15"/>
      <c r="E356" s="97">
        <v>1</v>
      </c>
      <c r="F356" s="26">
        <v>30</v>
      </c>
      <c r="G356" s="31">
        <v>1</v>
      </c>
      <c r="H356" s="24"/>
      <c r="I356" s="24"/>
      <c r="J356" s="28"/>
      <c r="K356" s="15" t="s">
        <v>703</v>
      </c>
      <c r="L356" s="53">
        <v>30</v>
      </c>
    </row>
    <row r="357" spans="1:12" x14ac:dyDescent="0.15">
      <c r="A357" s="24">
        <v>168</v>
      </c>
      <c r="B357" s="16" t="s">
        <v>431</v>
      </c>
      <c r="C357" s="16" t="s">
        <v>8</v>
      </c>
      <c r="D357" s="15"/>
      <c r="E357" s="97">
        <v>1</v>
      </c>
      <c r="F357" s="26">
        <v>10</v>
      </c>
      <c r="G357" s="31">
        <v>0.9</v>
      </c>
      <c r="H357" s="24"/>
      <c r="I357" s="24"/>
      <c r="J357" s="28"/>
      <c r="K357" s="15" t="s">
        <v>738</v>
      </c>
      <c r="L357" s="53">
        <v>9</v>
      </c>
    </row>
    <row r="358" spans="1:12" x14ac:dyDescent="0.15">
      <c r="A358" s="24">
        <v>168</v>
      </c>
      <c r="B358" s="16" t="s">
        <v>431</v>
      </c>
      <c r="C358" s="16" t="s">
        <v>8</v>
      </c>
      <c r="D358" s="15"/>
      <c r="E358" s="97">
        <v>2</v>
      </c>
      <c r="F358" s="26">
        <v>52</v>
      </c>
      <c r="G358" s="31">
        <v>0.9</v>
      </c>
      <c r="H358" s="24"/>
      <c r="I358" s="24"/>
      <c r="J358" s="28"/>
      <c r="K358" s="15" t="s">
        <v>746</v>
      </c>
      <c r="L358" s="53">
        <v>46.800000000000004</v>
      </c>
    </row>
    <row r="359" spans="1:12" x14ac:dyDescent="0.15">
      <c r="A359" s="24">
        <v>168</v>
      </c>
      <c r="B359" s="16" t="s">
        <v>431</v>
      </c>
      <c r="C359" s="16" t="s">
        <v>8</v>
      </c>
      <c r="D359" s="15"/>
      <c r="E359" s="97">
        <v>10</v>
      </c>
      <c r="F359" s="26">
        <v>200</v>
      </c>
      <c r="G359" s="31">
        <v>1</v>
      </c>
      <c r="H359" s="24"/>
      <c r="I359" s="24"/>
      <c r="J359" s="28"/>
      <c r="K359" s="15" t="s">
        <v>777</v>
      </c>
      <c r="L359" s="53">
        <v>200</v>
      </c>
    </row>
    <row r="360" spans="1:12" x14ac:dyDescent="0.15">
      <c r="A360" s="24">
        <v>168</v>
      </c>
      <c r="B360" s="16" t="s">
        <v>431</v>
      </c>
      <c r="C360" s="16" t="s">
        <v>8</v>
      </c>
      <c r="D360" s="15"/>
      <c r="E360" s="97">
        <v>8</v>
      </c>
      <c r="F360" s="26">
        <v>160</v>
      </c>
      <c r="G360" s="31">
        <v>0.95</v>
      </c>
      <c r="H360" s="24"/>
      <c r="I360" s="24"/>
      <c r="J360" s="28"/>
      <c r="K360" s="15" t="s">
        <v>794</v>
      </c>
      <c r="L360" s="53">
        <v>152</v>
      </c>
    </row>
    <row r="361" spans="1:12" x14ac:dyDescent="0.15">
      <c r="A361" s="24">
        <v>168</v>
      </c>
      <c r="B361" s="16" t="s">
        <v>431</v>
      </c>
      <c r="C361" s="16" t="s">
        <v>8</v>
      </c>
      <c r="D361" s="15"/>
      <c r="E361" s="97">
        <v>20</v>
      </c>
      <c r="F361" s="26">
        <v>372</v>
      </c>
      <c r="G361" s="31">
        <v>0.4</v>
      </c>
      <c r="H361" s="24"/>
      <c r="I361" s="24"/>
      <c r="J361" s="28"/>
      <c r="K361" s="15" t="s">
        <v>928</v>
      </c>
      <c r="L361" s="53">
        <v>148.80000000000001</v>
      </c>
    </row>
    <row r="362" spans="1:12" x14ac:dyDescent="0.15">
      <c r="A362" s="24">
        <v>168</v>
      </c>
      <c r="B362" s="16" t="s">
        <v>431</v>
      </c>
      <c r="C362" s="16" t="s">
        <v>8</v>
      </c>
      <c r="D362" s="15" t="s">
        <v>430</v>
      </c>
      <c r="E362" s="97">
        <v>8</v>
      </c>
      <c r="F362" s="26">
        <v>88</v>
      </c>
      <c r="G362" s="31">
        <v>1</v>
      </c>
      <c r="H362" s="24"/>
      <c r="I362" s="24"/>
      <c r="J362" s="28"/>
      <c r="K362" s="15" t="s">
        <v>947</v>
      </c>
      <c r="L362" s="53">
        <v>88</v>
      </c>
    </row>
    <row r="363" spans="1:12" x14ac:dyDescent="0.15">
      <c r="A363" s="41">
        <v>168</v>
      </c>
      <c r="B363" s="42" t="s">
        <v>431</v>
      </c>
      <c r="C363" s="42" t="s">
        <v>8</v>
      </c>
      <c r="D363" s="43"/>
      <c r="E363" s="100">
        <v>4</v>
      </c>
      <c r="F363" s="45">
        <v>50</v>
      </c>
      <c r="G363" s="46">
        <v>0.9</v>
      </c>
      <c r="H363" s="41"/>
      <c r="I363" s="41"/>
      <c r="J363" s="47"/>
      <c r="K363" s="43" t="s">
        <v>977</v>
      </c>
      <c r="L363" s="53">
        <v>45</v>
      </c>
    </row>
    <row r="364" spans="1:12" x14ac:dyDescent="0.15">
      <c r="A364" s="41">
        <v>168</v>
      </c>
      <c r="B364" s="42" t="s">
        <v>431</v>
      </c>
      <c r="C364" s="42" t="s">
        <v>8</v>
      </c>
      <c r="D364" s="43"/>
      <c r="E364" s="100">
        <v>1</v>
      </c>
      <c r="F364" s="45">
        <v>20</v>
      </c>
      <c r="G364" s="46">
        <v>1</v>
      </c>
      <c r="H364" s="41" t="s">
        <v>1019</v>
      </c>
      <c r="I364" s="41"/>
      <c r="J364" s="47"/>
      <c r="K364" s="43" t="s">
        <v>1017</v>
      </c>
      <c r="L364" s="53">
        <v>20</v>
      </c>
    </row>
    <row r="365" spans="1:12" x14ac:dyDescent="0.15">
      <c r="A365" s="24">
        <v>168</v>
      </c>
      <c r="B365" s="16" t="s">
        <v>431</v>
      </c>
      <c r="C365" s="16" t="s">
        <v>8</v>
      </c>
      <c r="D365" s="15"/>
      <c r="E365" s="97">
        <v>1</v>
      </c>
      <c r="F365" s="26">
        <v>17</v>
      </c>
      <c r="G365" s="31">
        <v>0.95</v>
      </c>
      <c r="H365" s="24"/>
      <c r="I365" s="24"/>
      <c r="J365" s="28"/>
      <c r="K365" s="15" t="s">
        <v>1038</v>
      </c>
      <c r="L365" s="53">
        <v>16.149999999999999</v>
      </c>
    </row>
    <row r="366" spans="1:12" x14ac:dyDescent="0.15">
      <c r="A366" s="24">
        <v>168</v>
      </c>
      <c r="B366" s="16" t="s">
        <v>431</v>
      </c>
      <c r="C366" s="16" t="s">
        <v>8</v>
      </c>
      <c r="D366" s="15"/>
      <c r="E366" s="97">
        <v>1</v>
      </c>
      <c r="F366" s="26">
        <v>15</v>
      </c>
      <c r="G366" s="31">
        <v>0.9</v>
      </c>
      <c r="H366" s="24"/>
      <c r="I366" s="24"/>
      <c r="J366" s="28"/>
      <c r="K366" s="15" t="s">
        <v>1084</v>
      </c>
      <c r="L366" s="53">
        <v>13.5</v>
      </c>
    </row>
    <row r="367" spans="1:12" x14ac:dyDescent="0.15">
      <c r="A367" s="41">
        <v>169</v>
      </c>
      <c r="B367" s="42" t="s">
        <v>431</v>
      </c>
      <c r="C367" s="42" t="s">
        <v>9</v>
      </c>
      <c r="D367" s="43"/>
      <c r="E367" s="100">
        <v>2</v>
      </c>
      <c r="F367" s="45">
        <v>1</v>
      </c>
      <c r="G367" s="46">
        <v>0.4</v>
      </c>
      <c r="H367" s="41"/>
      <c r="I367" s="41"/>
      <c r="J367" s="47"/>
      <c r="K367" s="15" t="s">
        <v>690</v>
      </c>
      <c r="L367" s="53">
        <v>0.4</v>
      </c>
    </row>
    <row r="368" spans="1:12" x14ac:dyDescent="0.15">
      <c r="A368" s="24">
        <v>169</v>
      </c>
      <c r="B368" s="16" t="s">
        <v>431</v>
      </c>
      <c r="C368" s="16" t="s">
        <v>9</v>
      </c>
      <c r="D368" s="15" t="s">
        <v>764</v>
      </c>
      <c r="E368" s="97">
        <v>1</v>
      </c>
      <c r="F368" s="26">
        <v>30</v>
      </c>
      <c r="G368" s="31">
        <v>1</v>
      </c>
      <c r="H368" s="24"/>
      <c r="I368" s="24"/>
      <c r="J368" s="28"/>
      <c r="K368" s="15" t="s">
        <v>763</v>
      </c>
      <c r="L368" s="53">
        <v>30</v>
      </c>
    </row>
    <row r="369" spans="1:12" x14ac:dyDescent="0.15">
      <c r="A369" s="24">
        <v>169</v>
      </c>
      <c r="B369" s="16" t="s">
        <v>431</v>
      </c>
      <c r="C369" s="16" t="s">
        <v>9</v>
      </c>
      <c r="D369" s="15"/>
      <c r="E369" s="97">
        <v>2</v>
      </c>
      <c r="F369" s="26">
        <v>100</v>
      </c>
      <c r="G369" s="31">
        <v>0.6</v>
      </c>
      <c r="H369" s="24"/>
      <c r="I369" s="24"/>
      <c r="J369" s="28"/>
      <c r="K369" s="15" t="s">
        <v>1205</v>
      </c>
      <c r="L369" s="53">
        <v>60</v>
      </c>
    </row>
    <row r="370" spans="1:12" x14ac:dyDescent="0.15">
      <c r="A370" s="24">
        <v>169</v>
      </c>
      <c r="B370" s="16" t="s">
        <v>431</v>
      </c>
      <c r="C370" s="16" t="s">
        <v>9</v>
      </c>
      <c r="D370" s="15" t="s">
        <v>983</v>
      </c>
      <c r="E370" s="97">
        <v>2</v>
      </c>
      <c r="F370" s="26">
        <v>5</v>
      </c>
      <c r="G370" s="31">
        <v>0.4</v>
      </c>
      <c r="H370" s="24"/>
      <c r="I370" s="24"/>
      <c r="J370" s="28" t="s">
        <v>984</v>
      </c>
      <c r="K370" s="15" t="s">
        <v>977</v>
      </c>
      <c r="L370" s="53">
        <v>2</v>
      </c>
    </row>
    <row r="371" spans="1:12" x14ac:dyDescent="0.15">
      <c r="A371" s="24">
        <v>170</v>
      </c>
      <c r="B371" s="16" t="s">
        <v>431</v>
      </c>
      <c r="C371" s="16" t="s">
        <v>536</v>
      </c>
      <c r="D371" s="15" t="s">
        <v>537</v>
      </c>
      <c r="E371" s="97">
        <v>35</v>
      </c>
      <c r="F371" s="26">
        <v>525</v>
      </c>
      <c r="G371" s="31">
        <v>0.5</v>
      </c>
      <c r="H371" s="24"/>
      <c r="I371" s="24" t="s">
        <v>538</v>
      </c>
      <c r="J371" s="28"/>
      <c r="K371" s="15" t="s">
        <v>534</v>
      </c>
      <c r="L371" s="53">
        <v>262.5</v>
      </c>
    </row>
    <row r="372" spans="1:12" x14ac:dyDescent="0.15">
      <c r="A372" s="24">
        <v>170</v>
      </c>
      <c r="B372" s="16" t="s">
        <v>431</v>
      </c>
      <c r="C372" s="16" t="s">
        <v>536</v>
      </c>
      <c r="D372" s="15" t="s">
        <v>590</v>
      </c>
      <c r="E372" s="97">
        <v>1</v>
      </c>
      <c r="F372" s="26">
        <v>10</v>
      </c>
      <c r="G372" s="31">
        <v>0.5</v>
      </c>
      <c r="H372" s="24"/>
      <c r="I372" s="24"/>
      <c r="J372" s="28" t="s">
        <v>591</v>
      </c>
      <c r="K372" s="15" t="s">
        <v>570</v>
      </c>
      <c r="L372" s="53">
        <v>5</v>
      </c>
    </row>
    <row r="373" spans="1:12" x14ac:dyDescent="0.15">
      <c r="A373" s="24">
        <v>170</v>
      </c>
      <c r="B373" s="16" t="s">
        <v>431</v>
      </c>
      <c r="C373" s="16" t="s">
        <v>536</v>
      </c>
      <c r="D373" s="15"/>
      <c r="E373" s="97">
        <v>12</v>
      </c>
      <c r="F373" s="26">
        <v>180</v>
      </c>
      <c r="G373" s="31">
        <v>0.5</v>
      </c>
      <c r="H373" s="24"/>
      <c r="I373" s="24"/>
      <c r="J373" s="28"/>
      <c r="K373" s="15" t="s">
        <v>614</v>
      </c>
      <c r="L373" s="53">
        <v>90</v>
      </c>
    </row>
    <row r="374" spans="1:12" x14ac:dyDescent="0.15">
      <c r="A374" s="24">
        <v>170</v>
      </c>
      <c r="B374" s="16" t="s">
        <v>431</v>
      </c>
      <c r="C374" s="16" t="s">
        <v>536</v>
      </c>
      <c r="D374" s="15"/>
      <c r="E374" s="97">
        <v>5</v>
      </c>
      <c r="F374" s="26">
        <v>69</v>
      </c>
      <c r="G374" s="31">
        <v>0.7</v>
      </c>
      <c r="H374" s="24"/>
      <c r="I374" s="24"/>
      <c r="J374" s="28"/>
      <c r="K374" s="15" t="s">
        <v>628</v>
      </c>
      <c r="L374" s="53">
        <v>48.3</v>
      </c>
    </row>
    <row r="375" spans="1:12" x14ac:dyDescent="0.15">
      <c r="A375" s="41">
        <v>170</v>
      </c>
      <c r="B375" s="42" t="s">
        <v>431</v>
      </c>
      <c r="C375" s="42" t="s">
        <v>536</v>
      </c>
      <c r="D375" s="43"/>
      <c r="E375" s="100">
        <v>1</v>
      </c>
      <c r="F375" s="45">
        <v>30</v>
      </c>
      <c r="G375" s="46">
        <v>0.1</v>
      </c>
      <c r="H375" s="41"/>
      <c r="I375" s="41"/>
      <c r="J375" s="47"/>
      <c r="K375" s="43" t="s">
        <v>1224</v>
      </c>
      <c r="L375" s="53">
        <v>3</v>
      </c>
    </row>
    <row r="376" spans="1:12" x14ac:dyDescent="0.15">
      <c r="A376" s="41">
        <v>170</v>
      </c>
      <c r="B376" s="42" t="s">
        <v>431</v>
      </c>
      <c r="C376" s="42" t="s">
        <v>536</v>
      </c>
      <c r="D376" s="43"/>
      <c r="E376" s="100">
        <v>3</v>
      </c>
      <c r="F376" s="45">
        <v>30</v>
      </c>
      <c r="G376" s="46">
        <v>0.3</v>
      </c>
      <c r="H376" s="41"/>
      <c r="I376" s="41"/>
      <c r="J376" s="47"/>
      <c r="K376" s="43" t="s">
        <v>702</v>
      </c>
      <c r="L376" s="53">
        <v>9</v>
      </c>
    </row>
    <row r="377" spans="1:12" x14ac:dyDescent="0.15">
      <c r="A377" s="24">
        <v>170</v>
      </c>
      <c r="B377" s="16" t="s">
        <v>431</v>
      </c>
      <c r="C377" s="16" t="s">
        <v>536</v>
      </c>
      <c r="D377" s="15"/>
      <c r="E377" s="97">
        <v>4</v>
      </c>
      <c r="F377" s="26">
        <v>80</v>
      </c>
      <c r="G377" s="31">
        <v>0.8</v>
      </c>
      <c r="H377" s="24"/>
      <c r="I377" s="24"/>
      <c r="J377" s="28"/>
      <c r="K377" s="15" t="s">
        <v>703</v>
      </c>
      <c r="L377" s="53">
        <v>64</v>
      </c>
    </row>
    <row r="378" spans="1:12" x14ac:dyDescent="0.15">
      <c r="A378" s="24">
        <v>170</v>
      </c>
      <c r="B378" s="16" t="s">
        <v>431</v>
      </c>
      <c r="C378" s="16" t="s">
        <v>536</v>
      </c>
      <c r="D378" s="15" t="s">
        <v>725</v>
      </c>
      <c r="E378" s="97">
        <v>1</v>
      </c>
      <c r="F378" s="26">
        <v>20</v>
      </c>
      <c r="G378" s="31">
        <v>1</v>
      </c>
      <c r="H378" s="24"/>
      <c r="I378" s="24"/>
      <c r="J378" s="28"/>
      <c r="K378" s="15" t="s">
        <v>731</v>
      </c>
      <c r="L378" s="53">
        <v>20</v>
      </c>
    </row>
    <row r="379" spans="1:12" x14ac:dyDescent="0.15">
      <c r="A379" s="24">
        <v>170</v>
      </c>
      <c r="B379" s="16" t="s">
        <v>431</v>
      </c>
      <c r="C379" s="16" t="s">
        <v>536</v>
      </c>
      <c r="D379" s="15"/>
      <c r="E379" s="97">
        <v>2</v>
      </c>
      <c r="F379" s="26">
        <v>50</v>
      </c>
      <c r="G379" s="31">
        <v>0.2</v>
      </c>
      <c r="H379" s="24"/>
      <c r="I379" s="24"/>
      <c r="J379" s="28"/>
      <c r="K379" s="15" t="s">
        <v>746</v>
      </c>
      <c r="L379" s="53">
        <v>10</v>
      </c>
    </row>
    <row r="380" spans="1:12" x14ac:dyDescent="0.15">
      <c r="A380" s="24">
        <v>170</v>
      </c>
      <c r="B380" s="16" t="s">
        <v>431</v>
      </c>
      <c r="C380" s="16" t="s">
        <v>536</v>
      </c>
      <c r="D380" s="15"/>
      <c r="E380" s="97">
        <v>3</v>
      </c>
      <c r="F380" s="26">
        <v>36</v>
      </c>
      <c r="G380" s="31">
        <v>0.5</v>
      </c>
      <c r="H380" s="24"/>
      <c r="I380" s="24"/>
      <c r="J380" s="28"/>
      <c r="K380" s="15" t="s">
        <v>790</v>
      </c>
      <c r="L380" s="53">
        <v>18</v>
      </c>
    </row>
    <row r="381" spans="1:12" x14ac:dyDescent="0.15">
      <c r="A381" s="24">
        <v>170</v>
      </c>
      <c r="B381" s="16" t="s">
        <v>431</v>
      </c>
      <c r="C381" s="16" t="s">
        <v>536</v>
      </c>
      <c r="D381" s="15"/>
      <c r="E381" s="97">
        <v>3</v>
      </c>
      <c r="F381" s="26">
        <v>24</v>
      </c>
      <c r="G381" s="31">
        <v>0.3</v>
      </c>
      <c r="H381" s="24"/>
      <c r="I381" s="24"/>
      <c r="J381" s="28"/>
      <c r="K381" s="15" t="s">
        <v>794</v>
      </c>
      <c r="L381" s="53">
        <v>7.1999999999999993</v>
      </c>
    </row>
    <row r="382" spans="1:12" x14ac:dyDescent="0.15">
      <c r="A382" s="24">
        <v>170</v>
      </c>
      <c r="B382" s="16" t="s">
        <v>431</v>
      </c>
      <c r="C382" s="16" t="s">
        <v>536</v>
      </c>
      <c r="D382" s="15"/>
      <c r="E382" s="97">
        <v>2</v>
      </c>
      <c r="F382" s="26">
        <v>15</v>
      </c>
      <c r="G382" s="31">
        <v>0.5</v>
      </c>
      <c r="H382" s="24"/>
      <c r="I382" s="24"/>
      <c r="J382" s="28"/>
      <c r="K382" s="15" t="s">
        <v>825</v>
      </c>
      <c r="L382" s="53">
        <v>7.5</v>
      </c>
    </row>
    <row r="383" spans="1:12" x14ac:dyDescent="0.15">
      <c r="A383" s="24">
        <v>170</v>
      </c>
      <c r="B383" s="16" t="s">
        <v>431</v>
      </c>
      <c r="C383" s="16" t="s">
        <v>536</v>
      </c>
      <c r="D383" s="15"/>
      <c r="E383" s="97">
        <v>2</v>
      </c>
      <c r="F383" s="26">
        <v>14</v>
      </c>
      <c r="G383" s="31">
        <v>0.6</v>
      </c>
      <c r="H383" s="24"/>
      <c r="I383" s="24"/>
      <c r="J383" s="28"/>
      <c r="K383" s="15" t="s">
        <v>942</v>
      </c>
      <c r="L383" s="53">
        <v>8.4</v>
      </c>
    </row>
    <row r="384" spans="1:12" x14ac:dyDescent="0.15">
      <c r="A384" s="24">
        <v>170</v>
      </c>
      <c r="B384" s="16" t="s">
        <v>431</v>
      </c>
      <c r="C384" s="16" t="s">
        <v>536</v>
      </c>
      <c r="D384" s="15"/>
      <c r="E384" s="97">
        <v>1</v>
      </c>
      <c r="F384" s="26">
        <v>15</v>
      </c>
      <c r="G384" s="31">
        <v>0.6</v>
      </c>
      <c r="H384" s="24"/>
      <c r="I384" s="24"/>
      <c r="J384" s="28"/>
      <c r="K384" s="15" t="s">
        <v>970</v>
      </c>
      <c r="L384" s="53">
        <v>9</v>
      </c>
    </row>
    <row r="385" spans="1:12" x14ac:dyDescent="0.15">
      <c r="A385" s="24">
        <v>170</v>
      </c>
      <c r="B385" s="16" t="s">
        <v>431</v>
      </c>
      <c r="C385" s="16" t="s">
        <v>536</v>
      </c>
      <c r="D385" s="15"/>
      <c r="E385" s="97">
        <v>2</v>
      </c>
      <c r="F385" s="26">
        <v>24</v>
      </c>
      <c r="G385" s="31">
        <v>0.65</v>
      </c>
      <c r="H385" s="24"/>
      <c r="I385" s="24"/>
      <c r="J385" s="28"/>
      <c r="K385" s="15" t="s">
        <v>997</v>
      </c>
      <c r="L385" s="53">
        <v>15.600000000000001</v>
      </c>
    </row>
    <row r="386" spans="1:12" x14ac:dyDescent="0.15">
      <c r="A386" s="24">
        <v>170</v>
      </c>
      <c r="B386" s="16" t="s">
        <v>431</v>
      </c>
      <c r="C386" s="16" t="s">
        <v>536</v>
      </c>
      <c r="D386" s="15"/>
      <c r="E386" s="97">
        <v>2</v>
      </c>
      <c r="F386" s="26">
        <v>30</v>
      </c>
      <c r="G386" s="31">
        <v>0.3</v>
      </c>
      <c r="H386" s="24"/>
      <c r="I386" s="24"/>
      <c r="J386" s="28"/>
      <c r="K386" s="15" t="s">
        <v>1012</v>
      </c>
      <c r="L386" s="53">
        <v>9</v>
      </c>
    </row>
    <row r="387" spans="1:12" x14ac:dyDescent="0.15">
      <c r="A387" s="24">
        <v>170</v>
      </c>
      <c r="B387" s="16" t="s">
        <v>431</v>
      </c>
      <c r="C387" s="16" t="s">
        <v>536</v>
      </c>
      <c r="D387" s="15"/>
      <c r="E387" s="97">
        <v>3</v>
      </c>
      <c r="F387" s="26">
        <v>40</v>
      </c>
      <c r="G387" s="31">
        <v>0.5</v>
      </c>
      <c r="H387" s="24"/>
      <c r="I387" s="24"/>
      <c r="J387" s="28"/>
      <c r="K387" s="15" t="s">
        <v>1038</v>
      </c>
      <c r="L387" s="53">
        <v>20</v>
      </c>
    </row>
    <row r="388" spans="1:12" x14ac:dyDescent="0.15">
      <c r="A388" s="24">
        <v>170</v>
      </c>
      <c r="B388" s="16" t="s">
        <v>431</v>
      </c>
      <c r="C388" s="16" t="s">
        <v>536</v>
      </c>
      <c r="D388" s="15"/>
      <c r="E388" s="97">
        <v>8</v>
      </c>
      <c r="F388" s="26">
        <v>200</v>
      </c>
      <c r="G388" s="31">
        <v>0.5</v>
      </c>
      <c r="H388" s="24"/>
      <c r="I388" s="24"/>
      <c r="J388" s="28"/>
      <c r="K388" s="15" t="s">
        <v>1083</v>
      </c>
      <c r="L388" s="53">
        <v>100</v>
      </c>
    </row>
    <row r="389" spans="1:12" x14ac:dyDescent="0.15">
      <c r="A389" s="24">
        <v>171</v>
      </c>
      <c r="B389" s="16" t="s">
        <v>431</v>
      </c>
      <c r="C389" s="16" t="s">
        <v>999</v>
      </c>
      <c r="D389" s="15"/>
      <c r="E389" s="97">
        <v>1</v>
      </c>
      <c r="F389" s="26">
        <v>13</v>
      </c>
      <c r="G389" s="31">
        <v>0.3</v>
      </c>
      <c r="H389" s="24"/>
      <c r="I389" s="24"/>
      <c r="J389" s="28"/>
      <c r="K389" s="15" t="s">
        <v>998</v>
      </c>
      <c r="L389" s="53">
        <v>3.9</v>
      </c>
    </row>
    <row r="390" spans="1:12" x14ac:dyDescent="0.15">
      <c r="A390" s="24">
        <v>172</v>
      </c>
      <c r="B390" s="16" t="s">
        <v>431</v>
      </c>
      <c r="C390" s="16" t="s">
        <v>361</v>
      </c>
      <c r="D390" s="15"/>
      <c r="E390" s="97">
        <v>4</v>
      </c>
      <c r="F390" s="26">
        <v>40</v>
      </c>
      <c r="G390" s="31">
        <v>0.1</v>
      </c>
      <c r="H390" s="24"/>
      <c r="I390" s="24"/>
      <c r="J390" s="28"/>
      <c r="K390" s="15" t="s">
        <v>604</v>
      </c>
      <c r="L390" s="53">
        <v>4</v>
      </c>
    </row>
    <row r="391" spans="1:12" x14ac:dyDescent="0.15">
      <c r="A391" s="24">
        <v>172</v>
      </c>
      <c r="B391" s="16" t="s">
        <v>431</v>
      </c>
      <c r="C391" s="16" t="s">
        <v>361</v>
      </c>
      <c r="D391" s="15"/>
      <c r="E391" s="97">
        <v>1</v>
      </c>
      <c r="F391" s="26">
        <v>17</v>
      </c>
      <c r="G391" s="31">
        <v>0.5</v>
      </c>
      <c r="H391" s="24"/>
      <c r="I391" s="24"/>
      <c r="J391" s="28"/>
      <c r="K391" s="15" t="s">
        <v>1038</v>
      </c>
      <c r="L391" s="53">
        <v>8.5</v>
      </c>
    </row>
    <row r="392" spans="1:12" x14ac:dyDescent="0.15">
      <c r="A392" s="24">
        <v>173</v>
      </c>
      <c r="B392" s="16" t="s">
        <v>431</v>
      </c>
      <c r="C392" s="16" t="s">
        <v>381</v>
      </c>
      <c r="D392" s="15"/>
      <c r="E392" s="97">
        <v>1</v>
      </c>
      <c r="F392" s="26">
        <v>30</v>
      </c>
      <c r="G392" s="31">
        <v>0.9</v>
      </c>
      <c r="H392" s="24"/>
      <c r="I392" s="24"/>
      <c r="J392" s="28"/>
      <c r="K392" s="15" t="s">
        <v>1205</v>
      </c>
      <c r="L392" s="53">
        <v>27</v>
      </c>
    </row>
    <row r="393" spans="1:12" x14ac:dyDescent="0.15">
      <c r="A393" s="24">
        <v>175</v>
      </c>
      <c r="B393" s="16" t="s">
        <v>431</v>
      </c>
      <c r="C393" s="16" t="s">
        <v>386</v>
      </c>
      <c r="D393" s="15"/>
      <c r="E393" s="97">
        <v>1</v>
      </c>
      <c r="F393" s="26">
        <v>3</v>
      </c>
      <c r="G393" s="31">
        <v>1</v>
      </c>
      <c r="H393" s="24"/>
      <c r="I393" s="24"/>
      <c r="J393" s="28" t="s">
        <v>649</v>
      </c>
      <c r="K393" s="15" t="s">
        <v>648</v>
      </c>
      <c r="L393" s="53">
        <v>3</v>
      </c>
    </row>
    <row r="394" spans="1:12" x14ac:dyDescent="0.15">
      <c r="A394" s="24">
        <v>175</v>
      </c>
      <c r="B394" s="16" t="s">
        <v>431</v>
      </c>
      <c r="C394" s="16" t="s">
        <v>386</v>
      </c>
      <c r="D394" s="15"/>
      <c r="E394" s="97">
        <v>1</v>
      </c>
      <c r="F394" s="26">
        <v>2</v>
      </c>
      <c r="G394" s="31">
        <v>0.1</v>
      </c>
      <c r="H394" s="24"/>
      <c r="I394" s="24"/>
      <c r="J394" s="28"/>
      <c r="K394" s="15" t="s">
        <v>1012</v>
      </c>
      <c r="L394" s="53">
        <v>0.2</v>
      </c>
    </row>
    <row r="395" spans="1:12" x14ac:dyDescent="0.15">
      <c r="A395" s="47">
        <v>179</v>
      </c>
      <c r="B395" s="42" t="s">
        <v>431</v>
      </c>
      <c r="C395" s="42" t="s">
        <v>392</v>
      </c>
      <c r="D395" s="33"/>
      <c r="E395" s="101">
        <v>1</v>
      </c>
      <c r="F395" s="34">
        <v>20</v>
      </c>
      <c r="G395" s="46">
        <v>0.9</v>
      </c>
      <c r="H395" s="47"/>
      <c r="I395" s="47"/>
      <c r="J395" s="47" t="s">
        <v>414</v>
      </c>
      <c r="K395" s="43" t="s">
        <v>426</v>
      </c>
      <c r="L395" s="53">
        <v>18</v>
      </c>
    </row>
    <row r="396" spans="1:12" x14ac:dyDescent="0.15">
      <c r="A396" s="24">
        <v>179</v>
      </c>
      <c r="B396" s="16" t="s">
        <v>431</v>
      </c>
      <c r="C396" s="16" t="s">
        <v>392</v>
      </c>
      <c r="D396" s="15"/>
      <c r="E396" s="97">
        <v>1</v>
      </c>
      <c r="F396" s="26">
        <v>20</v>
      </c>
      <c r="G396" s="31">
        <v>0.1</v>
      </c>
      <c r="H396" s="24"/>
      <c r="I396" s="24"/>
      <c r="J396" s="28"/>
      <c r="K396" s="15" t="s">
        <v>443</v>
      </c>
      <c r="L396" s="53">
        <v>2</v>
      </c>
    </row>
    <row r="397" spans="1:12" x14ac:dyDescent="0.15">
      <c r="A397" s="24">
        <v>179</v>
      </c>
      <c r="B397" s="16" t="s">
        <v>431</v>
      </c>
      <c r="C397" s="16" t="s">
        <v>392</v>
      </c>
      <c r="D397" s="15"/>
      <c r="E397" s="97">
        <v>3</v>
      </c>
      <c r="F397" s="26">
        <v>49</v>
      </c>
      <c r="G397" s="31">
        <v>0.05</v>
      </c>
      <c r="H397" s="24"/>
      <c r="I397" s="24"/>
      <c r="J397" s="28" t="s">
        <v>527</v>
      </c>
      <c r="K397" s="15" t="s">
        <v>513</v>
      </c>
      <c r="L397" s="53">
        <v>2.4500000000000002</v>
      </c>
    </row>
    <row r="398" spans="1:12" x14ac:dyDescent="0.15">
      <c r="A398" s="24">
        <v>179</v>
      </c>
      <c r="B398" s="16" t="s">
        <v>431</v>
      </c>
      <c r="C398" s="16" t="s">
        <v>392</v>
      </c>
      <c r="D398" s="15"/>
      <c r="E398" s="97">
        <v>1</v>
      </c>
      <c r="F398" s="26">
        <v>40</v>
      </c>
      <c r="G398" s="31">
        <v>0.4</v>
      </c>
      <c r="H398" s="24"/>
      <c r="I398" s="24"/>
      <c r="J398" s="28"/>
      <c r="K398" s="15" t="s">
        <v>648</v>
      </c>
      <c r="L398" s="53">
        <v>16</v>
      </c>
    </row>
    <row r="399" spans="1:12" x14ac:dyDescent="0.15">
      <c r="A399" s="24">
        <v>179</v>
      </c>
      <c r="B399" s="16" t="s">
        <v>431</v>
      </c>
      <c r="C399" s="16" t="s">
        <v>392</v>
      </c>
      <c r="D399" s="15"/>
      <c r="E399" s="97">
        <v>5</v>
      </c>
      <c r="F399" s="26">
        <v>30</v>
      </c>
      <c r="G399" s="31">
        <v>0.5</v>
      </c>
      <c r="H399" s="24"/>
      <c r="I399" s="24"/>
      <c r="J399" s="28"/>
      <c r="K399" s="15" t="s">
        <v>702</v>
      </c>
      <c r="L399" s="53">
        <v>15</v>
      </c>
    </row>
    <row r="400" spans="1:12" x14ac:dyDescent="0.15">
      <c r="A400" s="24">
        <v>179</v>
      </c>
      <c r="B400" s="16" t="s">
        <v>431</v>
      </c>
      <c r="C400" s="16" t="s">
        <v>392</v>
      </c>
      <c r="D400" s="15"/>
      <c r="E400" s="97">
        <v>1</v>
      </c>
      <c r="F400" s="26">
        <v>19</v>
      </c>
      <c r="G400" s="31">
        <v>0.3</v>
      </c>
      <c r="H400" s="24"/>
      <c r="I400" s="24"/>
      <c r="J400" s="28"/>
      <c r="K400" s="15" t="s">
        <v>769</v>
      </c>
      <c r="L400" s="53">
        <v>5.7</v>
      </c>
    </row>
    <row r="401" spans="1:12" x14ac:dyDescent="0.15">
      <c r="A401" s="24">
        <v>179</v>
      </c>
      <c r="B401" s="16" t="s">
        <v>431</v>
      </c>
      <c r="C401" s="16" t="s">
        <v>392</v>
      </c>
      <c r="D401" s="15"/>
      <c r="E401" s="97">
        <v>1</v>
      </c>
      <c r="F401" s="26">
        <v>8</v>
      </c>
      <c r="G401" s="31">
        <v>0.3</v>
      </c>
      <c r="H401" s="24"/>
      <c r="I401" s="24"/>
      <c r="J401" s="28"/>
      <c r="K401" s="15" t="s">
        <v>790</v>
      </c>
      <c r="L401" s="53">
        <v>2.4</v>
      </c>
    </row>
    <row r="402" spans="1:12" x14ac:dyDescent="0.15">
      <c r="A402" s="24">
        <v>179</v>
      </c>
      <c r="B402" s="16" t="s">
        <v>431</v>
      </c>
      <c r="C402" s="16" t="s">
        <v>392</v>
      </c>
      <c r="D402" s="15"/>
      <c r="E402" s="97">
        <v>4</v>
      </c>
      <c r="F402" s="26">
        <v>25</v>
      </c>
      <c r="G402" s="31">
        <v>0.1</v>
      </c>
      <c r="H402" s="24"/>
      <c r="I402" s="24"/>
      <c r="J402" s="28"/>
      <c r="K402" s="15" t="s">
        <v>794</v>
      </c>
      <c r="L402" s="53">
        <v>2.5</v>
      </c>
    </row>
    <row r="403" spans="1:12" x14ac:dyDescent="0.15">
      <c r="A403" s="24">
        <v>179</v>
      </c>
      <c r="B403" s="16" t="s">
        <v>431</v>
      </c>
      <c r="C403" s="16" t="s">
        <v>392</v>
      </c>
      <c r="D403" s="15"/>
      <c r="E403" s="97">
        <v>2</v>
      </c>
      <c r="F403" s="26">
        <v>20</v>
      </c>
      <c r="G403" s="31">
        <v>0.5</v>
      </c>
      <c r="H403" s="24"/>
      <c r="I403" s="24"/>
      <c r="J403" s="28"/>
      <c r="K403" s="15" t="s">
        <v>970</v>
      </c>
      <c r="L403" s="53">
        <v>10</v>
      </c>
    </row>
    <row r="404" spans="1:12" x14ac:dyDescent="0.15">
      <c r="A404" s="24">
        <v>179</v>
      </c>
      <c r="B404" s="16" t="s">
        <v>431</v>
      </c>
      <c r="C404" s="16" t="s">
        <v>392</v>
      </c>
      <c r="D404" s="15" t="s">
        <v>985</v>
      </c>
      <c r="E404" s="97">
        <v>1</v>
      </c>
      <c r="F404" s="26">
        <v>8</v>
      </c>
      <c r="G404" s="31">
        <v>0.3</v>
      </c>
      <c r="H404" s="24"/>
      <c r="I404" s="24"/>
      <c r="J404" s="28"/>
      <c r="K404" s="15" t="s">
        <v>977</v>
      </c>
      <c r="L404" s="53">
        <v>2.4</v>
      </c>
    </row>
    <row r="405" spans="1:12" x14ac:dyDescent="0.15">
      <c r="A405" s="24">
        <v>179</v>
      </c>
      <c r="B405" s="16" t="s">
        <v>431</v>
      </c>
      <c r="C405" s="16" t="s">
        <v>392</v>
      </c>
      <c r="D405" s="15"/>
      <c r="E405" s="97">
        <v>1</v>
      </c>
      <c r="F405" s="26">
        <v>10</v>
      </c>
      <c r="G405" s="31">
        <v>0.3</v>
      </c>
      <c r="H405" s="24"/>
      <c r="I405" s="24"/>
      <c r="J405" s="28"/>
      <c r="K405" s="15" t="s">
        <v>1003</v>
      </c>
      <c r="L405" s="53">
        <v>3</v>
      </c>
    </row>
    <row r="406" spans="1:12" x14ac:dyDescent="0.15">
      <c r="A406" s="24">
        <v>179</v>
      </c>
      <c r="B406" s="16" t="s">
        <v>431</v>
      </c>
      <c r="C406" s="16" t="s">
        <v>392</v>
      </c>
      <c r="D406" s="15"/>
      <c r="E406" s="97">
        <v>1</v>
      </c>
      <c r="F406" s="26">
        <v>5</v>
      </c>
      <c r="G406" s="31">
        <v>0.2</v>
      </c>
      <c r="H406" s="24"/>
      <c r="I406" s="24"/>
      <c r="J406" s="28"/>
      <c r="K406" s="15" t="s">
        <v>1012</v>
      </c>
      <c r="L406" s="53">
        <v>1</v>
      </c>
    </row>
    <row r="407" spans="1:12" x14ac:dyDescent="0.15">
      <c r="A407" s="24">
        <v>179</v>
      </c>
      <c r="B407" s="16" t="s">
        <v>431</v>
      </c>
      <c r="C407" s="16" t="s">
        <v>392</v>
      </c>
      <c r="D407" s="15"/>
      <c r="E407" s="97">
        <v>4</v>
      </c>
      <c r="F407" s="26">
        <v>50</v>
      </c>
      <c r="G407" s="31">
        <v>0.4</v>
      </c>
      <c r="H407" s="24"/>
      <c r="I407" s="24"/>
      <c r="J407" s="28"/>
      <c r="K407" s="15" t="s">
        <v>1034</v>
      </c>
      <c r="L407" s="53">
        <v>20</v>
      </c>
    </row>
    <row r="408" spans="1:12" x14ac:dyDescent="0.15">
      <c r="A408" s="24">
        <v>179</v>
      </c>
      <c r="B408" s="16" t="s">
        <v>431</v>
      </c>
      <c r="C408" s="16" t="s">
        <v>392</v>
      </c>
      <c r="D408" s="15"/>
      <c r="E408" s="97">
        <v>1</v>
      </c>
      <c r="F408" s="26">
        <v>10</v>
      </c>
      <c r="G408" s="31">
        <v>0.5</v>
      </c>
      <c r="H408" s="24"/>
      <c r="I408" s="24"/>
      <c r="J408" s="28"/>
      <c r="K408" s="15" t="s">
        <v>1039</v>
      </c>
      <c r="L408" s="53">
        <v>5</v>
      </c>
    </row>
    <row r="409" spans="1:12" x14ac:dyDescent="0.15">
      <c r="A409" s="24">
        <v>179</v>
      </c>
      <c r="B409" s="16" t="s">
        <v>431</v>
      </c>
      <c r="C409" s="16" t="s">
        <v>392</v>
      </c>
      <c r="D409" s="15" t="s">
        <v>430</v>
      </c>
      <c r="E409" s="97">
        <v>2</v>
      </c>
      <c r="F409" s="26">
        <v>15</v>
      </c>
      <c r="G409" s="31">
        <v>0.1</v>
      </c>
      <c r="H409" s="24"/>
      <c r="I409" s="24"/>
      <c r="J409" s="28"/>
      <c r="K409" s="15" t="s">
        <v>1049</v>
      </c>
      <c r="L409" s="53">
        <v>1.5</v>
      </c>
    </row>
    <row r="410" spans="1:12" x14ac:dyDescent="0.15">
      <c r="A410" s="24">
        <v>180</v>
      </c>
      <c r="B410" s="16" t="s">
        <v>431</v>
      </c>
      <c r="C410" s="16" t="s">
        <v>445</v>
      </c>
      <c r="D410" s="15"/>
      <c r="E410" s="97">
        <v>1</v>
      </c>
      <c r="F410" s="26">
        <v>12</v>
      </c>
      <c r="G410" s="31">
        <v>0.8</v>
      </c>
      <c r="H410" s="24"/>
      <c r="I410" s="24"/>
      <c r="J410" s="28"/>
      <c r="K410" s="15" t="s">
        <v>443</v>
      </c>
      <c r="L410" s="53">
        <v>9.6000000000000014</v>
      </c>
    </row>
    <row r="411" spans="1:12" x14ac:dyDescent="0.15">
      <c r="A411" s="24">
        <v>180</v>
      </c>
      <c r="B411" s="16" t="s">
        <v>431</v>
      </c>
      <c r="C411" s="16" t="s">
        <v>445</v>
      </c>
      <c r="D411" s="15"/>
      <c r="E411" s="97">
        <v>4</v>
      </c>
      <c r="F411" s="26">
        <v>20</v>
      </c>
      <c r="G411" s="31">
        <v>0.6</v>
      </c>
      <c r="H411" s="24"/>
      <c r="I411" s="24"/>
      <c r="J411" s="28"/>
      <c r="K411" s="15" t="s">
        <v>702</v>
      </c>
      <c r="L411" s="53">
        <v>12</v>
      </c>
    </row>
    <row r="412" spans="1:12" x14ac:dyDescent="0.15">
      <c r="A412" s="24">
        <v>180</v>
      </c>
      <c r="B412" s="16" t="s">
        <v>431</v>
      </c>
      <c r="C412" s="16" t="s">
        <v>445</v>
      </c>
      <c r="D412" s="15"/>
      <c r="E412" s="97">
        <v>3</v>
      </c>
      <c r="F412" s="26">
        <v>10</v>
      </c>
      <c r="G412" s="31">
        <v>0.7</v>
      </c>
      <c r="H412" s="24"/>
      <c r="I412" s="24"/>
      <c r="J412" s="28"/>
      <c r="K412" s="15" t="s">
        <v>690</v>
      </c>
      <c r="L412" s="53">
        <v>7</v>
      </c>
    </row>
    <row r="413" spans="1:12" x14ac:dyDescent="0.15">
      <c r="A413" s="24">
        <v>180</v>
      </c>
      <c r="B413" s="16" t="s">
        <v>431</v>
      </c>
      <c r="C413" s="16" t="s">
        <v>445</v>
      </c>
      <c r="D413" s="15"/>
      <c r="E413" s="97">
        <v>5</v>
      </c>
      <c r="F413" s="26">
        <v>50</v>
      </c>
      <c r="G413" s="31">
        <v>0.8</v>
      </c>
      <c r="H413" s="24"/>
      <c r="I413" s="24"/>
      <c r="J413" s="28"/>
      <c r="K413" s="15" t="s">
        <v>836</v>
      </c>
      <c r="L413" s="53">
        <v>40</v>
      </c>
    </row>
    <row r="414" spans="1:12" x14ac:dyDescent="0.15">
      <c r="A414" s="24">
        <v>180</v>
      </c>
      <c r="B414" s="16" t="s">
        <v>431</v>
      </c>
      <c r="C414" s="16" t="s">
        <v>445</v>
      </c>
      <c r="D414" s="15"/>
      <c r="E414" s="97">
        <v>1</v>
      </c>
      <c r="F414" s="26">
        <v>3</v>
      </c>
      <c r="G414" s="31">
        <v>0.9</v>
      </c>
      <c r="H414" s="24"/>
      <c r="I414" s="24"/>
      <c r="J414" s="28"/>
      <c r="K414" s="15" t="s">
        <v>977</v>
      </c>
      <c r="L414" s="53">
        <v>2.7</v>
      </c>
    </row>
    <row r="415" spans="1:12" x14ac:dyDescent="0.15">
      <c r="A415" s="24">
        <v>180</v>
      </c>
      <c r="B415" s="16" t="s">
        <v>431</v>
      </c>
      <c r="C415" s="16" t="s">
        <v>445</v>
      </c>
      <c r="D415" s="15"/>
      <c r="E415" s="97">
        <v>2</v>
      </c>
      <c r="F415" s="26">
        <v>7</v>
      </c>
      <c r="G415" s="31">
        <v>1</v>
      </c>
      <c r="H415" s="24" t="s">
        <v>1020</v>
      </c>
      <c r="I415" s="24"/>
      <c r="J415" s="28"/>
      <c r="K415" s="15" t="s">
        <v>1017</v>
      </c>
      <c r="L415" s="53">
        <v>7</v>
      </c>
    </row>
    <row r="416" spans="1:12" x14ac:dyDescent="0.15">
      <c r="A416" s="28">
        <v>181</v>
      </c>
      <c r="B416" s="16" t="s">
        <v>431</v>
      </c>
      <c r="C416" s="16" t="s">
        <v>387</v>
      </c>
      <c r="D416" s="38"/>
      <c r="E416" s="98">
        <v>1</v>
      </c>
      <c r="F416" s="40">
        <v>3</v>
      </c>
      <c r="G416" s="31">
        <v>1</v>
      </c>
      <c r="H416" s="28"/>
      <c r="I416" s="28"/>
      <c r="J416" s="28" t="s">
        <v>415</v>
      </c>
      <c r="K416" s="15" t="s">
        <v>426</v>
      </c>
      <c r="L416" s="53">
        <v>3</v>
      </c>
    </row>
    <row r="417" spans="1:12" x14ac:dyDescent="0.15">
      <c r="A417" s="28">
        <v>182</v>
      </c>
      <c r="B417" s="16" t="s">
        <v>431</v>
      </c>
      <c r="C417" s="16" t="s">
        <v>395</v>
      </c>
      <c r="D417" s="38"/>
      <c r="E417" s="98">
        <v>1</v>
      </c>
      <c r="F417" s="40">
        <v>3</v>
      </c>
      <c r="G417" s="31"/>
      <c r="H417" s="28"/>
      <c r="I417" s="28"/>
      <c r="J417" s="28" t="s">
        <v>424</v>
      </c>
      <c r="K417" s="15" t="s">
        <v>426</v>
      </c>
      <c r="L417" s="53">
        <v>0</v>
      </c>
    </row>
    <row r="418" spans="1:12" x14ac:dyDescent="0.15">
      <c r="A418" s="24">
        <v>182</v>
      </c>
      <c r="B418" s="16" t="s">
        <v>431</v>
      </c>
      <c r="C418" s="16" t="s">
        <v>395</v>
      </c>
      <c r="D418" s="15"/>
      <c r="E418" s="97">
        <v>12</v>
      </c>
      <c r="F418" s="26">
        <v>36</v>
      </c>
      <c r="G418" s="31">
        <v>0</v>
      </c>
      <c r="H418" s="24"/>
      <c r="I418" s="24"/>
      <c r="J418" s="28"/>
      <c r="K418" s="15" t="s">
        <v>1003</v>
      </c>
      <c r="L418" s="53">
        <v>0</v>
      </c>
    </row>
    <row r="419" spans="1:12" x14ac:dyDescent="0.15">
      <c r="A419" s="24">
        <v>182</v>
      </c>
      <c r="B419" s="16" t="s">
        <v>431</v>
      </c>
      <c r="C419" s="16" t="s">
        <v>395</v>
      </c>
      <c r="D419" s="15"/>
      <c r="E419" s="97">
        <v>6</v>
      </c>
      <c r="F419" s="26">
        <v>18</v>
      </c>
      <c r="G419" s="31">
        <v>0</v>
      </c>
      <c r="H419" s="24"/>
      <c r="I419" s="24"/>
      <c r="J419" s="28"/>
      <c r="K419" s="15" t="s">
        <v>1003</v>
      </c>
      <c r="L419" s="53">
        <v>0</v>
      </c>
    </row>
    <row r="420" spans="1:12" x14ac:dyDescent="0.15">
      <c r="A420" s="24">
        <v>182</v>
      </c>
      <c r="B420" s="16" t="s">
        <v>431</v>
      </c>
      <c r="C420" s="16" t="s">
        <v>395</v>
      </c>
      <c r="D420" s="15"/>
      <c r="E420" s="97">
        <v>30</v>
      </c>
      <c r="F420" s="26">
        <v>150</v>
      </c>
      <c r="G420" s="31">
        <v>0</v>
      </c>
      <c r="H420" s="24"/>
      <c r="I420" s="24"/>
      <c r="J420" s="28"/>
      <c r="K420" s="15" t="s">
        <v>1090</v>
      </c>
      <c r="L420" s="53">
        <v>0</v>
      </c>
    </row>
    <row r="421" spans="1:12" x14ac:dyDescent="0.15">
      <c r="A421" s="24">
        <v>186</v>
      </c>
      <c r="B421" s="16" t="s">
        <v>431</v>
      </c>
      <c r="C421" s="16" t="s">
        <v>362</v>
      </c>
      <c r="D421" s="15"/>
      <c r="E421" s="97">
        <v>1</v>
      </c>
      <c r="F421" s="26">
        <v>10</v>
      </c>
      <c r="G421" s="31">
        <v>0.8</v>
      </c>
      <c r="H421" s="24"/>
      <c r="I421" s="24"/>
      <c r="J421" s="28" t="s">
        <v>660</v>
      </c>
      <c r="K421" s="15" t="s">
        <v>658</v>
      </c>
      <c r="L421" s="53">
        <v>8</v>
      </c>
    </row>
    <row r="422" spans="1:12" x14ac:dyDescent="0.15">
      <c r="A422" s="24">
        <v>186</v>
      </c>
      <c r="B422" s="16" t="s">
        <v>431</v>
      </c>
      <c r="C422" s="16" t="s">
        <v>362</v>
      </c>
      <c r="D422" s="15"/>
      <c r="E422" s="97">
        <v>8</v>
      </c>
      <c r="F422" s="26">
        <v>40</v>
      </c>
      <c r="G422" s="31">
        <v>1</v>
      </c>
      <c r="H422" s="24"/>
      <c r="I422" s="24"/>
      <c r="J422" s="28"/>
      <c r="K422" s="15" t="s">
        <v>858</v>
      </c>
      <c r="L422" s="53">
        <v>40</v>
      </c>
    </row>
    <row r="423" spans="1:12" x14ac:dyDescent="0.15">
      <c r="A423" s="24">
        <v>186</v>
      </c>
      <c r="B423" s="16" t="s">
        <v>431</v>
      </c>
      <c r="C423" s="16" t="s">
        <v>362</v>
      </c>
      <c r="D423" s="15"/>
      <c r="E423" s="97">
        <v>5</v>
      </c>
      <c r="F423" s="26">
        <v>35</v>
      </c>
      <c r="G423" s="31">
        <v>0.95</v>
      </c>
      <c r="H423" s="24"/>
      <c r="I423" s="24"/>
      <c r="J423" s="28"/>
      <c r="K423" s="15" t="s">
        <v>977</v>
      </c>
      <c r="L423" s="53">
        <v>33.25</v>
      </c>
    </row>
    <row r="424" spans="1:12" x14ac:dyDescent="0.15">
      <c r="A424" s="24">
        <v>186</v>
      </c>
      <c r="B424" s="16" t="s">
        <v>431</v>
      </c>
      <c r="C424" s="16" t="s">
        <v>362</v>
      </c>
      <c r="D424" s="15"/>
      <c r="E424" s="97">
        <v>3</v>
      </c>
      <c r="F424" s="26">
        <v>18</v>
      </c>
      <c r="G424" s="31">
        <v>0.95</v>
      </c>
      <c r="H424" s="24"/>
      <c r="I424" s="24"/>
      <c r="J424" s="28"/>
      <c r="K424" s="15" t="s">
        <v>1017</v>
      </c>
      <c r="L424" s="53">
        <v>17.099999999999998</v>
      </c>
    </row>
    <row r="425" spans="1:12" x14ac:dyDescent="0.15">
      <c r="A425" s="24">
        <v>186</v>
      </c>
      <c r="B425" s="16" t="s">
        <v>431</v>
      </c>
      <c r="C425" s="16" t="s">
        <v>362</v>
      </c>
      <c r="D425" s="15"/>
      <c r="E425" s="97">
        <v>4</v>
      </c>
      <c r="F425" s="26">
        <v>10</v>
      </c>
      <c r="G425" s="31">
        <v>0.95</v>
      </c>
      <c r="H425" s="24"/>
      <c r="I425" s="24"/>
      <c r="J425" s="28"/>
      <c r="K425" s="15" t="s">
        <v>1028</v>
      </c>
      <c r="L425" s="53">
        <v>9.5</v>
      </c>
    </row>
    <row r="426" spans="1:12" x14ac:dyDescent="0.15">
      <c r="A426" s="24">
        <v>186</v>
      </c>
      <c r="B426" s="16" t="s">
        <v>431</v>
      </c>
      <c r="C426" s="16" t="s">
        <v>362</v>
      </c>
      <c r="D426" s="15"/>
      <c r="E426" s="97">
        <v>1</v>
      </c>
      <c r="F426" s="26">
        <v>6</v>
      </c>
      <c r="G426" s="31">
        <v>1</v>
      </c>
      <c r="H426" s="24"/>
      <c r="I426" s="24"/>
      <c r="J426" s="28"/>
      <c r="K426" s="15" t="s">
        <v>1034</v>
      </c>
      <c r="L426" s="53">
        <v>6</v>
      </c>
    </row>
    <row r="427" spans="1:12" x14ac:dyDescent="0.15">
      <c r="A427" s="24">
        <v>186</v>
      </c>
      <c r="B427" s="16" t="s">
        <v>431</v>
      </c>
      <c r="C427" s="16" t="s">
        <v>362</v>
      </c>
      <c r="D427" s="15"/>
      <c r="E427" s="97">
        <v>1</v>
      </c>
      <c r="F427" s="26">
        <v>1.8</v>
      </c>
      <c r="G427" s="31">
        <v>0.7</v>
      </c>
      <c r="H427" s="24"/>
      <c r="I427" s="24"/>
      <c r="J427" s="28"/>
      <c r="K427" s="15" t="s">
        <v>1062</v>
      </c>
      <c r="L427" s="53">
        <v>1.26</v>
      </c>
    </row>
    <row r="428" spans="1:12" x14ac:dyDescent="0.15">
      <c r="A428" s="28">
        <v>188</v>
      </c>
      <c r="B428" s="16" t="s">
        <v>431</v>
      </c>
      <c r="C428" s="16" t="s">
        <v>493</v>
      </c>
      <c r="D428" s="38"/>
      <c r="E428" s="98">
        <v>48</v>
      </c>
      <c r="F428" s="40">
        <v>130</v>
      </c>
      <c r="G428" s="31">
        <v>1</v>
      </c>
      <c r="H428" s="28"/>
      <c r="I428" s="28"/>
      <c r="J428" s="28"/>
      <c r="K428" s="15" t="s">
        <v>426</v>
      </c>
      <c r="L428" s="53">
        <v>130</v>
      </c>
    </row>
    <row r="429" spans="1:12" x14ac:dyDescent="0.15">
      <c r="A429" s="28">
        <v>188</v>
      </c>
      <c r="B429" s="16" t="s">
        <v>431</v>
      </c>
      <c r="C429" s="16" t="s">
        <v>493</v>
      </c>
      <c r="D429" s="38"/>
      <c r="E429" s="98">
        <v>42</v>
      </c>
      <c r="F429" s="40">
        <v>100</v>
      </c>
      <c r="G429" s="31">
        <v>1</v>
      </c>
      <c r="H429" s="28"/>
      <c r="I429" s="28"/>
      <c r="J429" s="28"/>
      <c r="K429" s="15" t="s">
        <v>426</v>
      </c>
      <c r="L429" s="53">
        <v>100</v>
      </c>
    </row>
    <row r="430" spans="1:12" x14ac:dyDescent="0.15">
      <c r="A430" s="24">
        <v>188</v>
      </c>
      <c r="B430" s="16" t="s">
        <v>431</v>
      </c>
      <c r="C430" s="16" t="s">
        <v>493</v>
      </c>
      <c r="D430" s="15"/>
      <c r="E430" s="97">
        <v>3</v>
      </c>
      <c r="F430" s="26">
        <v>6</v>
      </c>
      <c r="G430" s="31">
        <v>1</v>
      </c>
      <c r="H430" s="24"/>
      <c r="I430" s="24"/>
      <c r="J430" s="28" t="s">
        <v>481</v>
      </c>
      <c r="K430" s="15" t="s">
        <v>479</v>
      </c>
      <c r="L430" s="53">
        <v>6</v>
      </c>
    </row>
    <row r="431" spans="1:12" x14ac:dyDescent="0.15">
      <c r="A431" s="24">
        <v>189</v>
      </c>
      <c r="B431" s="16" t="s">
        <v>431</v>
      </c>
      <c r="C431" s="16" t="s">
        <v>715</v>
      </c>
      <c r="D431" s="15"/>
      <c r="E431" s="97">
        <v>1</v>
      </c>
      <c r="F431" s="26">
        <v>20</v>
      </c>
      <c r="G431" s="31">
        <v>1</v>
      </c>
      <c r="H431" s="24"/>
      <c r="I431" s="24"/>
      <c r="J431" s="28"/>
      <c r="K431" s="15" t="s">
        <v>703</v>
      </c>
      <c r="L431" s="53">
        <v>20</v>
      </c>
    </row>
    <row r="432" spans="1:12" x14ac:dyDescent="0.15">
      <c r="A432" s="24">
        <v>189</v>
      </c>
      <c r="B432" s="16" t="s">
        <v>431</v>
      </c>
      <c r="C432" s="16" t="s">
        <v>715</v>
      </c>
      <c r="D432" s="15" t="s">
        <v>430</v>
      </c>
      <c r="E432" s="97">
        <v>1</v>
      </c>
      <c r="F432" s="26">
        <v>5</v>
      </c>
      <c r="G432" s="31">
        <v>1</v>
      </c>
      <c r="H432" s="24"/>
      <c r="I432" s="24"/>
      <c r="J432" s="28"/>
      <c r="K432" s="15" t="s">
        <v>947</v>
      </c>
      <c r="L432" s="53">
        <v>5</v>
      </c>
    </row>
    <row r="433" spans="1:12" x14ac:dyDescent="0.15">
      <c r="A433" s="28">
        <v>190</v>
      </c>
      <c r="B433" s="16" t="s">
        <v>431</v>
      </c>
      <c r="C433" s="16" t="s">
        <v>442</v>
      </c>
      <c r="D433" s="38"/>
      <c r="E433" s="98">
        <v>1</v>
      </c>
      <c r="F433" s="40">
        <v>5</v>
      </c>
      <c r="G433" s="31">
        <v>0.8</v>
      </c>
      <c r="H433" s="28"/>
      <c r="I433" s="28"/>
      <c r="J433" s="28"/>
      <c r="K433" s="15" t="s">
        <v>426</v>
      </c>
      <c r="L433" s="53">
        <v>4</v>
      </c>
    </row>
    <row r="434" spans="1:12" x14ac:dyDescent="0.15">
      <c r="A434" s="24">
        <v>190</v>
      </c>
      <c r="B434" s="16" t="s">
        <v>431</v>
      </c>
      <c r="C434" s="16" t="s">
        <v>442</v>
      </c>
      <c r="D434" s="15"/>
      <c r="E434" s="97">
        <v>1</v>
      </c>
      <c r="F434" s="26">
        <v>5</v>
      </c>
      <c r="G434" s="31">
        <v>0.95</v>
      </c>
      <c r="H434" s="24"/>
      <c r="I434" s="24"/>
      <c r="J434" s="28"/>
      <c r="K434" s="15" t="s">
        <v>443</v>
      </c>
      <c r="L434" s="53">
        <v>4.75</v>
      </c>
    </row>
    <row r="435" spans="1:12" x14ac:dyDescent="0.15">
      <c r="A435" s="24">
        <v>190</v>
      </c>
      <c r="B435" s="16" t="s">
        <v>431</v>
      </c>
      <c r="C435" s="16" t="s">
        <v>442</v>
      </c>
      <c r="D435" s="15"/>
      <c r="E435" s="97">
        <v>2</v>
      </c>
      <c r="F435" s="26">
        <v>10</v>
      </c>
      <c r="G435" s="31">
        <v>0.9</v>
      </c>
      <c r="H435" s="24"/>
      <c r="I435" s="24"/>
      <c r="J435" s="28"/>
      <c r="K435" s="15" t="s">
        <v>746</v>
      </c>
      <c r="L435" s="53">
        <v>9</v>
      </c>
    </row>
    <row r="436" spans="1:12" x14ac:dyDescent="0.15">
      <c r="A436" s="24">
        <v>190</v>
      </c>
      <c r="B436" s="16" t="s">
        <v>431</v>
      </c>
      <c r="C436" s="16" t="s">
        <v>442</v>
      </c>
      <c r="D436" s="15"/>
      <c r="E436" s="97">
        <v>2</v>
      </c>
      <c r="F436" s="26">
        <v>6</v>
      </c>
      <c r="G436" s="31">
        <v>0.9</v>
      </c>
      <c r="H436" s="24"/>
      <c r="I436" s="24"/>
      <c r="J436" s="28"/>
      <c r="K436" s="15" t="s">
        <v>769</v>
      </c>
      <c r="L436" s="53">
        <v>5.4</v>
      </c>
    </row>
    <row r="437" spans="1:12" x14ac:dyDescent="0.15">
      <c r="A437" s="24">
        <v>190</v>
      </c>
      <c r="B437" s="16" t="s">
        <v>431</v>
      </c>
      <c r="C437" s="16" t="s">
        <v>442</v>
      </c>
      <c r="D437" s="15"/>
      <c r="E437" s="97">
        <v>1</v>
      </c>
      <c r="F437" s="26">
        <v>10</v>
      </c>
      <c r="G437" s="31">
        <v>0.9</v>
      </c>
      <c r="H437" s="24"/>
      <c r="I437" s="24"/>
      <c r="J437" s="28"/>
      <c r="K437" s="15" t="s">
        <v>1012</v>
      </c>
      <c r="L437" s="53">
        <v>9</v>
      </c>
    </row>
    <row r="438" spans="1:12" x14ac:dyDescent="0.15">
      <c r="A438" s="24">
        <v>190</v>
      </c>
      <c r="B438" s="16" t="s">
        <v>431</v>
      </c>
      <c r="C438" s="16" t="s">
        <v>442</v>
      </c>
      <c r="D438" s="15"/>
      <c r="E438" s="97">
        <v>2</v>
      </c>
      <c r="F438" s="26">
        <v>15</v>
      </c>
      <c r="G438" s="31">
        <v>0.9</v>
      </c>
      <c r="H438" s="24"/>
      <c r="I438" s="24"/>
      <c r="J438" s="28"/>
      <c r="K438" s="15" t="s">
        <v>1028</v>
      </c>
      <c r="L438" s="53">
        <v>13.5</v>
      </c>
    </row>
    <row r="439" spans="1:12" x14ac:dyDescent="0.15">
      <c r="A439" s="24">
        <v>190</v>
      </c>
      <c r="B439" s="16" t="s">
        <v>431</v>
      </c>
      <c r="C439" s="16" t="s">
        <v>442</v>
      </c>
      <c r="D439" s="15" t="s">
        <v>442</v>
      </c>
      <c r="E439" s="97">
        <v>1</v>
      </c>
      <c r="F439" s="26">
        <v>8</v>
      </c>
      <c r="G439" s="31">
        <v>0.9</v>
      </c>
      <c r="H439" s="24"/>
      <c r="I439" s="24"/>
      <c r="J439" s="28"/>
      <c r="K439" s="15" t="s">
        <v>1092</v>
      </c>
      <c r="L439" s="53">
        <v>7.2</v>
      </c>
    </row>
    <row r="440" spans="1:12" x14ac:dyDescent="0.15">
      <c r="A440" s="24">
        <v>191</v>
      </c>
      <c r="B440" s="16" t="s">
        <v>431</v>
      </c>
      <c r="C440" s="16" t="s">
        <v>685</v>
      </c>
      <c r="D440" s="15"/>
      <c r="E440" s="97">
        <v>1</v>
      </c>
      <c r="F440" s="26">
        <v>20</v>
      </c>
      <c r="G440" s="31">
        <v>0.5</v>
      </c>
      <c r="H440" s="24"/>
      <c r="I440" s="24"/>
      <c r="J440" s="28"/>
      <c r="K440" s="15" t="s">
        <v>702</v>
      </c>
      <c r="L440" s="53">
        <v>10</v>
      </c>
    </row>
    <row r="441" spans="1:12" x14ac:dyDescent="0.15">
      <c r="A441" s="24">
        <v>192</v>
      </c>
      <c r="B441" s="16" t="s">
        <v>431</v>
      </c>
      <c r="C441" s="16" t="s">
        <v>606</v>
      </c>
      <c r="D441" s="15"/>
      <c r="E441" s="97">
        <v>1</v>
      </c>
      <c r="F441" s="26">
        <v>40</v>
      </c>
      <c r="G441" s="31">
        <v>1</v>
      </c>
      <c r="H441" s="24"/>
      <c r="I441" s="24"/>
      <c r="J441" s="28"/>
      <c r="K441" s="15" t="s">
        <v>604</v>
      </c>
      <c r="L441" s="53">
        <v>40</v>
      </c>
    </row>
    <row r="442" spans="1:12" x14ac:dyDescent="0.15">
      <c r="A442" s="24">
        <v>193</v>
      </c>
      <c r="B442" s="16" t="s">
        <v>431</v>
      </c>
      <c r="C442" s="16" t="s">
        <v>1007</v>
      </c>
      <c r="D442" s="15"/>
      <c r="E442" s="97">
        <v>2</v>
      </c>
      <c r="F442" s="26">
        <v>30</v>
      </c>
      <c r="G442" s="31">
        <v>1</v>
      </c>
      <c r="H442" s="24"/>
      <c r="I442" s="24"/>
      <c r="J442" s="28"/>
      <c r="K442" s="15" t="s">
        <v>1003</v>
      </c>
      <c r="L442" s="53">
        <v>30</v>
      </c>
    </row>
    <row r="443" spans="1:12" x14ac:dyDescent="0.15">
      <c r="A443" s="24">
        <v>195</v>
      </c>
      <c r="B443" s="16" t="s">
        <v>431</v>
      </c>
      <c r="C443" s="16" t="s">
        <v>494</v>
      </c>
      <c r="D443" s="15"/>
      <c r="E443" s="97">
        <v>6</v>
      </c>
      <c r="F443" s="26">
        <v>12</v>
      </c>
      <c r="G443" s="31">
        <v>0.5</v>
      </c>
      <c r="H443" s="24"/>
      <c r="I443" s="24"/>
      <c r="J443" s="28" t="s">
        <v>495</v>
      </c>
      <c r="K443" s="15" t="s">
        <v>479</v>
      </c>
      <c r="L443" s="53">
        <v>6</v>
      </c>
    </row>
    <row r="444" spans="1:12" x14ac:dyDescent="0.15">
      <c r="A444" s="24">
        <v>195</v>
      </c>
      <c r="B444" s="16" t="s">
        <v>431</v>
      </c>
      <c r="C444" s="16" t="s">
        <v>494</v>
      </c>
      <c r="D444" s="15" t="s">
        <v>571</v>
      </c>
      <c r="E444" s="97">
        <v>1</v>
      </c>
      <c r="F444" s="26">
        <v>10</v>
      </c>
      <c r="G444" s="31">
        <v>0.3</v>
      </c>
      <c r="H444" s="24"/>
      <c r="I444" s="24"/>
      <c r="J444" s="28"/>
      <c r="K444" s="15" t="s">
        <v>570</v>
      </c>
      <c r="L444" s="53">
        <v>3</v>
      </c>
    </row>
    <row r="445" spans="1:12" x14ac:dyDescent="0.15">
      <c r="A445" s="24">
        <v>195</v>
      </c>
      <c r="B445" s="16" t="s">
        <v>431</v>
      </c>
      <c r="C445" s="16" t="s">
        <v>494</v>
      </c>
      <c r="D445" s="15"/>
      <c r="E445" s="97">
        <v>4</v>
      </c>
      <c r="F445" s="26">
        <v>50</v>
      </c>
      <c r="G445" s="31">
        <v>0.9</v>
      </c>
      <c r="H445" s="24"/>
      <c r="I445" s="24"/>
      <c r="J445" s="28"/>
      <c r="K445" s="15" t="s">
        <v>746</v>
      </c>
      <c r="L445" s="53">
        <v>45</v>
      </c>
    </row>
    <row r="446" spans="1:12" x14ac:dyDescent="0.15">
      <c r="A446" s="41">
        <v>195</v>
      </c>
      <c r="B446" s="42" t="s">
        <v>431</v>
      </c>
      <c r="C446" s="42" t="s">
        <v>494</v>
      </c>
      <c r="D446" s="43"/>
      <c r="E446" s="100">
        <v>1</v>
      </c>
      <c r="F446" s="45">
        <v>1</v>
      </c>
      <c r="G446" s="46">
        <v>0</v>
      </c>
      <c r="H446" s="41"/>
      <c r="I446" s="41"/>
      <c r="J446" s="47"/>
      <c r="K446" s="43" t="s">
        <v>1090</v>
      </c>
      <c r="L446" s="53">
        <v>0</v>
      </c>
    </row>
    <row r="447" spans="1:12" x14ac:dyDescent="0.15">
      <c r="A447" s="24">
        <v>196</v>
      </c>
      <c r="B447" s="16" t="s">
        <v>431</v>
      </c>
      <c r="C447" s="16" t="s">
        <v>364</v>
      </c>
      <c r="D447" s="15" t="s">
        <v>644</v>
      </c>
      <c r="E447" s="97">
        <v>3</v>
      </c>
      <c r="F447" s="26">
        <v>120</v>
      </c>
      <c r="G447" s="31">
        <v>1</v>
      </c>
      <c r="H447" s="24"/>
      <c r="I447" s="24"/>
      <c r="J447" s="28"/>
      <c r="K447" s="15" t="s">
        <v>640</v>
      </c>
      <c r="L447" s="53">
        <v>120</v>
      </c>
    </row>
    <row r="448" spans="1:12" x14ac:dyDescent="0.15">
      <c r="A448" s="41">
        <v>196</v>
      </c>
      <c r="B448" s="42" t="s">
        <v>431</v>
      </c>
      <c r="C448" s="42" t="s">
        <v>364</v>
      </c>
      <c r="D448" s="43"/>
      <c r="E448" s="100">
        <v>1</v>
      </c>
      <c r="F448" s="45">
        <v>10</v>
      </c>
      <c r="G448" s="46">
        <v>0.5</v>
      </c>
      <c r="H448" s="41"/>
      <c r="I448" s="41"/>
      <c r="J448" s="47"/>
      <c r="K448" s="43" t="s">
        <v>738</v>
      </c>
      <c r="L448" s="53">
        <v>5</v>
      </c>
    </row>
    <row r="449" spans="1:12" x14ac:dyDescent="0.15">
      <c r="A449" s="24">
        <v>196</v>
      </c>
      <c r="B449" s="16" t="s">
        <v>431</v>
      </c>
      <c r="C449" s="16" t="s">
        <v>364</v>
      </c>
      <c r="D449" s="15"/>
      <c r="E449" s="97">
        <v>3</v>
      </c>
      <c r="F449" s="26">
        <v>140</v>
      </c>
      <c r="G449" s="31">
        <v>1</v>
      </c>
      <c r="H449" s="24"/>
      <c r="I449" s="24"/>
      <c r="J449" s="28"/>
      <c r="K449" s="15" t="s">
        <v>858</v>
      </c>
      <c r="L449" s="53">
        <v>140</v>
      </c>
    </row>
    <row r="450" spans="1:12" x14ac:dyDescent="0.15">
      <c r="A450" s="24">
        <v>196</v>
      </c>
      <c r="B450" s="16" t="s">
        <v>431</v>
      </c>
      <c r="C450" s="16" t="s">
        <v>364</v>
      </c>
      <c r="D450" s="15"/>
      <c r="E450" s="97">
        <v>1</v>
      </c>
      <c r="F450" s="26">
        <v>15</v>
      </c>
      <c r="G450" s="31">
        <v>1</v>
      </c>
      <c r="H450" s="24"/>
      <c r="I450" s="24"/>
      <c r="J450" s="28"/>
      <c r="K450" s="15" t="s">
        <v>909</v>
      </c>
      <c r="L450" s="53">
        <v>15</v>
      </c>
    </row>
    <row r="451" spans="1:12" x14ac:dyDescent="0.15">
      <c r="A451" s="24">
        <v>196</v>
      </c>
      <c r="B451" s="16" t="s">
        <v>431</v>
      </c>
      <c r="C451" s="16" t="s">
        <v>364</v>
      </c>
      <c r="D451" s="15"/>
      <c r="E451" s="97">
        <v>2</v>
      </c>
      <c r="F451" s="26">
        <v>80</v>
      </c>
      <c r="G451" s="31">
        <v>1</v>
      </c>
      <c r="H451" s="24"/>
      <c r="I451" s="24"/>
      <c r="J451" s="28"/>
      <c r="K451" s="15" t="s">
        <v>928</v>
      </c>
      <c r="L451" s="53">
        <v>80</v>
      </c>
    </row>
    <row r="452" spans="1:12" x14ac:dyDescent="0.15">
      <c r="A452" s="24">
        <v>197</v>
      </c>
      <c r="B452" s="16" t="s">
        <v>431</v>
      </c>
      <c r="C452" s="16" t="s">
        <v>686</v>
      </c>
      <c r="D452" s="15"/>
      <c r="E452" s="97">
        <v>2</v>
      </c>
      <c r="F452" s="26">
        <v>10</v>
      </c>
      <c r="G452" s="31">
        <v>0.3</v>
      </c>
      <c r="H452" s="24"/>
      <c r="I452" s="24"/>
      <c r="J452" s="28"/>
      <c r="K452" s="15" t="s">
        <v>1224</v>
      </c>
      <c r="L452" s="53">
        <v>3</v>
      </c>
    </row>
    <row r="453" spans="1:12" x14ac:dyDescent="0.15">
      <c r="A453" s="24">
        <v>197</v>
      </c>
      <c r="B453" s="16" t="s">
        <v>431</v>
      </c>
      <c r="C453" s="16" t="s">
        <v>686</v>
      </c>
      <c r="D453" s="15"/>
      <c r="E453" s="97">
        <v>3</v>
      </c>
      <c r="F453" s="26">
        <v>30</v>
      </c>
      <c r="G453" s="31">
        <v>0.2</v>
      </c>
      <c r="H453" s="24"/>
      <c r="I453" s="24"/>
      <c r="J453" s="28"/>
      <c r="K453" s="15" t="s">
        <v>702</v>
      </c>
      <c r="L453" s="53">
        <v>6</v>
      </c>
    </row>
    <row r="454" spans="1:12" x14ac:dyDescent="0.15">
      <c r="A454" s="24">
        <v>198</v>
      </c>
      <c r="B454" s="16" t="s">
        <v>431</v>
      </c>
      <c r="C454" s="16" t="s">
        <v>607</v>
      </c>
      <c r="D454" s="15"/>
      <c r="E454" s="97">
        <v>13</v>
      </c>
      <c r="F454" s="26">
        <v>30</v>
      </c>
      <c r="G454" s="31">
        <v>1</v>
      </c>
      <c r="H454" s="24"/>
      <c r="I454" s="24"/>
      <c r="J454" s="28"/>
      <c r="K454" s="15" t="s">
        <v>604</v>
      </c>
      <c r="L454" s="53">
        <v>30</v>
      </c>
    </row>
    <row r="455" spans="1:12" x14ac:dyDescent="0.15">
      <c r="A455" s="41">
        <v>198</v>
      </c>
      <c r="B455" s="42" t="s">
        <v>431</v>
      </c>
      <c r="C455" s="42" t="s">
        <v>607</v>
      </c>
      <c r="D455" s="43"/>
      <c r="E455" s="100">
        <v>2</v>
      </c>
      <c r="F455" s="45">
        <v>20</v>
      </c>
      <c r="G455" s="46">
        <v>0.7</v>
      </c>
      <c r="H455" s="41"/>
      <c r="I455" s="41"/>
      <c r="J455" s="47"/>
      <c r="K455" s="43" t="s">
        <v>702</v>
      </c>
      <c r="L455" s="53">
        <v>14</v>
      </c>
    </row>
    <row r="456" spans="1:12" x14ac:dyDescent="0.15">
      <c r="A456" s="24">
        <v>198</v>
      </c>
      <c r="B456" s="16" t="s">
        <v>431</v>
      </c>
      <c r="C456" s="16" t="s">
        <v>607</v>
      </c>
      <c r="D456" s="15"/>
      <c r="E456" s="97">
        <v>1</v>
      </c>
      <c r="F456" s="26">
        <v>8</v>
      </c>
      <c r="G456" s="31">
        <v>1</v>
      </c>
      <c r="H456" s="24"/>
      <c r="I456" s="24"/>
      <c r="J456" s="28"/>
      <c r="K456" s="15" t="s">
        <v>746</v>
      </c>
      <c r="L456" s="53">
        <v>8</v>
      </c>
    </row>
    <row r="457" spans="1:12" x14ac:dyDescent="0.15">
      <c r="A457" s="24">
        <v>198</v>
      </c>
      <c r="B457" s="16" t="s">
        <v>431</v>
      </c>
      <c r="C457" s="16" t="s">
        <v>607</v>
      </c>
      <c r="D457" s="15"/>
      <c r="E457" s="97">
        <v>1</v>
      </c>
      <c r="F457" s="26">
        <v>20</v>
      </c>
      <c r="G457" s="31">
        <v>0.95</v>
      </c>
      <c r="H457" s="24"/>
      <c r="I457" s="24"/>
      <c r="J457" s="28"/>
      <c r="K457" s="15" t="s">
        <v>1205</v>
      </c>
      <c r="L457" s="53">
        <v>19</v>
      </c>
    </row>
    <row r="458" spans="1:12" x14ac:dyDescent="0.15">
      <c r="A458" s="24">
        <v>198</v>
      </c>
      <c r="B458" s="16" t="s">
        <v>431</v>
      </c>
      <c r="C458" s="16" t="s">
        <v>607</v>
      </c>
      <c r="D458" s="15"/>
      <c r="E458" s="97">
        <v>11</v>
      </c>
      <c r="F458" s="26">
        <v>55</v>
      </c>
      <c r="G458" s="31">
        <v>1</v>
      </c>
      <c r="H458" s="24"/>
      <c r="I458" s="24"/>
      <c r="J458" s="28"/>
      <c r="K458" s="15" t="s">
        <v>928</v>
      </c>
      <c r="L458" s="53">
        <v>55</v>
      </c>
    </row>
    <row r="459" spans="1:12" x14ac:dyDescent="0.15">
      <c r="A459" s="24">
        <v>198</v>
      </c>
      <c r="B459" s="16" t="s">
        <v>431</v>
      </c>
      <c r="C459" s="16" t="s">
        <v>607</v>
      </c>
      <c r="D459" s="15"/>
      <c r="E459" s="97">
        <v>2</v>
      </c>
      <c r="F459" s="26">
        <v>13</v>
      </c>
      <c r="G459" s="31">
        <v>1</v>
      </c>
      <c r="H459" s="24"/>
      <c r="I459" s="24"/>
      <c r="J459" s="28"/>
      <c r="K459" s="15" t="s">
        <v>942</v>
      </c>
      <c r="L459" s="53">
        <v>13</v>
      </c>
    </row>
    <row r="460" spans="1:12" x14ac:dyDescent="0.15">
      <c r="A460" s="24">
        <v>198</v>
      </c>
      <c r="B460" s="16" t="s">
        <v>431</v>
      </c>
      <c r="C460" s="16" t="s">
        <v>607</v>
      </c>
      <c r="D460" s="15"/>
      <c r="E460" s="97">
        <v>57</v>
      </c>
      <c r="F460" s="26">
        <v>385</v>
      </c>
      <c r="G460" s="31">
        <v>0.98</v>
      </c>
      <c r="H460" s="24"/>
      <c r="I460" s="24"/>
      <c r="J460" s="28"/>
      <c r="K460" s="15" t="s">
        <v>1090</v>
      </c>
      <c r="L460" s="53">
        <v>377.3</v>
      </c>
    </row>
    <row r="461" spans="1:12" x14ac:dyDescent="0.15">
      <c r="A461" s="24">
        <v>199</v>
      </c>
      <c r="B461" s="16" t="s">
        <v>431</v>
      </c>
      <c r="C461" s="16" t="s">
        <v>366</v>
      </c>
      <c r="D461" s="15"/>
      <c r="E461" s="97">
        <v>1</v>
      </c>
      <c r="F461" s="26">
        <v>5</v>
      </c>
      <c r="G461" s="31">
        <v>1</v>
      </c>
      <c r="H461" s="24"/>
      <c r="I461" s="24"/>
      <c r="J461" s="28"/>
      <c r="K461" s="15" t="s">
        <v>513</v>
      </c>
      <c r="L461" s="53">
        <v>5</v>
      </c>
    </row>
    <row r="462" spans="1:12" x14ac:dyDescent="0.15">
      <c r="A462" s="24">
        <v>199</v>
      </c>
      <c r="B462" s="16" t="s">
        <v>431</v>
      </c>
      <c r="C462" s="16" t="s">
        <v>366</v>
      </c>
      <c r="D462" s="15"/>
      <c r="E462" s="97">
        <v>4</v>
      </c>
      <c r="F462" s="26">
        <v>30</v>
      </c>
      <c r="G462" s="31">
        <v>0.9</v>
      </c>
      <c r="H462" s="24"/>
      <c r="I462" s="24"/>
      <c r="J462" s="28"/>
      <c r="K462" s="15" t="s">
        <v>703</v>
      </c>
      <c r="L462" s="53">
        <v>27</v>
      </c>
    </row>
    <row r="463" spans="1:12" x14ac:dyDescent="0.15">
      <c r="A463" s="24">
        <v>199</v>
      </c>
      <c r="B463" s="16" t="s">
        <v>431</v>
      </c>
      <c r="C463" s="16" t="s">
        <v>366</v>
      </c>
      <c r="D463" s="15"/>
      <c r="E463" s="97">
        <v>3</v>
      </c>
      <c r="F463" s="26">
        <v>20</v>
      </c>
      <c r="G463" s="31">
        <v>0.8</v>
      </c>
      <c r="H463" s="24"/>
      <c r="I463" s="24"/>
      <c r="J463" s="28"/>
      <c r="K463" s="15" t="s">
        <v>746</v>
      </c>
      <c r="L463" s="53">
        <v>16</v>
      </c>
    </row>
    <row r="464" spans="1:12" x14ac:dyDescent="0.15">
      <c r="A464" s="24">
        <v>199</v>
      </c>
      <c r="B464" s="16" t="s">
        <v>431</v>
      </c>
      <c r="C464" s="16" t="s">
        <v>366</v>
      </c>
      <c r="D464" s="15"/>
      <c r="E464" s="97">
        <v>3</v>
      </c>
      <c r="F464" s="26">
        <v>15</v>
      </c>
      <c r="G464" s="31">
        <v>1</v>
      </c>
      <c r="H464" s="24"/>
      <c r="I464" s="24"/>
      <c r="J464" s="28"/>
      <c r="K464" s="15" t="s">
        <v>977</v>
      </c>
      <c r="L464" s="53">
        <v>15</v>
      </c>
    </row>
    <row r="465" spans="1:12" x14ac:dyDescent="0.15">
      <c r="A465" s="24">
        <v>200</v>
      </c>
      <c r="B465" s="16" t="s">
        <v>431</v>
      </c>
      <c r="C465" s="16" t="s">
        <v>1044</v>
      </c>
      <c r="D465" s="15"/>
      <c r="E465" s="97">
        <v>7</v>
      </c>
      <c r="F465" s="26">
        <v>16</v>
      </c>
      <c r="G465" s="31">
        <v>0.85</v>
      </c>
      <c r="H465" s="24"/>
      <c r="I465" s="24"/>
      <c r="J465" s="28"/>
      <c r="K465" s="15" t="s">
        <v>1043</v>
      </c>
      <c r="L465" s="53">
        <v>13.6</v>
      </c>
    </row>
    <row r="466" spans="1:12" x14ac:dyDescent="0.15">
      <c r="A466" s="41">
        <v>201</v>
      </c>
      <c r="B466" s="42" t="s">
        <v>431</v>
      </c>
      <c r="C466" s="42" t="s">
        <v>723</v>
      </c>
      <c r="D466" s="43"/>
      <c r="E466" s="100">
        <v>2</v>
      </c>
      <c r="F466" s="45">
        <v>30</v>
      </c>
      <c r="G466" s="46">
        <v>1</v>
      </c>
      <c r="H466" s="41"/>
      <c r="I466" s="41"/>
      <c r="J466" s="47"/>
      <c r="K466" s="43" t="s">
        <v>724</v>
      </c>
      <c r="L466" s="53">
        <v>30</v>
      </c>
    </row>
    <row r="467" spans="1:12" x14ac:dyDescent="0.15">
      <c r="A467" s="24">
        <v>203</v>
      </c>
      <c r="B467" s="16" t="s">
        <v>431</v>
      </c>
      <c r="C467" s="16" t="s">
        <v>369</v>
      </c>
      <c r="D467" s="15"/>
      <c r="E467" s="97">
        <v>12</v>
      </c>
      <c r="F467" s="26">
        <v>36</v>
      </c>
      <c r="G467" s="31">
        <v>0.1</v>
      </c>
      <c r="H467" s="24"/>
      <c r="I467" s="24"/>
      <c r="J467" s="28"/>
      <c r="K467" s="15" t="s">
        <v>1090</v>
      </c>
      <c r="L467" s="53">
        <v>3.6</v>
      </c>
    </row>
    <row r="468" spans="1:12" x14ac:dyDescent="0.15">
      <c r="A468" s="24">
        <v>204</v>
      </c>
      <c r="B468" s="16" t="s">
        <v>431</v>
      </c>
      <c r="C468" s="16" t="s">
        <v>24</v>
      </c>
      <c r="D468" s="15"/>
      <c r="E468" s="97">
        <v>2</v>
      </c>
      <c r="F468" s="26">
        <v>10</v>
      </c>
      <c r="G468" s="31">
        <v>0.6</v>
      </c>
      <c r="H468" s="24"/>
      <c r="I468" s="24"/>
      <c r="J468" s="28" t="s">
        <v>1155</v>
      </c>
      <c r="K468" s="15" t="s">
        <v>1113</v>
      </c>
      <c r="L468" s="53">
        <v>6</v>
      </c>
    </row>
    <row r="469" spans="1:12" x14ac:dyDescent="0.15">
      <c r="A469" s="24">
        <v>204</v>
      </c>
      <c r="B469" s="16" t="s">
        <v>431</v>
      </c>
      <c r="C469" s="16" t="s">
        <v>24</v>
      </c>
      <c r="D469" s="15"/>
      <c r="E469" s="97">
        <v>2</v>
      </c>
      <c r="F469" s="26">
        <v>8</v>
      </c>
      <c r="G469" s="31">
        <v>0.8</v>
      </c>
      <c r="H469" s="24"/>
      <c r="I469" s="24"/>
      <c r="J469" s="28" t="s">
        <v>662</v>
      </c>
      <c r="K469" s="15" t="s">
        <v>658</v>
      </c>
      <c r="L469" s="53">
        <v>6.4</v>
      </c>
    </row>
    <row r="470" spans="1:12" x14ac:dyDescent="0.15">
      <c r="A470" s="24">
        <v>204</v>
      </c>
      <c r="B470" s="16" t="s">
        <v>431</v>
      </c>
      <c r="C470" s="16" t="s">
        <v>24</v>
      </c>
      <c r="D470" s="15"/>
      <c r="E470" s="97">
        <v>2</v>
      </c>
      <c r="F470" s="26">
        <v>20</v>
      </c>
      <c r="G470" s="31">
        <v>0.5</v>
      </c>
      <c r="H470" s="24"/>
      <c r="I470" s="24"/>
      <c r="J470" s="28"/>
      <c r="K470" s="15" t="s">
        <v>702</v>
      </c>
      <c r="L470" s="53">
        <v>10</v>
      </c>
    </row>
    <row r="471" spans="1:12" x14ac:dyDescent="0.15">
      <c r="A471" s="24">
        <v>204</v>
      </c>
      <c r="B471" s="16" t="s">
        <v>431</v>
      </c>
      <c r="C471" s="16" t="s">
        <v>24</v>
      </c>
      <c r="D471" s="15"/>
      <c r="E471" s="97">
        <v>1</v>
      </c>
      <c r="F471" s="26">
        <v>3</v>
      </c>
      <c r="G471" s="31">
        <v>0.4</v>
      </c>
      <c r="H471" s="24"/>
      <c r="I471" s="24"/>
      <c r="J471" s="28"/>
      <c r="K471" s="15" t="s">
        <v>690</v>
      </c>
      <c r="L471" s="53">
        <v>1.2000000000000002</v>
      </c>
    </row>
    <row r="472" spans="1:12" x14ac:dyDescent="0.15">
      <c r="A472" s="24">
        <v>204</v>
      </c>
      <c r="B472" s="16" t="s">
        <v>431</v>
      </c>
      <c r="C472" s="16" t="s">
        <v>24</v>
      </c>
      <c r="D472" s="15"/>
      <c r="E472" s="97">
        <v>1</v>
      </c>
      <c r="F472" s="26">
        <v>3</v>
      </c>
      <c r="G472" s="31">
        <v>0.1</v>
      </c>
      <c r="H472" s="24"/>
      <c r="I472" s="24"/>
      <c r="J472" s="28"/>
      <c r="K472" s="15" t="s">
        <v>777</v>
      </c>
      <c r="L472" s="53">
        <v>0.30000000000000004</v>
      </c>
    </row>
    <row r="473" spans="1:12" x14ac:dyDescent="0.15">
      <c r="A473" s="24">
        <v>204</v>
      </c>
      <c r="B473" s="16" t="s">
        <v>431</v>
      </c>
      <c r="C473" s="16" t="s">
        <v>24</v>
      </c>
      <c r="D473" s="15"/>
      <c r="E473" s="97">
        <v>4</v>
      </c>
      <c r="F473" s="26">
        <v>16</v>
      </c>
      <c r="G473" s="31">
        <v>0.3</v>
      </c>
      <c r="H473" s="24"/>
      <c r="I473" s="24"/>
      <c r="J473" s="28"/>
      <c r="K473" s="15" t="s">
        <v>794</v>
      </c>
      <c r="L473" s="53">
        <v>4.8</v>
      </c>
    </row>
    <row r="474" spans="1:12" x14ac:dyDescent="0.15">
      <c r="A474" s="24">
        <v>204</v>
      </c>
      <c r="B474" s="16" t="s">
        <v>431</v>
      </c>
      <c r="C474" s="16" t="s">
        <v>24</v>
      </c>
      <c r="D474" s="15"/>
      <c r="E474" s="97">
        <v>1</v>
      </c>
      <c r="F474" s="26">
        <v>5</v>
      </c>
      <c r="G474" s="31">
        <v>0.2</v>
      </c>
      <c r="H474" s="24"/>
      <c r="I474" s="24"/>
      <c r="J474" s="28"/>
      <c r="K474" s="15" t="s">
        <v>836</v>
      </c>
      <c r="L474" s="53">
        <v>1</v>
      </c>
    </row>
    <row r="475" spans="1:12" x14ac:dyDescent="0.15">
      <c r="A475" s="24">
        <v>204</v>
      </c>
      <c r="B475" s="16" t="s">
        <v>431</v>
      </c>
      <c r="C475" s="16" t="s">
        <v>24</v>
      </c>
      <c r="D475" s="15"/>
      <c r="E475" s="97">
        <v>2</v>
      </c>
      <c r="F475" s="26">
        <v>12</v>
      </c>
      <c r="G475" s="31">
        <v>0.2</v>
      </c>
      <c r="H475" s="24"/>
      <c r="I475" s="24"/>
      <c r="J475" s="28"/>
      <c r="K475" s="15" t="s">
        <v>1099</v>
      </c>
      <c r="L475" s="53">
        <v>2.4000000000000004</v>
      </c>
    </row>
    <row r="476" spans="1:12" x14ac:dyDescent="0.15">
      <c r="A476" s="24">
        <v>204</v>
      </c>
      <c r="B476" s="16" t="s">
        <v>431</v>
      </c>
      <c r="C476" s="16" t="s">
        <v>24</v>
      </c>
      <c r="D476" s="15"/>
      <c r="E476" s="97">
        <v>1</v>
      </c>
      <c r="F476" s="26">
        <v>3</v>
      </c>
      <c r="G476" s="31">
        <v>0.1</v>
      </c>
      <c r="H476" s="24"/>
      <c r="I476" s="24"/>
      <c r="J476" s="28"/>
      <c r="K476" s="15" t="s">
        <v>881</v>
      </c>
      <c r="L476" s="53">
        <v>0.30000000000000004</v>
      </c>
    </row>
    <row r="477" spans="1:12" x14ac:dyDescent="0.15">
      <c r="A477" s="24">
        <v>204</v>
      </c>
      <c r="B477" s="16" t="s">
        <v>431</v>
      </c>
      <c r="C477" s="16" t="s">
        <v>24</v>
      </c>
      <c r="D477" s="15" t="s">
        <v>430</v>
      </c>
      <c r="E477" s="97">
        <v>10</v>
      </c>
      <c r="F477" s="26">
        <v>50</v>
      </c>
      <c r="G477" s="31">
        <v>0.5</v>
      </c>
      <c r="H477" s="24"/>
      <c r="I477" s="24"/>
      <c r="J477" s="28"/>
      <c r="K477" s="15" t="s">
        <v>973</v>
      </c>
      <c r="L477" s="53">
        <v>25</v>
      </c>
    </row>
    <row r="478" spans="1:12" x14ac:dyDescent="0.15">
      <c r="A478" s="24">
        <v>204</v>
      </c>
      <c r="B478" s="16" t="s">
        <v>431</v>
      </c>
      <c r="C478" s="16" t="s">
        <v>24</v>
      </c>
      <c r="D478" s="15"/>
      <c r="E478" s="97">
        <v>3</v>
      </c>
      <c r="F478" s="26">
        <v>18</v>
      </c>
      <c r="G478" s="31">
        <v>0.8</v>
      </c>
      <c r="H478" s="24" t="s">
        <v>1021</v>
      </c>
      <c r="I478" s="24"/>
      <c r="J478" s="28"/>
      <c r="K478" s="15" t="s">
        <v>1017</v>
      </c>
      <c r="L478" s="53">
        <v>14.4</v>
      </c>
    </row>
    <row r="479" spans="1:12" x14ac:dyDescent="0.15">
      <c r="A479" s="24">
        <v>204</v>
      </c>
      <c r="B479" s="16" t="s">
        <v>431</v>
      </c>
      <c r="C479" s="16" t="s">
        <v>24</v>
      </c>
      <c r="D479" s="15"/>
      <c r="E479" s="97">
        <v>1</v>
      </c>
      <c r="F479" s="26">
        <v>5</v>
      </c>
      <c r="G479" s="31">
        <v>0.5</v>
      </c>
      <c r="H479" s="24"/>
      <c r="I479" s="24"/>
      <c r="J479" s="28"/>
      <c r="K479" s="15" t="s">
        <v>1028</v>
      </c>
      <c r="L479" s="53">
        <v>2.5</v>
      </c>
    </row>
    <row r="480" spans="1:12" x14ac:dyDescent="0.15">
      <c r="A480" s="24">
        <v>205</v>
      </c>
      <c r="B480" s="16" t="s">
        <v>431</v>
      </c>
      <c r="C480" s="16" t="s">
        <v>700</v>
      </c>
      <c r="D480" s="15"/>
      <c r="E480" s="97">
        <v>1</v>
      </c>
      <c r="F480" s="26">
        <v>5</v>
      </c>
      <c r="G480" s="31">
        <v>1</v>
      </c>
      <c r="H480" s="24"/>
      <c r="I480" s="24"/>
      <c r="J480" s="28"/>
      <c r="K480" s="15" t="s">
        <v>690</v>
      </c>
      <c r="L480" s="53">
        <v>5</v>
      </c>
    </row>
    <row r="481" spans="1:12" x14ac:dyDescent="0.15">
      <c r="A481" s="24">
        <v>205</v>
      </c>
      <c r="B481" s="16" t="s">
        <v>431</v>
      </c>
      <c r="C481" s="16" t="s">
        <v>700</v>
      </c>
      <c r="D481" s="15"/>
      <c r="E481" s="97">
        <v>4</v>
      </c>
      <c r="F481" s="26">
        <v>80</v>
      </c>
      <c r="G481" s="31">
        <v>1</v>
      </c>
      <c r="H481" s="24"/>
      <c r="I481" s="24"/>
      <c r="J481" s="28"/>
      <c r="K481" s="15" t="s">
        <v>703</v>
      </c>
      <c r="L481" s="53">
        <v>80</v>
      </c>
    </row>
    <row r="482" spans="1:12" x14ac:dyDescent="0.15">
      <c r="A482" s="24">
        <v>205</v>
      </c>
      <c r="B482" s="16" t="s">
        <v>431</v>
      </c>
      <c r="C482" s="16" t="s">
        <v>700</v>
      </c>
      <c r="D482" s="15"/>
      <c r="E482" s="97">
        <v>10</v>
      </c>
      <c r="F482" s="26">
        <v>10</v>
      </c>
      <c r="G482" s="31">
        <v>1</v>
      </c>
      <c r="H482" s="24"/>
      <c r="I482" s="24"/>
      <c r="J482" s="28"/>
      <c r="K482" s="15" t="s">
        <v>777</v>
      </c>
      <c r="L482" s="53">
        <v>10</v>
      </c>
    </row>
    <row r="483" spans="1:12" x14ac:dyDescent="0.15">
      <c r="A483" s="24">
        <v>206</v>
      </c>
      <c r="B483" s="16" t="s">
        <v>431</v>
      </c>
      <c r="C483" s="16" t="s">
        <v>450</v>
      </c>
      <c r="D483" s="15"/>
      <c r="E483" s="97">
        <v>1</v>
      </c>
      <c r="F483" s="26">
        <v>3</v>
      </c>
      <c r="G483" s="31">
        <v>0.5</v>
      </c>
      <c r="H483" s="24"/>
      <c r="I483" s="24"/>
      <c r="J483" s="28"/>
      <c r="K483" s="15" t="s">
        <v>449</v>
      </c>
      <c r="L483" s="53">
        <v>1.5</v>
      </c>
    </row>
    <row r="484" spans="1:12" x14ac:dyDescent="0.15">
      <c r="A484" s="24">
        <v>206</v>
      </c>
      <c r="B484" s="16" t="s">
        <v>431</v>
      </c>
      <c r="C484" s="16" t="s">
        <v>450</v>
      </c>
      <c r="D484" s="15"/>
      <c r="E484" s="97">
        <v>2</v>
      </c>
      <c r="F484" s="26">
        <v>6</v>
      </c>
      <c r="G484" s="31">
        <v>0.1</v>
      </c>
      <c r="H484" s="24"/>
      <c r="I484" s="24"/>
      <c r="J484" s="28"/>
      <c r="K484" s="15" t="s">
        <v>1224</v>
      </c>
      <c r="L484" s="53">
        <v>0.60000000000000009</v>
      </c>
    </row>
    <row r="485" spans="1:12" x14ac:dyDescent="0.15">
      <c r="A485" s="24">
        <v>206</v>
      </c>
      <c r="B485" s="16" t="s">
        <v>431</v>
      </c>
      <c r="C485" s="16" t="s">
        <v>450</v>
      </c>
      <c r="D485" s="15"/>
      <c r="E485" s="97">
        <v>1</v>
      </c>
      <c r="F485" s="26">
        <v>5</v>
      </c>
      <c r="G485" s="31">
        <v>0.3</v>
      </c>
      <c r="H485" s="24"/>
      <c r="I485" s="24"/>
      <c r="J485" s="28"/>
      <c r="K485" s="15" t="s">
        <v>738</v>
      </c>
      <c r="L485" s="53">
        <v>1.5</v>
      </c>
    </row>
    <row r="486" spans="1:12" x14ac:dyDescent="0.15">
      <c r="A486" s="24">
        <v>206</v>
      </c>
      <c r="B486" s="16" t="s">
        <v>431</v>
      </c>
      <c r="C486" s="16" t="s">
        <v>450</v>
      </c>
      <c r="D486" s="15"/>
      <c r="E486" s="97">
        <v>1</v>
      </c>
      <c r="F486" s="26">
        <v>5</v>
      </c>
      <c r="G486" s="31">
        <v>0.1</v>
      </c>
      <c r="H486" s="24"/>
      <c r="I486" s="24"/>
      <c r="J486" s="28"/>
      <c r="K486" s="15" t="s">
        <v>746</v>
      </c>
      <c r="L486" s="53">
        <v>0.5</v>
      </c>
    </row>
    <row r="487" spans="1:12" x14ac:dyDescent="0.15">
      <c r="A487" s="41">
        <v>206</v>
      </c>
      <c r="B487" s="42" t="s">
        <v>431</v>
      </c>
      <c r="C487" s="42" t="s">
        <v>450</v>
      </c>
      <c r="D487" s="43"/>
      <c r="E487" s="100">
        <v>2</v>
      </c>
      <c r="F487" s="45">
        <v>16</v>
      </c>
      <c r="G487" s="46">
        <v>0.1</v>
      </c>
      <c r="H487" s="41"/>
      <c r="I487" s="41"/>
      <c r="J487" s="47"/>
      <c r="K487" s="43" t="s">
        <v>794</v>
      </c>
      <c r="L487" s="53">
        <v>1.6</v>
      </c>
    </row>
    <row r="488" spans="1:12" x14ac:dyDescent="0.15">
      <c r="A488" s="24">
        <v>206</v>
      </c>
      <c r="B488" s="16" t="s">
        <v>431</v>
      </c>
      <c r="C488" s="16" t="s">
        <v>450</v>
      </c>
      <c r="D488" s="15"/>
      <c r="E488" s="97">
        <v>1</v>
      </c>
      <c r="F488" s="26">
        <v>10</v>
      </c>
      <c r="G488" s="31">
        <v>0.2</v>
      </c>
      <c r="H488" s="24"/>
      <c r="I488" s="24"/>
      <c r="J488" s="28"/>
      <c r="K488" s="15" t="s">
        <v>836</v>
      </c>
      <c r="L488" s="53">
        <v>2</v>
      </c>
    </row>
    <row r="489" spans="1:12" x14ac:dyDescent="0.15">
      <c r="A489" s="24">
        <v>206</v>
      </c>
      <c r="B489" s="16" t="s">
        <v>431</v>
      </c>
      <c r="C489" s="16" t="s">
        <v>450</v>
      </c>
      <c r="D489" s="15"/>
      <c r="E489" s="97">
        <v>1</v>
      </c>
      <c r="F489" s="26">
        <v>3</v>
      </c>
      <c r="G489" s="31">
        <v>0.1</v>
      </c>
      <c r="H489" s="24"/>
      <c r="I489" s="24"/>
      <c r="J489" s="28"/>
      <c r="K489" s="15" t="s">
        <v>901</v>
      </c>
      <c r="L489" s="53">
        <v>0.30000000000000004</v>
      </c>
    </row>
    <row r="490" spans="1:12" x14ac:dyDescent="0.15">
      <c r="A490" s="24">
        <v>206</v>
      </c>
      <c r="B490" s="16" t="s">
        <v>431</v>
      </c>
      <c r="C490" s="16" t="s">
        <v>450</v>
      </c>
      <c r="D490" s="15"/>
      <c r="E490" s="97">
        <v>2</v>
      </c>
      <c r="F490" s="26">
        <v>7</v>
      </c>
      <c r="G490" s="31">
        <v>0.5</v>
      </c>
      <c r="H490" s="24"/>
      <c r="I490" s="24"/>
      <c r="J490" s="28"/>
      <c r="K490" s="15" t="s">
        <v>977</v>
      </c>
      <c r="L490" s="53">
        <v>3.5</v>
      </c>
    </row>
    <row r="491" spans="1:12" x14ac:dyDescent="0.15">
      <c r="A491" s="24">
        <v>206</v>
      </c>
      <c r="B491" s="16" t="s">
        <v>431</v>
      </c>
      <c r="C491" s="16" t="s">
        <v>450</v>
      </c>
      <c r="D491" s="15"/>
      <c r="E491" s="97">
        <v>1</v>
      </c>
      <c r="F491" s="26">
        <v>6</v>
      </c>
      <c r="G491" s="31">
        <v>0.3</v>
      </c>
      <c r="H491" s="24"/>
      <c r="I491" s="24"/>
      <c r="J491" s="28"/>
      <c r="K491" s="15" t="s">
        <v>1039</v>
      </c>
      <c r="L491" s="53">
        <v>1.7999999999999998</v>
      </c>
    </row>
    <row r="492" spans="1:12" x14ac:dyDescent="0.15">
      <c r="A492" s="24">
        <v>206</v>
      </c>
      <c r="B492" s="16" t="s">
        <v>431</v>
      </c>
      <c r="C492" s="16" t="s">
        <v>450</v>
      </c>
      <c r="D492" s="15"/>
      <c r="E492" s="97">
        <v>1</v>
      </c>
      <c r="F492" s="26">
        <v>8</v>
      </c>
      <c r="G492" s="31">
        <v>0.2</v>
      </c>
      <c r="H492" s="24"/>
      <c r="I492" s="24"/>
      <c r="J492" s="28"/>
      <c r="K492" s="15" t="s">
        <v>1080</v>
      </c>
      <c r="L492" s="53">
        <v>1.6</v>
      </c>
    </row>
    <row r="493" spans="1:12" x14ac:dyDescent="0.15">
      <c r="A493" s="24">
        <v>208</v>
      </c>
      <c r="B493" s="16" t="s">
        <v>431</v>
      </c>
      <c r="C493" s="16" t="s">
        <v>832</v>
      </c>
      <c r="D493" s="15" t="s">
        <v>430</v>
      </c>
      <c r="E493" s="97">
        <v>4</v>
      </c>
      <c r="F493" s="26">
        <v>60</v>
      </c>
      <c r="G493" s="31">
        <v>0.1</v>
      </c>
      <c r="H493" s="24"/>
      <c r="I493" s="24"/>
      <c r="J493" s="28" t="s">
        <v>833</v>
      </c>
      <c r="K493" s="15" t="s">
        <v>827</v>
      </c>
      <c r="L493" s="53">
        <v>6</v>
      </c>
    </row>
    <row r="494" spans="1:12" x14ac:dyDescent="0.15">
      <c r="A494" s="28">
        <v>209</v>
      </c>
      <c r="B494" s="16" t="s">
        <v>431</v>
      </c>
      <c r="C494" s="16" t="s">
        <v>539</v>
      </c>
      <c r="D494" s="38"/>
      <c r="E494" s="98">
        <v>1</v>
      </c>
      <c r="F494" s="40">
        <v>2</v>
      </c>
      <c r="G494" s="31">
        <v>0.7</v>
      </c>
      <c r="H494" s="28"/>
      <c r="I494" s="28"/>
      <c r="J494" s="28" t="s">
        <v>418</v>
      </c>
      <c r="K494" s="15" t="s">
        <v>426</v>
      </c>
      <c r="L494" s="53">
        <v>1.4</v>
      </c>
    </row>
    <row r="495" spans="1:12" x14ac:dyDescent="0.15">
      <c r="A495" s="28">
        <v>209</v>
      </c>
      <c r="B495" s="16" t="s">
        <v>431</v>
      </c>
      <c r="C495" s="16" t="s">
        <v>539</v>
      </c>
      <c r="D495" s="38"/>
      <c r="E495" s="98">
        <v>1</v>
      </c>
      <c r="F495" s="40">
        <v>2</v>
      </c>
      <c r="G495" s="31">
        <v>1</v>
      </c>
      <c r="H495" s="28"/>
      <c r="I495" s="28"/>
      <c r="J495" s="28" t="s">
        <v>418</v>
      </c>
      <c r="K495" s="15" t="s">
        <v>426</v>
      </c>
      <c r="L495" s="53">
        <v>2</v>
      </c>
    </row>
    <row r="496" spans="1:12" x14ac:dyDescent="0.15">
      <c r="A496" s="24">
        <v>209</v>
      </c>
      <c r="B496" s="16" t="s">
        <v>431</v>
      </c>
      <c r="C496" s="16" t="s">
        <v>539</v>
      </c>
      <c r="D496" s="15" t="s">
        <v>359</v>
      </c>
      <c r="E496" s="97">
        <v>1</v>
      </c>
      <c r="F496" s="26">
        <v>20</v>
      </c>
      <c r="G496" s="31">
        <v>0.6</v>
      </c>
      <c r="H496" s="24"/>
      <c r="I496" s="24" t="s">
        <v>1149</v>
      </c>
      <c r="J496" s="28" t="s">
        <v>1148</v>
      </c>
      <c r="K496" s="15" t="s">
        <v>1113</v>
      </c>
      <c r="L496" s="53">
        <v>12</v>
      </c>
    </row>
    <row r="497" spans="1:12" x14ac:dyDescent="0.15">
      <c r="A497" s="24">
        <v>209</v>
      </c>
      <c r="B497" s="16" t="s">
        <v>431</v>
      </c>
      <c r="C497" s="16" t="s">
        <v>539</v>
      </c>
      <c r="D497" s="15"/>
      <c r="E497" s="97">
        <v>1</v>
      </c>
      <c r="F497" s="26">
        <v>10</v>
      </c>
      <c r="G497" s="31">
        <v>0.8</v>
      </c>
      <c r="H497" s="24"/>
      <c r="I497" s="24" t="s">
        <v>540</v>
      </c>
      <c r="J497" s="28"/>
      <c r="K497" s="15" t="s">
        <v>534</v>
      </c>
      <c r="L497" s="53">
        <v>8</v>
      </c>
    </row>
    <row r="498" spans="1:12" x14ac:dyDescent="0.15">
      <c r="A498" s="24">
        <v>209</v>
      </c>
      <c r="B498" s="16" t="s">
        <v>431</v>
      </c>
      <c r="C498" s="16" t="s">
        <v>539</v>
      </c>
      <c r="D498" s="15" t="s">
        <v>583</v>
      </c>
      <c r="E498" s="97">
        <v>1</v>
      </c>
      <c r="F498" s="26">
        <v>20</v>
      </c>
      <c r="G498" s="31">
        <v>1</v>
      </c>
      <c r="H498" s="24"/>
      <c r="I498" s="24"/>
      <c r="J498" s="28"/>
      <c r="K498" s="15" t="s">
        <v>570</v>
      </c>
      <c r="L498" s="53">
        <v>20</v>
      </c>
    </row>
    <row r="499" spans="1:12" x14ac:dyDescent="0.15">
      <c r="A499" s="24">
        <v>209</v>
      </c>
      <c r="B499" s="16" t="s">
        <v>431</v>
      </c>
      <c r="C499" s="16" t="s">
        <v>539</v>
      </c>
      <c r="D499" s="15" t="s">
        <v>584</v>
      </c>
      <c r="E499" s="97">
        <v>1</v>
      </c>
      <c r="F499" s="26">
        <v>30</v>
      </c>
      <c r="G499" s="31">
        <v>1</v>
      </c>
      <c r="H499" s="24"/>
      <c r="I499" s="24"/>
      <c r="J499" s="28" t="s">
        <v>585</v>
      </c>
      <c r="K499" s="15" t="s">
        <v>570</v>
      </c>
      <c r="L499" s="53">
        <v>30</v>
      </c>
    </row>
    <row r="500" spans="1:12" x14ac:dyDescent="0.15">
      <c r="A500" s="41">
        <v>209</v>
      </c>
      <c r="B500" s="42" t="s">
        <v>431</v>
      </c>
      <c r="C500" s="42" t="s">
        <v>539</v>
      </c>
      <c r="D500" s="43"/>
      <c r="E500" s="100">
        <v>1</v>
      </c>
      <c r="F500" s="45">
        <v>10</v>
      </c>
      <c r="G500" s="46">
        <v>0.9</v>
      </c>
      <c r="H500" s="41"/>
      <c r="I500" s="41"/>
      <c r="J500" s="47"/>
      <c r="K500" s="43" t="s">
        <v>738</v>
      </c>
      <c r="L500" s="53">
        <v>9</v>
      </c>
    </row>
    <row r="501" spans="1:12" x14ac:dyDescent="0.15">
      <c r="A501" s="24">
        <v>209</v>
      </c>
      <c r="B501" s="16" t="s">
        <v>431</v>
      </c>
      <c r="C501" s="16" t="s">
        <v>539</v>
      </c>
      <c r="D501" s="15"/>
      <c r="E501" s="97">
        <v>1</v>
      </c>
      <c r="F501" s="26">
        <v>5</v>
      </c>
      <c r="G501" s="31">
        <v>1</v>
      </c>
      <c r="H501" s="24"/>
      <c r="I501" s="24"/>
      <c r="J501" s="28"/>
      <c r="K501" s="15" t="s">
        <v>777</v>
      </c>
      <c r="L501" s="53">
        <v>5</v>
      </c>
    </row>
    <row r="502" spans="1:12" x14ac:dyDescent="0.15">
      <c r="A502" s="24">
        <v>209</v>
      </c>
      <c r="B502" s="16" t="s">
        <v>431</v>
      </c>
      <c r="C502" s="16" t="s">
        <v>539</v>
      </c>
      <c r="D502" s="15"/>
      <c r="E502" s="97">
        <v>50</v>
      </c>
      <c r="F502" s="26">
        <v>30</v>
      </c>
      <c r="G502" s="31">
        <v>1</v>
      </c>
      <c r="H502" s="24"/>
      <c r="I502" s="24"/>
      <c r="J502" s="28"/>
      <c r="K502" s="15" t="s">
        <v>1205</v>
      </c>
      <c r="L502" s="53">
        <v>30</v>
      </c>
    </row>
    <row r="503" spans="1:12" x14ac:dyDescent="0.15">
      <c r="A503" s="28">
        <v>210</v>
      </c>
      <c r="B503" s="16" t="s">
        <v>431</v>
      </c>
      <c r="C503" s="16" t="s">
        <v>451</v>
      </c>
      <c r="D503" s="38"/>
      <c r="E503" s="98">
        <v>1</v>
      </c>
      <c r="F503" s="40">
        <v>2</v>
      </c>
      <c r="G503" s="31">
        <v>1</v>
      </c>
      <c r="H503" s="28"/>
      <c r="I503" s="28"/>
      <c r="J503" s="28" t="s">
        <v>419</v>
      </c>
      <c r="K503" s="15" t="s">
        <v>426</v>
      </c>
      <c r="L503" s="53">
        <v>2</v>
      </c>
    </row>
    <row r="504" spans="1:12" x14ac:dyDescent="0.15">
      <c r="A504" s="28">
        <v>210</v>
      </c>
      <c r="B504" s="16" t="s">
        <v>431</v>
      </c>
      <c r="C504" s="16" t="s">
        <v>451</v>
      </c>
      <c r="D504" s="38"/>
      <c r="E504" s="98">
        <v>1</v>
      </c>
      <c r="F504" s="40">
        <v>2</v>
      </c>
      <c r="G504" s="31">
        <v>1</v>
      </c>
      <c r="H504" s="28"/>
      <c r="I504" s="28"/>
      <c r="J504" s="28" t="s">
        <v>419</v>
      </c>
      <c r="K504" s="15" t="s">
        <v>426</v>
      </c>
      <c r="L504" s="53">
        <v>2</v>
      </c>
    </row>
    <row r="505" spans="1:12" x14ac:dyDescent="0.15">
      <c r="A505" s="24">
        <v>210</v>
      </c>
      <c r="B505" s="16" t="s">
        <v>431</v>
      </c>
      <c r="C505" s="16" t="s">
        <v>451</v>
      </c>
      <c r="D505" s="15" t="s">
        <v>452</v>
      </c>
      <c r="E505" s="97">
        <v>1</v>
      </c>
      <c r="F505" s="26">
        <v>4</v>
      </c>
      <c r="G505" s="31">
        <v>1</v>
      </c>
      <c r="H505" s="24"/>
      <c r="I505" s="24"/>
      <c r="J505" s="28"/>
      <c r="K505" s="15" t="s">
        <v>449</v>
      </c>
      <c r="L505" s="53">
        <v>4</v>
      </c>
    </row>
    <row r="506" spans="1:12" x14ac:dyDescent="0.15">
      <c r="A506" s="24">
        <v>210</v>
      </c>
      <c r="B506" s="16" t="s">
        <v>431</v>
      </c>
      <c r="C506" s="16" t="s">
        <v>451</v>
      </c>
      <c r="D506" s="15" t="s">
        <v>464</v>
      </c>
      <c r="E506" s="97">
        <v>6</v>
      </c>
      <c r="F506" s="26">
        <v>1</v>
      </c>
      <c r="G506" s="31">
        <v>0.8</v>
      </c>
      <c r="H506" s="24"/>
      <c r="I506" s="24"/>
      <c r="J506" s="28"/>
      <c r="K506" s="15" t="s">
        <v>463</v>
      </c>
      <c r="L506" s="53">
        <v>0.8</v>
      </c>
    </row>
    <row r="507" spans="1:12" x14ac:dyDescent="0.15">
      <c r="A507" s="24">
        <v>210</v>
      </c>
      <c r="B507" s="16" t="s">
        <v>431</v>
      </c>
      <c r="C507" s="16" t="s">
        <v>451</v>
      </c>
      <c r="D507" s="15" t="s">
        <v>465</v>
      </c>
      <c r="E507" s="97">
        <v>2</v>
      </c>
      <c r="F507" s="26">
        <v>0.5</v>
      </c>
      <c r="G507" s="31">
        <v>0.8</v>
      </c>
      <c r="H507" s="24"/>
      <c r="I507" s="24"/>
      <c r="J507" s="28"/>
      <c r="K507" s="15" t="s">
        <v>463</v>
      </c>
      <c r="L507" s="53">
        <v>0.4</v>
      </c>
    </row>
    <row r="508" spans="1:12" x14ac:dyDescent="0.15">
      <c r="A508" s="24">
        <v>210</v>
      </c>
      <c r="B508" s="16" t="s">
        <v>431</v>
      </c>
      <c r="C508" s="16" t="s">
        <v>451</v>
      </c>
      <c r="D508" s="15"/>
      <c r="E508" s="97">
        <v>5</v>
      </c>
      <c r="F508" s="26">
        <v>4</v>
      </c>
      <c r="G508" s="31">
        <v>1</v>
      </c>
      <c r="H508" s="24"/>
      <c r="I508" s="24"/>
      <c r="J508" s="28" t="s">
        <v>650</v>
      </c>
      <c r="K508" s="15" t="s">
        <v>648</v>
      </c>
      <c r="L508" s="53">
        <v>4</v>
      </c>
    </row>
    <row r="509" spans="1:12" x14ac:dyDescent="0.15">
      <c r="A509" s="24">
        <v>210</v>
      </c>
      <c r="B509" s="16" t="s">
        <v>431</v>
      </c>
      <c r="C509" s="16" t="s">
        <v>451</v>
      </c>
      <c r="D509" s="15"/>
      <c r="E509" s="97">
        <v>1</v>
      </c>
      <c r="F509" s="26">
        <v>60</v>
      </c>
      <c r="G509" s="31">
        <v>1</v>
      </c>
      <c r="H509" s="24"/>
      <c r="I509" s="24"/>
      <c r="J509" s="28"/>
      <c r="K509" s="15" t="s">
        <v>746</v>
      </c>
      <c r="L509" s="53">
        <v>60</v>
      </c>
    </row>
    <row r="510" spans="1:12" x14ac:dyDescent="0.15">
      <c r="A510" s="24">
        <v>210</v>
      </c>
      <c r="B510" s="16" t="s">
        <v>431</v>
      </c>
      <c r="C510" s="16" t="s">
        <v>451</v>
      </c>
      <c r="D510" s="15" t="s">
        <v>843</v>
      </c>
      <c r="E510" s="97">
        <v>1</v>
      </c>
      <c r="F510" s="26">
        <v>5</v>
      </c>
      <c r="G510" s="31">
        <v>1</v>
      </c>
      <c r="H510" s="24"/>
      <c r="I510" s="24"/>
      <c r="J510" s="28"/>
      <c r="K510" s="15" t="s">
        <v>836</v>
      </c>
      <c r="L510" s="53">
        <v>5</v>
      </c>
    </row>
    <row r="511" spans="1:12" x14ac:dyDescent="0.15">
      <c r="A511" s="24">
        <v>210</v>
      </c>
      <c r="B511" s="16" t="s">
        <v>431</v>
      </c>
      <c r="C511" s="16" t="s">
        <v>451</v>
      </c>
      <c r="D511" s="15" t="s">
        <v>1036</v>
      </c>
      <c r="E511" s="97">
        <v>3</v>
      </c>
      <c r="F511" s="26">
        <v>60</v>
      </c>
      <c r="G511" s="31">
        <v>1</v>
      </c>
      <c r="H511" s="24"/>
      <c r="I511" s="24"/>
      <c r="J511" s="28"/>
      <c r="K511" s="15" t="s">
        <v>1034</v>
      </c>
      <c r="L511" s="53">
        <v>60</v>
      </c>
    </row>
    <row r="512" spans="1:12" x14ac:dyDescent="0.15">
      <c r="A512" s="41">
        <v>210</v>
      </c>
      <c r="B512" s="42" t="s">
        <v>431</v>
      </c>
      <c r="C512" s="42" t="s">
        <v>451</v>
      </c>
      <c r="D512" s="43"/>
      <c r="E512" s="100">
        <v>8</v>
      </c>
      <c r="F512" s="45">
        <v>24</v>
      </c>
      <c r="G512" s="46">
        <v>1</v>
      </c>
      <c r="H512" s="41"/>
      <c r="I512" s="41"/>
      <c r="J512" s="47"/>
      <c r="K512" s="43" t="s">
        <v>1039</v>
      </c>
      <c r="L512" s="53">
        <v>24</v>
      </c>
    </row>
    <row r="513" spans="1:12" x14ac:dyDescent="0.15">
      <c r="A513" s="24">
        <v>210</v>
      </c>
      <c r="B513" s="16" t="s">
        <v>431</v>
      </c>
      <c r="C513" s="16" t="s">
        <v>451</v>
      </c>
      <c r="D513" s="15"/>
      <c r="E513" s="97">
        <v>2</v>
      </c>
      <c r="F513" s="26">
        <v>10</v>
      </c>
      <c r="G513" s="31">
        <v>1</v>
      </c>
      <c r="H513" s="24"/>
      <c r="I513" s="24"/>
      <c r="J513" s="28"/>
      <c r="K513" s="15" t="s">
        <v>1084</v>
      </c>
      <c r="L513" s="53">
        <v>10</v>
      </c>
    </row>
    <row r="514" spans="1:12" x14ac:dyDescent="0.15">
      <c r="A514" s="28">
        <v>211</v>
      </c>
      <c r="B514" s="16" t="s">
        <v>431</v>
      </c>
      <c r="C514" s="16" t="s">
        <v>541</v>
      </c>
      <c r="D514" s="38"/>
      <c r="E514" s="98">
        <v>3</v>
      </c>
      <c r="F514" s="40">
        <v>100</v>
      </c>
      <c r="G514" s="31">
        <v>1</v>
      </c>
      <c r="H514" s="28"/>
      <c r="I514" s="28"/>
      <c r="J514" s="28"/>
      <c r="K514" s="15" t="s">
        <v>426</v>
      </c>
      <c r="L514" s="53">
        <v>100</v>
      </c>
    </row>
    <row r="515" spans="1:12" x14ac:dyDescent="0.15">
      <c r="A515" s="28">
        <v>211</v>
      </c>
      <c r="B515" s="16" t="s">
        <v>431</v>
      </c>
      <c r="C515" s="16" t="s">
        <v>541</v>
      </c>
      <c r="D515" s="38"/>
      <c r="E515" s="98">
        <v>3</v>
      </c>
      <c r="F515" s="40">
        <v>100</v>
      </c>
      <c r="G515" s="31">
        <v>1</v>
      </c>
      <c r="H515" s="28"/>
      <c r="I515" s="28"/>
      <c r="J515" s="28" t="s">
        <v>421</v>
      </c>
      <c r="K515" s="15" t="s">
        <v>426</v>
      </c>
      <c r="L515" s="53">
        <v>100</v>
      </c>
    </row>
    <row r="516" spans="1:12" x14ac:dyDescent="0.15">
      <c r="A516" s="24">
        <v>211</v>
      </c>
      <c r="B516" s="16" t="s">
        <v>431</v>
      </c>
      <c r="C516" s="16" t="s">
        <v>541</v>
      </c>
      <c r="D516" s="15" t="s">
        <v>542</v>
      </c>
      <c r="E516" s="97">
        <v>4</v>
      </c>
      <c r="F516" s="26">
        <v>60</v>
      </c>
      <c r="G516" s="31">
        <v>0.5</v>
      </c>
      <c r="H516" s="24"/>
      <c r="I516" s="24" t="s">
        <v>543</v>
      </c>
      <c r="J516" s="28"/>
      <c r="K516" s="15" t="s">
        <v>534</v>
      </c>
      <c r="L516" s="53">
        <v>30</v>
      </c>
    </row>
    <row r="517" spans="1:12" x14ac:dyDescent="0.15">
      <c r="A517" s="24">
        <v>211</v>
      </c>
      <c r="B517" s="16" t="s">
        <v>431</v>
      </c>
      <c r="C517" s="16" t="s">
        <v>541</v>
      </c>
      <c r="D517" s="15"/>
      <c r="E517" s="97">
        <v>3</v>
      </c>
      <c r="F517" s="26">
        <v>20</v>
      </c>
      <c r="G517" s="31">
        <v>1</v>
      </c>
      <c r="H517" s="24"/>
      <c r="I517" s="24"/>
      <c r="J517" s="28"/>
      <c r="K517" s="15" t="s">
        <v>777</v>
      </c>
      <c r="L517" s="53">
        <v>20</v>
      </c>
    </row>
    <row r="518" spans="1:12" x14ac:dyDescent="0.15">
      <c r="A518" s="24">
        <v>211</v>
      </c>
      <c r="B518" s="16" t="s">
        <v>431</v>
      </c>
      <c r="C518" s="16" t="s">
        <v>541</v>
      </c>
      <c r="D518" s="15"/>
      <c r="E518" s="97">
        <v>1</v>
      </c>
      <c r="F518" s="26">
        <v>10</v>
      </c>
      <c r="G518" s="31">
        <v>1</v>
      </c>
      <c r="H518" s="24"/>
      <c r="I518" s="24"/>
      <c r="J518" s="28"/>
      <c r="K518" s="15" t="s">
        <v>836</v>
      </c>
      <c r="L518" s="53">
        <v>10</v>
      </c>
    </row>
    <row r="519" spans="1:12" x14ac:dyDescent="0.15">
      <c r="A519" s="24">
        <v>211</v>
      </c>
      <c r="B519" s="16" t="s">
        <v>431</v>
      </c>
      <c r="C519" s="16" t="s">
        <v>541</v>
      </c>
      <c r="D519" s="15"/>
      <c r="E519" s="97">
        <v>3</v>
      </c>
      <c r="F519" s="26">
        <v>30</v>
      </c>
      <c r="G519" s="31">
        <v>1</v>
      </c>
      <c r="H519" s="24"/>
      <c r="I519" s="24"/>
      <c r="J519" s="28"/>
      <c r="K519" s="15" t="s">
        <v>1099</v>
      </c>
      <c r="L519" s="53">
        <v>30</v>
      </c>
    </row>
    <row r="520" spans="1:12" x14ac:dyDescent="0.15">
      <c r="A520" s="24">
        <v>211</v>
      </c>
      <c r="B520" s="16" t="s">
        <v>431</v>
      </c>
      <c r="C520" s="16" t="s">
        <v>541</v>
      </c>
      <c r="D520" s="15"/>
      <c r="E520" s="97">
        <v>2</v>
      </c>
      <c r="F520" s="26">
        <v>10</v>
      </c>
      <c r="G520" s="31">
        <v>1</v>
      </c>
      <c r="H520" s="24"/>
      <c r="I520" s="24"/>
      <c r="J520" s="28"/>
      <c r="K520" s="15" t="s">
        <v>997</v>
      </c>
      <c r="L520" s="53">
        <v>10</v>
      </c>
    </row>
    <row r="521" spans="1:12" x14ac:dyDescent="0.15">
      <c r="A521" s="24">
        <v>211</v>
      </c>
      <c r="B521" s="16" t="s">
        <v>431</v>
      </c>
      <c r="C521" s="16" t="s">
        <v>541</v>
      </c>
      <c r="D521" s="15"/>
      <c r="E521" s="97">
        <v>6</v>
      </c>
      <c r="F521" s="26">
        <v>380</v>
      </c>
      <c r="G521" s="31">
        <v>0.8</v>
      </c>
      <c r="H521" s="24"/>
      <c r="I521" s="24"/>
      <c r="J521" s="28"/>
      <c r="K521" s="15" t="s">
        <v>998</v>
      </c>
      <c r="L521" s="53">
        <v>304</v>
      </c>
    </row>
    <row r="522" spans="1:12" x14ac:dyDescent="0.15">
      <c r="A522" s="24">
        <v>211</v>
      </c>
      <c r="B522" s="16" t="s">
        <v>431</v>
      </c>
      <c r="C522" s="16" t="s">
        <v>541</v>
      </c>
      <c r="D522" s="15"/>
      <c r="E522" s="97">
        <v>31</v>
      </c>
      <c r="F522" s="26">
        <v>40</v>
      </c>
      <c r="G522" s="31">
        <v>0.9</v>
      </c>
      <c r="H522" s="24"/>
      <c r="I522" s="24"/>
      <c r="J522" s="28"/>
      <c r="K522" s="15" t="s">
        <v>1003</v>
      </c>
      <c r="L522" s="53">
        <v>36</v>
      </c>
    </row>
    <row r="523" spans="1:12" x14ac:dyDescent="0.15">
      <c r="A523" s="24">
        <v>212</v>
      </c>
      <c r="B523" s="16" t="s">
        <v>431</v>
      </c>
      <c r="C523" s="16" t="s">
        <v>10</v>
      </c>
      <c r="D523" s="15" t="s">
        <v>430</v>
      </c>
      <c r="E523" s="97">
        <v>10</v>
      </c>
      <c r="F523" s="26">
        <v>40</v>
      </c>
      <c r="G523" s="31">
        <v>0.8</v>
      </c>
      <c r="H523" s="24"/>
      <c r="I523" s="24"/>
      <c r="J523" s="28"/>
      <c r="K523" s="15" t="s">
        <v>437</v>
      </c>
      <c r="L523" s="53">
        <v>32</v>
      </c>
    </row>
    <row r="524" spans="1:12" x14ac:dyDescent="0.15">
      <c r="A524" s="24">
        <v>212</v>
      </c>
      <c r="B524" s="16" t="s">
        <v>431</v>
      </c>
      <c r="C524" s="16" t="s">
        <v>10</v>
      </c>
      <c r="D524" s="15"/>
      <c r="E524" s="97">
        <v>8</v>
      </c>
      <c r="F524" s="26">
        <v>60</v>
      </c>
      <c r="G524" s="31">
        <v>0.5</v>
      </c>
      <c r="H524" s="24"/>
      <c r="I524" s="24"/>
      <c r="J524" s="28" t="s">
        <v>625</v>
      </c>
      <c r="K524" s="15" t="s">
        <v>624</v>
      </c>
      <c r="L524" s="53">
        <v>30</v>
      </c>
    </row>
    <row r="525" spans="1:12" x14ac:dyDescent="0.15">
      <c r="A525" s="24">
        <v>212</v>
      </c>
      <c r="B525" s="16" t="s">
        <v>431</v>
      </c>
      <c r="C525" s="16" t="s">
        <v>10</v>
      </c>
      <c r="D525" s="15"/>
      <c r="E525" s="97">
        <v>1</v>
      </c>
      <c r="F525" s="26">
        <v>5</v>
      </c>
      <c r="G525" s="31">
        <v>0.9</v>
      </c>
      <c r="H525" s="24"/>
      <c r="I525" s="24"/>
      <c r="J525" s="28"/>
      <c r="K525" s="15" t="s">
        <v>628</v>
      </c>
      <c r="L525" s="53">
        <v>4.5</v>
      </c>
    </row>
    <row r="526" spans="1:12" x14ac:dyDescent="0.15">
      <c r="A526" s="24">
        <v>212</v>
      </c>
      <c r="B526" s="16" t="s">
        <v>431</v>
      </c>
      <c r="C526" s="16" t="s">
        <v>10</v>
      </c>
      <c r="D526" s="15"/>
      <c r="E526" s="97">
        <v>2</v>
      </c>
      <c r="F526" s="26">
        <v>4</v>
      </c>
      <c r="G526" s="31">
        <v>0.01</v>
      </c>
      <c r="H526" s="24"/>
      <c r="I526" s="24"/>
      <c r="J526" s="28" t="s">
        <v>651</v>
      </c>
      <c r="K526" s="15" t="s">
        <v>648</v>
      </c>
      <c r="L526" s="53">
        <v>0.04</v>
      </c>
    </row>
    <row r="527" spans="1:12" x14ac:dyDescent="0.15">
      <c r="A527" s="24">
        <v>212</v>
      </c>
      <c r="B527" s="16" t="s">
        <v>431</v>
      </c>
      <c r="C527" s="16" t="s">
        <v>10</v>
      </c>
      <c r="D527" s="15"/>
      <c r="E527" s="97">
        <v>2</v>
      </c>
      <c r="F527" s="26">
        <v>10</v>
      </c>
      <c r="G527" s="31">
        <v>0.7</v>
      </c>
      <c r="H527" s="24"/>
      <c r="I527" s="24"/>
      <c r="J527" s="28"/>
      <c r="K527" s="15" t="s">
        <v>729</v>
      </c>
      <c r="L527" s="53">
        <v>7</v>
      </c>
    </row>
    <row r="528" spans="1:12" x14ac:dyDescent="0.15">
      <c r="A528" s="24">
        <v>212</v>
      </c>
      <c r="B528" s="16" t="s">
        <v>431</v>
      </c>
      <c r="C528" s="16" t="s">
        <v>10</v>
      </c>
      <c r="D528" s="15"/>
      <c r="E528" s="97">
        <v>1</v>
      </c>
      <c r="F528" s="26">
        <v>2</v>
      </c>
      <c r="G528" s="31">
        <v>0</v>
      </c>
      <c r="H528" s="24"/>
      <c r="I528" s="24"/>
      <c r="J528" s="28"/>
      <c r="K528" s="15" t="s">
        <v>738</v>
      </c>
      <c r="L528" s="53">
        <v>0</v>
      </c>
    </row>
    <row r="529" spans="1:12" x14ac:dyDescent="0.15">
      <c r="A529" s="24">
        <v>212</v>
      </c>
      <c r="B529" s="16" t="s">
        <v>431</v>
      </c>
      <c r="C529" s="16" t="s">
        <v>10</v>
      </c>
      <c r="D529" s="15"/>
      <c r="E529" s="97">
        <v>3</v>
      </c>
      <c r="F529" s="26">
        <v>10</v>
      </c>
      <c r="G529" s="31">
        <v>0.5</v>
      </c>
      <c r="H529" s="24"/>
      <c r="I529" s="24"/>
      <c r="J529" s="28"/>
      <c r="K529" s="15" t="s">
        <v>746</v>
      </c>
      <c r="L529" s="53">
        <v>5</v>
      </c>
    </row>
    <row r="530" spans="1:12" x14ac:dyDescent="0.15">
      <c r="A530" s="41">
        <v>212</v>
      </c>
      <c r="B530" s="42" t="s">
        <v>431</v>
      </c>
      <c r="C530" s="42" t="s">
        <v>10</v>
      </c>
      <c r="D530" s="43"/>
      <c r="E530" s="100">
        <v>12</v>
      </c>
      <c r="F530" s="45">
        <v>75</v>
      </c>
      <c r="G530" s="46">
        <v>0.5</v>
      </c>
      <c r="H530" s="41"/>
      <c r="I530" s="41"/>
      <c r="J530" s="47"/>
      <c r="K530" s="43" t="s">
        <v>769</v>
      </c>
      <c r="L530" s="53">
        <v>37.5</v>
      </c>
    </row>
    <row r="531" spans="1:12" x14ac:dyDescent="0.15">
      <c r="A531" s="24">
        <v>212</v>
      </c>
      <c r="B531" s="16" t="s">
        <v>431</v>
      </c>
      <c r="C531" s="16" t="s">
        <v>10</v>
      </c>
      <c r="D531" s="15"/>
      <c r="E531" s="97">
        <v>4</v>
      </c>
      <c r="F531" s="26">
        <v>8</v>
      </c>
      <c r="G531" s="31">
        <v>0.5</v>
      </c>
      <c r="H531" s="24"/>
      <c r="I531" s="24"/>
      <c r="J531" s="28"/>
      <c r="K531" s="15" t="s">
        <v>777</v>
      </c>
      <c r="L531" s="53">
        <v>4</v>
      </c>
    </row>
    <row r="532" spans="1:12" x14ac:dyDescent="0.15">
      <c r="A532" s="24">
        <v>212</v>
      </c>
      <c r="B532" s="16" t="s">
        <v>431</v>
      </c>
      <c r="C532" s="16" t="s">
        <v>10</v>
      </c>
      <c r="D532" s="15" t="s">
        <v>829</v>
      </c>
      <c r="E532" s="97">
        <v>1</v>
      </c>
      <c r="F532" s="26">
        <v>10</v>
      </c>
      <c r="G532" s="31">
        <v>0.6</v>
      </c>
      <c r="H532" s="24"/>
      <c r="I532" s="24"/>
      <c r="J532" s="28" t="s">
        <v>830</v>
      </c>
      <c r="K532" s="15" t="s">
        <v>827</v>
      </c>
      <c r="L532" s="53">
        <v>6</v>
      </c>
    </row>
    <row r="533" spans="1:12" x14ac:dyDescent="0.15">
      <c r="A533" s="24">
        <v>212</v>
      </c>
      <c r="B533" s="16" t="s">
        <v>431</v>
      </c>
      <c r="C533" s="16" t="s">
        <v>10</v>
      </c>
      <c r="D533" s="15" t="s">
        <v>430</v>
      </c>
      <c r="E533" s="97">
        <v>1</v>
      </c>
      <c r="F533" s="26">
        <v>5</v>
      </c>
      <c r="G533" s="31">
        <v>0.1</v>
      </c>
      <c r="H533" s="24"/>
      <c r="I533" s="24"/>
      <c r="J533" s="28"/>
      <c r="K533" s="15" t="s">
        <v>973</v>
      </c>
      <c r="L533" s="53">
        <v>0.5</v>
      </c>
    </row>
    <row r="534" spans="1:12" x14ac:dyDescent="0.15">
      <c r="A534" s="24">
        <v>212</v>
      </c>
      <c r="B534" s="16" t="s">
        <v>431</v>
      </c>
      <c r="C534" s="16" t="s">
        <v>10</v>
      </c>
      <c r="D534" s="15"/>
      <c r="E534" s="97">
        <v>2</v>
      </c>
      <c r="F534" s="26">
        <v>20</v>
      </c>
      <c r="G534" s="31">
        <v>0.5</v>
      </c>
      <c r="H534" s="24"/>
      <c r="I534" s="24"/>
      <c r="J534" s="28"/>
      <c r="K534" s="15" t="s">
        <v>1003</v>
      </c>
      <c r="L534" s="53">
        <v>10</v>
      </c>
    </row>
    <row r="535" spans="1:12" x14ac:dyDescent="0.15">
      <c r="A535" s="24">
        <v>212</v>
      </c>
      <c r="B535" s="16" t="s">
        <v>431</v>
      </c>
      <c r="C535" s="16" t="s">
        <v>10</v>
      </c>
      <c r="D535" s="15"/>
      <c r="E535" s="97">
        <v>2</v>
      </c>
      <c r="F535" s="26">
        <v>5</v>
      </c>
      <c r="G535" s="31">
        <v>0.2</v>
      </c>
      <c r="H535" s="24"/>
      <c r="I535" s="24"/>
      <c r="J535" s="28"/>
      <c r="K535" s="15" t="s">
        <v>1017</v>
      </c>
      <c r="L535" s="53">
        <v>1</v>
      </c>
    </row>
    <row r="536" spans="1:12" x14ac:dyDescent="0.15">
      <c r="A536" s="24">
        <v>212</v>
      </c>
      <c r="B536" s="16" t="s">
        <v>431</v>
      </c>
      <c r="C536" s="16" t="s">
        <v>10</v>
      </c>
      <c r="D536" s="15"/>
      <c r="E536" s="97">
        <v>3</v>
      </c>
      <c r="F536" s="26">
        <v>10</v>
      </c>
      <c r="G536" s="31">
        <v>0.6</v>
      </c>
      <c r="H536" s="24"/>
      <c r="I536" s="24"/>
      <c r="J536" s="28"/>
      <c r="K536" s="15" t="s">
        <v>1028</v>
      </c>
      <c r="L536" s="53">
        <v>6</v>
      </c>
    </row>
    <row r="537" spans="1:12" x14ac:dyDescent="0.15">
      <c r="A537" s="24">
        <v>212</v>
      </c>
      <c r="B537" s="16" t="s">
        <v>431</v>
      </c>
      <c r="C537" s="16" t="s">
        <v>10</v>
      </c>
      <c r="D537" s="15"/>
      <c r="E537" s="97">
        <v>50</v>
      </c>
      <c r="F537" s="26">
        <v>100</v>
      </c>
      <c r="G537" s="31">
        <v>0</v>
      </c>
      <c r="H537" s="24"/>
      <c r="I537" s="24"/>
      <c r="J537" s="28"/>
      <c r="K537" s="15" t="s">
        <v>1034</v>
      </c>
      <c r="L537" s="53">
        <v>0</v>
      </c>
    </row>
    <row r="538" spans="1:12" x14ac:dyDescent="0.15">
      <c r="A538" s="24">
        <v>212</v>
      </c>
      <c r="B538" s="16" t="s">
        <v>431</v>
      </c>
      <c r="C538" s="16" t="s">
        <v>10</v>
      </c>
      <c r="D538" s="15"/>
      <c r="E538" s="97">
        <v>3</v>
      </c>
      <c r="F538" s="26">
        <v>5</v>
      </c>
      <c r="G538" s="31">
        <v>0.95</v>
      </c>
      <c r="H538" s="24"/>
      <c r="I538" s="24"/>
      <c r="J538" s="28"/>
      <c r="K538" s="15" t="s">
        <v>1039</v>
      </c>
      <c r="L538" s="53">
        <v>4.75</v>
      </c>
    </row>
    <row r="539" spans="1:12" x14ac:dyDescent="0.15">
      <c r="A539" s="24">
        <v>212</v>
      </c>
      <c r="B539" s="16" t="s">
        <v>431</v>
      </c>
      <c r="C539" s="16" t="s">
        <v>10</v>
      </c>
      <c r="D539" s="15"/>
      <c r="E539" s="97">
        <v>1</v>
      </c>
      <c r="F539" s="26">
        <v>20</v>
      </c>
      <c r="G539" s="31">
        <v>0.25</v>
      </c>
      <c r="H539" s="24"/>
      <c r="I539" s="24"/>
      <c r="J539" s="28"/>
      <c r="K539" s="15" t="s">
        <v>1043</v>
      </c>
      <c r="L539" s="53">
        <v>5</v>
      </c>
    </row>
    <row r="540" spans="1:12" x14ac:dyDescent="0.15">
      <c r="A540" s="24">
        <v>212</v>
      </c>
      <c r="B540" s="16" t="s">
        <v>431</v>
      </c>
      <c r="C540" s="16" t="s">
        <v>10</v>
      </c>
      <c r="D540" s="15"/>
      <c r="E540" s="97">
        <v>12</v>
      </c>
      <c r="F540" s="26">
        <v>96</v>
      </c>
      <c r="G540" s="31">
        <v>0.95</v>
      </c>
      <c r="H540" s="24"/>
      <c r="I540" s="24"/>
      <c r="J540" s="28"/>
      <c r="K540" s="15" t="s">
        <v>1090</v>
      </c>
      <c r="L540" s="53">
        <v>91.199999999999989</v>
      </c>
    </row>
    <row r="541" spans="1:12" x14ac:dyDescent="0.15">
      <c r="A541" s="47">
        <v>213</v>
      </c>
      <c r="B541" s="42" t="s">
        <v>431</v>
      </c>
      <c r="C541" s="42" t="s">
        <v>11</v>
      </c>
      <c r="D541" s="33"/>
      <c r="E541" s="101">
        <v>2</v>
      </c>
      <c r="F541" s="34">
        <v>2</v>
      </c>
      <c r="G541" s="46">
        <v>0.5</v>
      </c>
      <c r="H541" s="47"/>
      <c r="I541" s="47"/>
      <c r="J541" s="47" t="s">
        <v>420</v>
      </c>
      <c r="K541" s="43" t="s">
        <v>426</v>
      </c>
      <c r="L541" s="53">
        <v>1</v>
      </c>
    </row>
    <row r="542" spans="1:12" x14ac:dyDescent="0.15">
      <c r="A542" s="24">
        <v>213</v>
      </c>
      <c r="B542" s="16" t="s">
        <v>431</v>
      </c>
      <c r="C542" s="16" t="s">
        <v>11</v>
      </c>
      <c r="D542" s="15" t="s">
        <v>430</v>
      </c>
      <c r="E542" s="97">
        <v>20</v>
      </c>
      <c r="F542" s="26">
        <v>800</v>
      </c>
      <c r="G542" s="31">
        <v>0.8</v>
      </c>
      <c r="H542" s="24"/>
      <c r="I542" s="24"/>
      <c r="J542" s="28"/>
      <c r="K542" s="15" t="s">
        <v>437</v>
      </c>
      <c r="L542" s="53">
        <v>640</v>
      </c>
    </row>
    <row r="543" spans="1:12" x14ac:dyDescent="0.15">
      <c r="A543" s="24">
        <v>213</v>
      </c>
      <c r="B543" s="16" t="s">
        <v>431</v>
      </c>
      <c r="C543" s="16" t="s">
        <v>11</v>
      </c>
      <c r="D543" s="15"/>
      <c r="E543" s="97">
        <v>1</v>
      </c>
      <c r="F543" s="26">
        <v>35</v>
      </c>
      <c r="G543" s="31">
        <v>0.5</v>
      </c>
      <c r="H543" s="24"/>
      <c r="I543" s="24"/>
      <c r="J543" s="28" t="s">
        <v>772</v>
      </c>
      <c r="K543" s="15" t="s">
        <v>769</v>
      </c>
      <c r="L543" s="53">
        <v>17.5</v>
      </c>
    </row>
    <row r="544" spans="1:12" x14ac:dyDescent="0.15">
      <c r="A544" s="24">
        <v>213</v>
      </c>
      <c r="B544" s="16" t="s">
        <v>431</v>
      </c>
      <c r="C544" s="16" t="s">
        <v>11</v>
      </c>
      <c r="D544" s="15" t="s">
        <v>807</v>
      </c>
      <c r="E544" s="97">
        <v>1</v>
      </c>
      <c r="F544" s="26">
        <v>10</v>
      </c>
      <c r="G544" s="31">
        <v>0.1</v>
      </c>
      <c r="H544" s="24"/>
      <c r="I544" s="24"/>
      <c r="J544" s="28"/>
      <c r="K544" s="15" t="s">
        <v>794</v>
      </c>
      <c r="L544" s="53">
        <v>1</v>
      </c>
    </row>
    <row r="545" spans="1:12" x14ac:dyDescent="0.15">
      <c r="A545" s="24">
        <v>213</v>
      </c>
      <c r="B545" s="16" t="s">
        <v>431</v>
      </c>
      <c r="C545" s="16" t="s">
        <v>11</v>
      </c>
      <c r="D545" s="15"/>
      <c r="E545" s="97">
        <v>1</v>
      </c>
      <c r="F545" s="26">
        <v>15</v>
      </c>
      <c r="G545" s="31">
        <v>0.8</v>
      </c>
      <c r="H545" s="24"/>
      <c r="I545" s="24"/>
      <c r="J545" s="28"/>
      <c r="K545" s="15" t="s">
        <v>928</v>
      </c>
      <c r="L545" s="53">
        <v>12</v>
      </c>
    </row>
    <row r="546" spans="1:12" x14ac:dyDescent="0.15">
      <c r="A546" s="24">
        <v>213</v>
      </c>
      <c r="B546" s="16" t="s">
        <v>431</v>
      </c>
      <c r="C546" s="16" t="s">
        <v>11</v>
      </c>
      <c r="D546" s="15"/>
      <c r="E546" s="97">
        <v>14</v>
      </c>
      <c r="F546" s="26">
        <v>560</v>
      </c>
      <c r="G546" s="31">
        <v>0.6</v>
      </c>
      <c r="H546" s="24"/>
      <c r="I546" s="24"/>
      <c r="J546" s="28"/>
      <c r="K546" s="15" t="s">
        <v>942</v>
      </c>
      <c r="L546" s="53">
        <v>336</v>
      </c>
    </row>
    <row r="547" spans="1:12" x14ac:dyDescent="0.15">
      <c r="A547" s="41">
        <v>213</v>
      </c>
      <c r="B547" s="42" t="s">
        <v>431</v>
      </c>
      <c r="C547" s="42" t="s">
        <v>11</v>
      </c>
      <c r="D547" s="43"/>
      <c r="E547" s="100">
        <v>10</v>
      </c>
      <c r="F547" s="45">
        <v>30</v>
      </c>
      <c r="G547" s="46">
        <v>0</v>
      </c>
      <c r="H547" s="41"/>
      <c r="I547" s="41"/>
      <c r="J547" s="47"/>
      <c r="K547" s="43" t="s">
        <v>1034</v>
      </c>
      <c r="L547" s="53">
        <v>0</v>
      </c>
    </row>
    <row r="548" spans="1:12" x14ac:dyDescent="0.15">
      <c r="A548" s="24">
        <v>213</v>
      </c>
      <c r="B548" s="16" t="s">
        <v>431</v>
      </c>
      <c r="C548" s="16" t="s">
        <v>11</v>
      </c>
      <c r="D548" s="15"/>
      <c r="E548" s="97">
        <v>1</v>
      </c>
      <c r="F548" s="26">
        <v>5</v>
      </c>
      <c r="G548" s="31">
        <v>0.7</v>
      </c>
      <c r="H548" s="24"/>
      <c r="I548" s="24"/>
      <c r="J548" s="28"/>
      <c r="K548" s="15" t="s">
        <v>1162</v>
      </c>
      <c r="L548" s="53">
        <v>3.5</v>
      </c>
    </row>
    <row r="549" spans="1:12" x14ac:dyDescent="0.15">
      <c r="A549" s="24">
        <v>213</v>
      </c>
      <c r="B549" s="16" t="s">
        <v>431</v>
      </c>
      <c r="C549" s="16" t="s">
        <v>11</v>
      </c>
      <c r="D549" s="15"/>
      <c r="E549" s="97">
        <v>3</v>
      </c>
      <c r="F549" s="26">
        <v>120</v>
      </c>
      <c r="G549" s="31">
        <v>0.95</v>
      </c>
      <c r="H549" s="24"/>
      <c r="I549" s="24"/>
      <c r="J549" s="28"/>
      <c r="K549" s="15" t="s">
        <v>1090</v>
      </c>
      <c r="L549" s="53">
        <v>114</v>
      </c>
    </row>
    <row r="550" spans="1:12" x14ac:dyDescent="0.15">
      <c r="A550" s="24">
        <v>214</v>
      </c>
      <c r="B550" s="16" t="s">
        <v>431</v>
      </c>
      <c r="C550" s="16" t="s">
        <v>371</v>
      </c>
      <c r="D550" s="15" t="s">
        <v>471</v>
      </c>
      <c r="E550" s="97">
        <v>1</v>
      </c>
      <c r="F550" s="26">
        <v>30</v>
      </c>
      <c r="G550" s="31">
        <v>0</v>
      </c>
      <c r="H550" s="24"/>
      <c r="I550" s="24"/>
      <c r="J550" s="28"/>
      <c r="K550" s="15" t="s">
        <v>470</v>
      </c>
      <c r="L550" s="53">
        <v>0</v>
      </c>
    </row>
    <row r="551" spans="1:12" x14ac:dyDescent="0.15">
      <c r="A551" s="24">
        <v>214</v>
      </c>
      <c r="B551" s="16" t="s">
        <v>431</v>
      </c>
      <c r="C551" s="16" t="s">
        <v>371</v>
      </c>
      <c r="D551" s="15"/>
      <c r="E551" s="97">
        <v>1</v>
      </c>
      <c r="F551" s="26">
        <v>10</v>
      </c>
      <c r="G551" s="31">
        <v>0.05</v>
      </c>
      <c r="H551" s="24"/>
      <c r="I551" s="24"/>
      <c r="J551" s="28"/>
      <c r="K551" s="15" t="s">
        <v>513</v>
      </c>
      <c r="L551" s="53">
        <v>0.5</v>
      </c>
    </row>
    <row r="552" spans="1:12" x14ac:dyDescent="0.15">
      <c r="A552" s="24">
        <v>214</v>
      </c>
      <c r="B552" s="16" t="s">
        <v>431</v>
      </c>
      <c r="C552" s="16" t="s">
        <v>371</v>
      </c>
      <c r="D552" s="15"/>
      <c r="E552" s="97">
        <v>1</v>
      </c>
      <c r="F552" s="26">
        <v>20</v>
      </c>
      <c r="G552" s="31">
        <v>0.1</v>
      </c>
      <c r="H552" s="24"/>
      <c r="I552" s="24" t="s">
        <v>544</v>
      </c>
      <c r="J552" s="28"/>
      <c r="K552" s="15" t="s">
        <v>534</v>
      </c>
      <c r="L552" s="53">
        <v>2</v>
      </c>
    </row>
    <row r="553" spans="1:12" x14ac:dyDescent="0.15">
      <c r="A553" s="24">
        <v>214</v>
      </c>
      <c r="B553" s="16" t="s">
        <v>431</v>
      </c>
      <c r="C553" s="16" t="s">
        <v>371</v>
      </c>
      <c r="D553" s="15"/>
      <c r="E553" s="97">
        <v>1</v>
      </c>
      <c r="F553" s="26">
        <v>40</v>
      </c>
      <c r="G553" s="31">
        <v>0.2</v>
      </c>
      <c r="H553" s="24"/>
      <c r="I553" s="24"/>
      <c r="J553" s="28"/>
      <c r="K553" s="15" t="s">
        <v>614</v>
      </c>
      <c r="L553" s="53">
        <v>8</v>
      </c>
    </row>
    <row r="554" spans="1:12" x14ac:dyDescent="0.15">
      <c r="A554" s="24">
        <v>214</v>
      </c>
      <c r="B554" s="16" t="s">
        <v>431</v>
      </c>
      <c r="C554" s="16" t="s">
        <v>371</v>
      </c>
      <c r="D554" s="15" t="s">
        <v>637</v>
      </c>
      <c r="E554" s="97">
        <v>1</v>
      </c>
      <c r="F554" s="26">
        <v>15</v>
      </c>
      <c r="G554" s="31">
        <v>0.2</v>
      </c>
      <c r="H554" s="24"/>
      <c r="I554" s="24"/>
      <c r="J554" s="28"/>
      <c r="K554" s="15" t="s">
        <v>630</v>
      </c>
      <c r="L554" s="53">
        <v>3</v>
      </c>
    </row>
    <row r="555" spans="1:12" x14ac:dyDescent="0.15">
      <c r="A555" s="24">
        <v>214</v>
      </c>
      <c r="B555" s="16" t="s">
        <v>431</v>
      </c>
      <c r="C555" s="16" t="s">
        <v>371</v>
      </c>
      <c r="D555" s="15"/>
      <c r="E555" s="97">
        <v>1</v>
      </c>
      <c r="F555" s="26">
        <v>30</v>
      </c>
      <c r="G555" s="31">
        <v>0</v>
      </c>
      <c r="H555" s="24"/>
      <c r="I555" s="24"/>
      <c r="J555" s="28"/>
      <c r="K555" s="15" t="s">
        <v>1224</v>
      </c>
      <c r="L555" s="53">
        <v>0</v>
      </c>
    </row>
    <row r="556" spans="1:12" x14ac:dyDescent="0.15">
      <c r="A556" s="24">
        <v>214</v>
      </c>
      <c r="B556" s="16" t="s">
        <v>431</v>
      </c>
      <c r="C556" s="16" t="s">
        <v>371</v>
      </c>
      <c r="D556" s="15"/>
      <c r="E556" s="97">
        <v>1</v>
      </c>
      <c r="F556" s="26">
        <v>20</v>
      </c>
      <c r="G556" s="31">
        <v>0.1</v>
      </c>
      <c r="H556" s="24"/>
      <c r="I556" s="24"/>
      <c r="J556" s="28"/>
      <c r="K556" s="15" t="s">
        <v>702</v>
      </c>
      <c r="L556" s="53">
        <v>2</v>
      </c>
    </row>
    <row r="557" spans="1:12" x14ac:dyDescent="0.15">
      <c r="A557" s="41">
        <v>214</v>
      </c>
      <c r="B557" s="42" t="s">
        <v>431</v>
      </c>
      <c r="C557" s="42" t="s">
        <v>371</v>
      </c>
      <c r="D557" s="43"/>
      <c r="E557" s="100">
        <v>2</v>
      </c>
      <c r="F557" s="45">
        <v>20</v>
      </c>
      <c r="G557" s="46">
        <v>0.1</v>
      </c>
      <c r="H557" s="41"/>
      <c r="I557" s="41"/>
      <c r="J557" s="47"/>
      <c r="K557" s="43" t="s">
        <v>703</v>
      </c>
      <c r="L557" s="53">
        <v>2</v>
      </c>
    </row>
    <row r="558" spans="1:12" x14ac:dyDescent="0.15">
      <c r="A558" s="24">
        <v>214</v>
      </c>
      <c r="B558" s="16" t="s">
        <v>431</v>
      </c>
      <c r="C558" s="16" t="s">
        <v>371</v>
      </c>
      <c r="D558" s="15"/>
      <c r="E558" s="97">
        <v>1</v>
      </c>
      <c r="F558" s="26">
        <v>5</v>
      </c>
      <c r="G558" s="31">
        <v>0.1</v>
      </c>
      <c r="H558" s="24"/>
      <c r="I558" s="24"/>
      <c r="J558" s="28"/>
      <c r="K558" s="15" t="s">
        <v>881</v>
      </c>
      <c r="L558" s="53">
        <v>0.5</v>
      </c>
    </row>
    <row r="559" spans="1:12" x14ac:dyDescent="0.15">
      <c r="A559" s="24">
        <v>214</v>
      </c>
      <c r="B559" s="16" t="s">
        <v>431</v>
      </c>
      <c r="C559" s="16" t="s">
        <v>371</v>
      </c>
      <c r="D559" s="15"/>
      <c r="E559" s="97">
        <v>3</v>
      </c>
      <c r="F559" s="26">
        <v>60</v>
      </c>
      <c r="G559" s="31">
        <v>1</v>
      </c>
      <c r="H559" s="24"/>
      <c r="I559" s="24"/>
      <c r="J559" s="28"/>
      <c r="K559" s="15" t="s">
        <v>1034</v>
      </c>
      <c r="L559" s="53">
        <v>60</v>
      </c>
    </row>
    <row r="560" spans="1:12" x14ac:dyDescent="0.15">
      <c r="A560" s="24">
        <v>215</v>
      </c>
      <c r="B560" s="16" t="s">
        <v>431</v>
      </c>
      <c r="C560" s="16" t="s">
        <v>454</v>
      </c>
      <c r="D560" s="15"/>
      <c r="E560" s="97">
        <v>1</v>
      </c>
      <c r="F560" s="26">
        <v>20</v>
      </c>
      <c r="G560" s="31">
        <v>0.9</v>
      </c>
      <c r="H560" s="24"/>
      <c r="I560" s="24"/>
      <c r="J560" s="28"/>
      <c r="K560" s="15" t="s">
        <v>1205</v>
      </c>
      <c r="L560" s="53">
        <v>18</v>
      </c>
    </row>
    <row r="561" spans="1:12" x14ac:dyDescent="0.15">
      <c r="A561" s="24">
        <v>216</v>
      </c>
      <c r="B561" s="16" t="s">
        <v>431</v>
      </c>
      <c r="C561" s="16" t="s">
        <v>496</v>
      </c>
      <c r="D561" s="15"/>
      <c r="E561" s="97">
        <v>2</v>
      </c>
      <c r="F561" s="26">
        <v>20</v>
      </c>
      <c r="G561" s="31">
        <v>1</v>
      </c>
      <c r="H561" s="24"/>
      <c r="I561" s="24"/>
      <c r="J561" s="28" t="s">
        <v>481</v>
      </c>
      <c r="K561" s="15" t="s">
        <v>479</v>
      </c>
      <c r="L561" s="53">
        <v>20</v>
      </c>
    </row>
    <row r="562" spans="1:12" x14ac:dyDescent="0.15">
      <c r="A562" s="24">
        <v>216</v>
      </c>
      <c r="B562" s="16" t="s">
        <v>431</v>
      </c>
      <c r="C562" s="16" t="s">
        <v>496</v>
      </c>
      <c r="D562" s="15"/>
      <c r="E562" s="97">
        <v>1</v>
      </c>
      <c r="F562" s="26">
        <v>60</v>
      </c>
      <c r="G562" s="31">
        <v>0.5</v>
      </c>
      <c r="H562" s="24"/>
      <c r="I562" s="24"/>
      <c r="J562" s="28"/>
      <c r="K562" s="15" t="s">
        <v>1205</v>
      </c>
      <c r="L562" s="53">
        <v>30</v>
      </c>
    </row>
    <row r="563" spans="1:12" x14ac:dyDescent="0.15">
      <c r="A563" s="24">
        <v>217</v>
      </c>
      <c r="B563" s="16" t="s">
        <v>431</v>
      </c>
      <c r="C563" s="16" t="s">
        <v>374</v>
      </c>
      <c r="D563" s="15"/>
      <c r="E563" s="97">
        <v>1</v>
      </c>
      <c r="F563" s="26">
        <v>4</v>
      </c>
      <c r="G563" s="31">
        <v>1</v>
      </c>
      <c r="H563" s="24" t="s">
        <v>1022</v>
      </c>
      <c r="I563" s="24"/>
      <c r="J563" s="28"/>
      <c r="K563" s="15" t="s">
        <v>1017</v>
      </c>
      <c r="L563" s="53">
        <v>4</v>
      </c>
    </row>
    <row r="564" spans="1:12" x14ac:dyDescent="0.15">
      <c r="A564" s="24">
        <v>219</v>
      </c>
      <c r="B564" s="16" t="s">
        <v>431</v>
      </c>
      <c r="C564" s="16" t="s">
        <v>384</v>
      </c>
      <c r="D564" s="15"/>
      <c r="E564" s="97">
        <v>1</v>
      </c>
      <c r="F564" s="26">
        <v>30</v>
      </c>
      <c r="G564" s="31">
        <v>0.3</v>
      </c>
      <c r="H564" s="24"/>
      <c r="I564" s="24"/>
      <c r="J564" s="28" t="s">
        <v>1148</v>
      </c>
      <c r="K564" s="15" t="s">
        <v>1113</v>
      </c>
      <c r="L564" s="53">
        <v>9</v>
      </c>
    </row>
    <row r="565" spans="1:12" x14ac:dyDescent="0.15">
      <c r="A565" s="24">
        <v>219</v>
      </c>
      <c r="B565" s="16" t="s">
        <v>431</v>
      </c>
      <c r="C565" s="16" t="s">
        <v>384</v>
      </c>
      <c r="D565" s="15"/>
      <c r="E565" s="97">
        <v>1</v>
      </c>
      <c r="F565" s="26">
        <v>5</v>
      </c>
      <c r="G565" s="31">
        <v>0.2</v>
      </c>
      <c r="H565" s="24"/>
      <c r="I565" s="24"/>
      <c r="J565" s="28"/>
      <c r="K565" s="15" t="s">
        <v>513</v>
      </c>
      <c r="L565" s="53">
        <v>1</v>
      </c>
    </row>
    <row r="566" spans="1:12" x14ac:dyDescent="0.15">
      <c r="A566" s="24">
        <v>219</v>
      </c>
      <c r="B566" s="16" t="s">
        <v>431</v>
      </c>
      <c r="C566" s="16" t="s">
        <v>384</v>
      </c>
      <c r="D566" s="15" t="s">
        <v>32</v>
      </c>
      <c r="E566" s="97">
        <v>1</v>
      </c>
      <c r="F566" s="26">
        <v>10</v>
      </c>
      <c r="G566" s="31">
        <v>0.2</v>
      </c>
      <c r="H566" s="24"/>
      <c r="I566" s="24"/>
      <c r="J566" s="28"/>
      <c r="K566" s="15" t="s">
        <v>570</v>
      </c>
      <c r="L566" s="53">
        <v>2</v>
      </c>
    </row>
    <row r="567" spans="1:12" x14ac:dyDescent="0.15">
      <c r="A567" s="24">
        <v>219</v>
      </c>
      <c r="B567" s="16" t="s">
        <v>431</v>
      </c>
      <c r="C567" s="16" t="s">
        <v>384</v>
      </c>
      <c r="D567" s="15"/>
      <c r="E567" s="97">
        <v>1</v>
      </c>
      <c r="F567" s="26">
        <v>15</v>
      </c>
      <c r="G567" s="31">
        <v>0.2</v>
      </c>
      <c r="H567" s="24"/>
      <c r="I567" s="24"/>
      <c r="J567" s="28"/>
      <c r="K567" s="15" t="s">
        <v>1173</v>
      </c>
      <c r="L567" s="53">
        <v>3</v>
      </c>
    </row>
    <row r="568" spans="1:12" x14ac:dyDescent="0.15">
      <c r="A568" s="24">
        <v>219</v>
      </c>
      <c r="B568" s="16" t="s">
        <v>431</v>
      </c>
      <c r="C568" s="16" t="s">
        <v>384</v>
      </c>
      <c r="D568" s="15"/>
      <c r="E568" s="97">
        <v>2</v>
      </c>
      <c r="F568" s="26">
        <v>20</v>
      </c>
      <c r="G568" s="31">
        <v>0.4</v>
      </c>
      <c r="H568" s="24"/>
      <c r="I568" s="24"/>
      <c r="J568" s="28"/>
      <c r="K568" s="15" t="s">
        <v>702</v>
      </c>
      <c r="L568" s="53">
        <v>8</v>
      </c>
    </row>
    <row r="569" spans="1:12" x14ac:dyDescent="0.15">
      <c r="A569" s="24">
        <v>219</v>
      </c>
      <c r="B569" s="16" t="s">
        <v>431</v>
      </c>
      <c r="C569" s="16" t="s">
        <v>384</v>
      </c>
      <c r="D569" s="15" t="s">
        <v>430</v>
      </c>
      <c r="E569" s="97">
        <v>3</v>
      </c>
      <c r="F569" s="26">
        <v>50</v>
      </c>
      <c r="G569" s="31">
        <v>0.2</v>
      </c>
      <c r="H569" s="24"/>
      <c r="I569" s="24"/>
      <c r="J569" s="28"/>
      <c r="K569" s="15" t="s">
        <v>738</v>
      </c>
      <c r="L569" s="53">
        <v>10</v>
      </c>
    </row>
    <row r="570" spans="1:12" x14ac:dyDescent="0.15">
      <c r="A570" s="24">
        <v>219</v>
      </c>
      <c r="B570" s="16" t="s">
        <v>431</v>
      </c>
      <c r="C570" s="16" t="s">
        <v>384</v>
      </c>
      <c r="D570" s="15"/>
      <c r="E570" s="97">
        <v>2</v>
      </c>
      <c r="F570" s="26">
        <v>50</v>
      </c>
      <c r="G570" s="31">
        <v>0.5</v>
      </c>
      <c r="H570" s="24"/>
      <c r="I570" s="24"/>
      <c r="J570" s="28"/>
      <c r="K570" s="15" t="s">
        <v>777</v>
      </c>
      <c r="L570" s="53">
        <v>25</v>
      </c>
    </row>
    <row r="571" spans="1:12" x14ac:dyDescent="0.15">
      <c r="A571" s="24">
        <v>219</v>
      </c>
      <c r="B571" s="16" t="s">
        <v>431</v>
      </c>
      <c r="C571" s="16" t="s">
        <v>384</v>
      </c>
      <c r="D571" s="15"/>
      <c r="E571" s="97">
        <v>1</v>
      </c>
      <c r="F571" s="26">
        <v>10</v>
      </c>
      <c r="G571" s="31">
        <v>0.2</v>
      </c>
      <c r="H571" s="24"/>
      <c r="I571" s="24"/>
      <c r="J571" s="28"/>
      <c r="K571" s="15" t="s">
        <v>781</v>
      </c>
      <c r="L571" s="53">
        <v>2</v>
      </c>
    </row>
    <row r="572" spans="1:12" x14ac:dyDescent="0.15">
      <c r="A572" s="24">
        <v>219</v>
      </c>
      <c r="B572" s="16" t="s">
        <v>431</v>
      </c>
      <c r="C572" s="16" t="s">
        <v>384</v>
      </c>
      <c r="D572" s="15"/>
      <c r="E572" s="97">
        <v>1</v>
      </c>
      <c r="F572" s="26">
        <v>17</v>
      </c>
      <c r="G572" s="31">
        <v>0.3</v>
      </c>
      <c r="H572" s="24"/>
      <c r="I572" s="24"/>
      <c r="J572" s="28"/>
      <c r="K572" s="15" t="s">
        <v>790</v>
      </c>
      <c r="L572" s="53">
        <v>5.0999999999999996</v>
      </c>
    </row>
    <row r="573" spans="1:12" x14ac:dyDescent="0.15">
      <c r="A573" s="24">
        <v>219</v>
      </c>
      <c r="B573" s="16" t="s">
        <v>431</v>
      </c>
      <c r="C573" s="16" t="s">
        <v>384</v>
      </c>
      <c r="D573" s="15" t="s">
        <v>831</v>
      </c>
      <c r="E573" s="97">
        <v>1</v>
      </c>
      <c r="F573" s="26">
        <v>5</v>
      </c>
      <c r="G573" s="31">
        <v>1</v>
      </c>
      <c r="H573" s="24"/>
      <c r="I573" s="24"/>
      <c r="J573" s="28" t="s">
        <v>430</v>
      </c>
      <c r="K573" s="15" t="s">
        <v>827</v>
      </c>
      <c r="L573" s="53">
        <v>5</v>
      </c>
    </row>
    <row r="574" spans="1:12" x14ac:dyDescent="0.15">
      <c r="A574" s="24">
        <v>219</v>
      </c>
      <c r="B574" s="16" t="s">
        <v>431</v>
      </c>
      <c r="C574" s="16" t="s">
        <v>384</v>
      </c>
      <c r="D574" s="15" t="s">
        <v>956</v>
      </c>
      <c r="E574" s="97">
        <v>2</v>
      </c>
      <c r="F574" s="26">
        <v>7</v>
      </c>
      <c r="G574" s="31">
        <v>0.1</v>
      </c>
      <c r="H574" s="24"/>
      <c r="I574" s="24"/>
      <c r="J574" s="28"/>
      <c r="K574" s="15" t="s">
        <v>947</v>
      </c>
      <c r="L574" s="53">
        <v>0.70000000000000007</v>
      </c>
    </row>
    <row r="575" spans="1:12" x14ac:dyDescent="0.15">
      <c r="A575" s="24">
        <v>219</v>
      </c>
      <c r="B575" s="16" t="s">
        <v>431</v>
      </c>
      <c r="C575" s="16" t="s">
        <v>384</v>
      </c>
      <c r="D575" s="15"/>
      <c r="E575" s="97">
        <v>1</v>
      </c>
      <c r="F575" s="26">
        <v>20</v>
      </c>
      <c r="G575" s="31">
        <v>0.25</v>
      </c>
      <c r="H575" s="24"/>
      <c r="I575" s="24"/>
      <c r="J575" s="28" t="s">
        <v>1085</v>
      </c>
      <c r="K575" s="15" t="s">
        <v>1086</v>
      </c>
      <c r="L575" s="53">
        <v>5</v>
      </c>
    </row>
    <row r="576" spans="1:12" x14ac:dyDescent="0.15">
      <c r="A576" s="28">
        <v>223</v>
      </c>
      <c r="B576" s="16" t="s">
        <v>431</v>
      </c>
      <c r="C576" s="16" t="s">
        <v>786</v>
      </c>
      <c r="D576" s="38"/>
      <c r="E576" s="98">
        <v>2</v>
      </c>
      <c r="F576" s="40">
        <v>5</v>
      </c>
      <c r="G576" s="31">
        <v>0</v>
      </c>
      <c r="H576" s="28"/>
      <c r="I576" s="28"/>
      <c r="J576" s="28"/>
      <c r="K576" s="15" t="s">
        <v>426</v>
      </c>
      <c r="L576" s="53">
        <v>0</v>
      </c>
    </row>
    <row r="577" spans="1:12" x14ac:dyDescent="0.15">
      <c r="A577" s="24">
        <v>223</v>
      </c>
      <c r="B577" s="16" t="s">
        <v>431</v>
      </c>
      <c r="C577" s="16" t="s">
        <v>786</v>
      </c>
      <c r="D577" s="15"/>
      <c r="E577" s="97">
        <v>4</v>
      </c>
      <c r="F577" s="26">
        <v>20</v>
      </c>
      <c r="G577" s="31">
        <v>0.2</v>
      </c>
      <c r="H577" s="24"/>
      <c r="I577" s="24"/>
      <c r="J577" s="28"/>
      <c r="K577" s="15" t="s">
        <v>1173</v>
      </c>
      <c r="L577" s="53">
        <v>4</v>
      </c>
    </row>
    <row r="578" spans="1:12" x14ac:dyDescent="0.15">
      <c r="A578" s="24">
        <v>223</v>
      </c>
      <c r="B578" s="16" t="s">
        <v>431</v>
      </c>
      <c r="C578" s="16" t="s">
        <v>786</v>
      </c>
      <c r="D578" s="15"/>
      <c r="E578" s="97">
        <v>4</v>
      </c>
      <c r="F578" s="26">
        <v>40</v>
      </c>
      <c r="G578" s="31">
        <v>1</v>
      </c>
      <c r="H578" s="24"/>
      <c r="I578" s="24"/>
      <c r="J578" s="28"/>
      <c r="K578" s="15" t="s">
        <v>781</v>
      </c>
      <c r="L578" s="53">
        <v>40</v>
      </c>
    </row>
    <row r="579" spans="1:12" x14ac:dyDescent="0.15">
      <c r="A579" s="24">
        <v>223</v>
      </c>
      <c r="B579" s="16" t="s">
        <v>431</v>
      </c>
      <c r="C579" s="16" t="s">
        <v>786</v>
      </c>
      <c r="D579" s="15"/>
      <c r="E579" s="97">
        <v>2</v>
      </c>
      <c r="F579" s="26">
        <v>6</v>
      </c>
      <c r="G579" s="31">
        <v>1</v>
      </c>
      <c r="H579" s="24"/>
      <c r="I579" s="24"/>
      <c r="J579" s="28"/>
      <c r="K579" s="15" t="s">
        <v>1003</v>
      </c>
      <c r="L579" s="53">
        <v>6</v>
      </c>
    </row>
    <row r="580" spans="1:12" x14ac:dyDescent="0.15">
      <c r="A580" s="24">
        <v>224</v>
      </c>
      <c r="B580" s="16" t="s">
        <v>431</v>
      </c>
      <c r="C580" s="16" t="s">
        <v>787</v>
      </c>
      <c r="D580" s="15"/>
      <c r="E580" s="97">
        <v>2</v>
      </c>
      <c r="F580" s="26">
        <v>20</v>
      </c>
      <c r="G580" s="31">
        <v>0.5</v>
      </c>
      <c r="H580" s="24"/>
      <c r="I580" s="24"/>
      <c r="J580" s="28"/>
      <c r="K580" s="15" t="s">
        <v>1173</v>
      </c>
      <c r="L580" s="53">
        <v>10</v>
      </c>
    </row>
    <row r="581" spans="1:12" x14ac:dyDescent="0.15">
      <c r="A581" s="24">
        <v>224</v>
      </c>
      <c r="B581" s="16" t="s">
        <v>431</v>
      </c>
      <c r="C581" s="16" t="s">
        <v>787</v>
      </c>
      <c r="D581" s="15"/>
      <c r="E581" s="97">
        <v>2</v>
      </c>
      <c r="F581" s="26">
        <v>50</v>
      </c>
      <c r="G581" s="31">
        <v>0.8</v>
      </c>
      <c r="H581" s="24"/>
      <c r="I581" s="24"/>
      <c r="J581" s="28"/>
      <c r="K581" s="15" t="s">
        <v>781</v>
      </c>
      <c r="L581" s="53">
        <v>40</v>
      </c>
    </row>
    <row r="582" spans="1:12" x14ac:dyDescent="0.15">
      <c r="A582" s="24">
        <v>224</v>
      </c>
      <c r="B582" s="16" t="s">
        <v>431</v>
      </c>
      <c r="C582" s="16" t="s">
        <v>787</v>
      </c>
      <c r="D582" s="15"/>
      <c r="E582" s="97">
        <v>2</v>
      </c>
      <c r="F582" s="26">
        <v>80</v>
      </c>
      <c r="G582" s="31">
        <v>0</v>
      </c>
      <c r="H582" s="24"/>
      <c r="I582" s="24"/>
      <c r="J582" s="28"/>
      <c r="K582" s="15" t="s">
        <v>1003</v>
      </c>
      <c r="L582" s="53">
        <v>0</v>
      </c>
    </row>
    <row r="583" spans="1:12" x14ac:dyDescent="0.15">
      <c r="A583" s="24">
        <v>225</v>
      </c>
      <c r="B583" s="16" t="s">
        <v>431</v>
      </c>
      <c r="C583" s="16" t="s">
        <v>394</v>
      </c>
      <c r="D583" s="15"/>
      <c r="E583" s="97">
        <v>1</v>
      </c>
      <c r="F583" s="26">
        <v>7</v>
      </c>
      <c r="G583" s="31">
        <v>0.95</v>
      </c>
      <c r="H583" s="24"/>
      <c r="I583" s="24"/>
      <c r="J583" s="28"/>
      <c r="K583" s="15" t="s">
        <v>604</v>
      </c>
      <c r="L583" s="53">
        <v>6.6499999999999995</v>
      </c>
    </row>
    <row r="584" spans="1:12" x14ac:dyDescent="0.15">
      <c r="A584" s="24">
        <v>225</v>
      </c>
      <c r="B584" s="16" t="s">
        <v>431</v>
      </c>
      <c r="C584" s="16" t="s">
        <v>394</v>
      </c>
      <c r="D584" s="15"/>
      <c r="E584" s="97">
        <v>1</v>
      </c>
      <c r="F584" s="26">
        <v>50</v>
      </c>
      <c r="G584" s="31">
        <v>0.9</v>
      </c>
      <c r="H584" s="24"/>
      <c r="I584" s="24"/>
      <c r="J584" s="28"/>
      <c r="K584" s="15" t="s">
        <v>1084</v>
      </c>
      <c r="L584" s="53">
        <v>45</v>
      </c>
    </row>
    <row r="585" spans="1:12" x14ac:dyDescent="0.15">
      <c r="A585" s="41">
        <v>227</v>
      </c>
      <c r="B585" s="42" t="s">
        <v>431</v>
      </c>
      <c r="C585" s="16" t="s">
        <v>396</v>
      </c>
      <c r="D585" s="43"/>
      <c r="E585" s="100">
        <v>1</v>
      </c>
      <c r="F585" s="45">
        <v>50</v>
      </c>
      <c r="G585" s="46">
        <v>1</v>
      </c>
      <c r="H585" s="41"/>
      <c r="I585" s="41"/>
      <c r="J585" s="47"/>
      <c r="K585" s="43" t="s">
        <v>614</v>
      </c>
      <c r="L585" s="53">
        <v>50</v>
      </c>
    </row>
    <row r="586" spans="1:12" x14ac:dyDescent="0.15">
      <c r="A586" s="24">
        <v>227</v>
      </c>
      <c r="B586" s="16" t="s">
        <v>431</v>
      </c>
      <c r="C586" s="16" t="s">
        <v>396</v>
      </c>
      <c r="D586" s="15"/>
      <c r="E586" s="97">
        <v>2</v>
      </c>
      <c r="F586" s="26">
        <v>80</v>
      </c>
      <c r="G586" s="31">
        <v>1</v>
      </c>
      <c r="H586" s="24"/>
      <c r="I586" s="24"/>
      <c r="J586" s="28"/>
      <c r="K586" s="15" t="s">
        <v>1224</v>
      </c>
      <c r="L586" s="53">
        <v>80</v>
      </c>
    </row>
    <row r="587" spans="1:12" x14ac:dyDescent="0.15">
      <c r="A587" s="41">
        <v>227</v>
      </c>
      <c r="B587" s="42" t="s">
        <v>431</v>
      </c>
      <c r="C587" s="42" t="s">
        <v>396</v>
      </c>
      <c r="D587" s="43"/>
      <c r="E587" s="100">
        <v>1</v>
      </c>
      <c r="F587" s="45">
        <v>15</v>
      </c>
      <c r="G587" s="46">
        <v>0.2</v>
      </c>
      <c r="H587" s="41"/>
      <c r="I587" s="41"/>
      <c r="J587" s="47" t="s">
        <v>791</v>
      </c>
      <c r="K587" s="43" t="s">
        <v>790</v>
      </c>
      <c r="L587" s="53">
        <v>3</v>
      </c>
    </row>
    <row r="588" spans="1:12" x14ac:dyDescent="0.15">
      <c r="A588" s="24">
        <v>227</v>
      </c>
      <c r="B588" s="16" t="s">
        <v>431</v>
      </c>
      <c r="C588" s="16" t="s">
        <v>396</v>
      </c>
      <c r="D588" s="15"/>
      <c r="E588" s="97">
        <v>3</v>
      </c>
      <c r="F588" s="26">
        <v>200</v>
      </c>
      <c r="G588" s="31">
        <v>1</v>
      </c>
      <c r="H588" s="24"/>
      <c r="I588" s="24"/>
      <c r="J588" s="28"/>
      <c r="K588" s="15" t="s">
        <v>836</v>
      </c>
      <c r="L588" s="53">
        <v>200</v>
      </c>
    </row>
    <row r="589" spans="1:12" x14ac:dyDescent="0.15">
      <c r="A589" s="24">
        <v>227</v>
      </c>
      <c r="B589" s="16" t="s">
        <v>431</v>
      </c>
      <c r="C589" s="16" t="s">
        <v>396</v>
      </c>
      <c r="D589" s="15"/>
      <c r="E589" s="97">
        <v>1</v>
      </c>
      <c r="F589" s="26">
        <v>30</v>
      </c>
      <c r="G589" s="31">
        <v>1</v>
      </c>
      <c r="H589" s="24"/>
      <c r="I589" s="24"/>
      <c r="J589" s="28"/>
      <c r="K589" s="15" t="s">
        <v>1003</v>
      </c>
      <c r="L589" s="53">
        <v>30</v>
      </c>
    </row>
    <row r="590" spans="1:12" x14ac:dyDescent="0.15">
      <c r="A590" s="24">
        <v>227</v>
      </c>
      <c r="B590" s="16" t="s">
        <v>431</v>
      </c>
      <c r="C590" s="16" t="s">
        <v>396</v>
      </c>
      <c r="D590" s="15"/>
      <c r="E590" s="97">
        <v>1</v>
      </c>
      <c r="F590" s="26">
        <v>5</v>
      </c>
      <c r="G590" s="31">
        <v>1</v>
      </c>
      <c r="H590" s="24"/>
      <c r="I590" s="24"/>
      <c r="J590" s="28"/>
      <c r="K590" s="15" t="s">
        <v>1039</v>
      </c>
      <c r="L590" s="53">
        <v>5</v>
      </c>
    </row>
    <row r="591" spans="1:12" x14ac:dyDescent="0.15">
      <c r="A591" s="24">
        <v>228</v>
      </c>
      <c r="B591" s="16" t="s">
        <v>431</v>
      </c>
      <c r="C591" s="16" t="s">
        <v>891</v>
      </c>
      <c r="D591" s="15"/>
      <c r="E591" s="97">
        <v>1</v>
      </c>
      <c r="F591" s="26">
        <v>20</v>
      </c>
      <c r="G591" s="31">
        <v>1</v>
      </c>
      <c r="H591" s="24"/>
      <c r="I591" s="24"/>
      <c r="J591" s="28"/>
      <c r="K591" s="15" t="s">
        <v>881</v>
      </c>
      <c r="L591" s="53">
        <v>20</v>
      </c>
    </row>
    <row r="592" spans="1:12" x14ac:dyDescent="0.15">
      <c r="A592" s="24">
        <v>229</v>
      </c>
      <c r="B592" s="16" t="s">
        <v>431</v>
      </c>
      <c r="C592" s="16" t="s">
        <v>18</v>
      </c>
      <c r="D592" s="15"/>
      <c r="E592" s="97">
        <v>1</v>
      </c>
      <c r="F592" s="26">
        <v>30</v>
      </c>
      <c r="G592" s="31">
        <v>1</v>
      </c>
      <c r="H592" s="24"/>
      <c r="I592" s="24"/>
      <c r="J592" s="28"/>
      <c r="K592" s="15" t="s">
        <v>449</v>
      </c>
      <c r="L592" s="53">
        <v>30</v>
      </c>
    </row>
    <row r="593" spans="1:12" x14ac:dyDescent="0.15">
      <c r="A593" s="24">
        <v>229</v>
      </c>
      <c r="B593" s="16" t="s">
        <v>431</v>
      </c>
      <c r="C593" s="16" t="s">
        <v>18</v>
      </c>
      <c r="D593" s="15"/>
      <c r="E593" s="97">
        <v>1</v>
      </c>
      <c r="F593" s="26">
        <v>30</v>
      </c>
      <c r="G593" s="31">
        <v>1</v>
      </c>
      <c r="H593" s="24"/>
      <c r="I593" s="24"/>
      <c r="J593" s="28"/>
      <c r="K593" s="15" t="s">
        <v>513</v>
      </c>
      <c r="L593" s="53">
        <v>30</v>
      </c>
    </row>
    <row r="594" spans="1:12" x14ac:dyDescent="0.15">
      <c r="A594" s="24">
        <v>229</v>
      </c>
      <c r="B594" s="16" t="s">
        <v>431</v>
      </c>
      <c r="C594" s="16" t="s">
        <v>18</v>
      </c>
      <c r="D594" s="15"/>
      <c r="E594" s="97">
        <v>6</v>
      </c>
      <c r="F594" s="26">
        <v>30</v>
      </c>
      <c r="G594" s="31">
        <v>1</v>
      </c>
      <c r="H594" s="24"/>
      <c r="I594" s="24"/>
      <c r="J594" s="28"/>
      <c r="K594" s="15" t="s">
        <v>1224</v>
      </c>
      <c r="L594" s="53">
        <v>30</v>
      </c>
    </row>
    <row r="595" spans="1:12" x14ac:dyDescent="0.15">
      <c r="A595" s="24">
        <v>229</v>
      </c>
      <c r="B595" s="16" t="s">
        <v>431</v>
      </c>
      <c r="C595" s="16" t="s">
        <v>18</v>
      </c>
      <c r="D595" s="15"/>
      <c r="E595" s="97">
        <v>7</v>
      </c>
      <c r="F595" s="26">
        <v>280</v>
      </c>
      <c r="G595" s="31">
        <v>1</v>
      </c>
      <c r="H595" s="24"/>
      <c r="I595" s="24"/>
      <c r="J595" s="28"/>
      <c r="K595" s="15" t="s">
        <v>703</v>
      </c>
      <c r="L595" s="53">
        <v>280</v>
      </c>
    </row>
    <row r="596" spans="1:12" x14ac:dyDescent="0.15">
      <c r="A596" s="24">
        <v>229</v>
      </c>
      <c r="B596" s="16" t="s">
        <v>431</v>
      </c>
      <c r="C596" s="16" t="s">
        <v>18</v>
      </c>
      <c r="D596" s="15" t="s">
        <v>430</v>
      </c>
      <c r="E596" s="97">
        <v>1</v>
      </c>
      <c r="F596" s="26">
        <v>15</v>
      </c>
      <c r="G596" s="31">
        <v>1</v>
      </c>
      <c r="H596" s="24"/>
      <c r="I596" s="24"/>
      <c r="J596" s="28" t="s">
        <v>430</v>
      </c>
      <c r="K596" s="15" t="s">
        <v>827</v>
      </c>
      <c r="L596" s="53">
        <v>15</v>
      </c>
    </row>
    <row r="597" spans="1:12" x14ac:dyDescent="0.15">
      <c r="A597" s="24">
        <v>229</v>
      </c>
      <c r="B597" s="16" t="s">
        <v>431</v>
      </c>
      <c r="C597" s="16" t="s">
        <v>18</v>
      </c>
      <c r="D597" s="15"/>
      <c r="E597" s="97">
        <v>3</v>
      </c>
      <c r="F597" s="26">
        <v>100</v>
      </c>
      <c r="G597" s="31">
        <v>1</v>
      </c>
      <c r="H597" s="24"/>
      <c r="I597" s="24"/>
      <c r="J597" s="28"/>
      <c r="K597" s="15" t="s">
        <v>836</v>
      </c>
      <c r="L597" s="54">
        <v>100</v>
      </c>
    </row>
    <row r="598" spans="1:12" x14ac:dyDescent="0.15">
      <c r="A598" s="24">
        <v>229</v>
      </c>
      <c r="B598" s="16" t="s">
        <v>431</v>
      </c>
      <c r="C598" s="16" t="s">
        <v>18</v>
      </c>
      <c r="D598" s="15"/>
      <c r="E598" s="97">
        <v>2</v>
      </c>
      <c r="F598" s="26">
        <v>40</v>
      </c>
      <c r="G598" s="31">
        <v>1</v>
      </c>
      <c r="H598" s="24"/>
      <c r="I598" s="24"/>
      <c r="J598" s="28"/>
      <c r="K598" s="15" t="s">
        <v>881</v>
      </c>
      <c r="L598" s="54">
        <v>40</v>
      </c>
    </row>
    <row r="599" spans="1:12" x14ac:dyDescent="0.15">
      <c r="A599" s="24">
        <v>229</v>
      </c>
      <c r="B599" s="16" t="s">
        <v>431</v>
      </c>
      <c r="C599" s="16" t="s">
        <v>18</v>
      </c>
      <c r="D599" s="15"/>
      <c r="E599" s="97">
        <v>2</v>
      </c>
      <c r="F599" s="26">
        <v>100</v>
      </c>
      <c r="G599" s="31">
        <v>1</v>
      </c>
      <c r="H599" s="24"/>
      <c r="I599" s="24"/>
      <c r="J599" s="28"/>
      <c r="K599" s="15" t="s">
        <v>1038</v>
      </c>
      <c r="L599" s="54">
        <v>100</v>
      </c>
    </row>
    <row r="600" spans="1:12" x14ac:dyDescent="0.15">
      <c r="A600" s="24">
        <v>231</v>
      </c>
      <c r="B600" s="16" t="s">
        <v>431</v>
      </c>
      <c r="C600" s="16" t="s">
        <v>932</v>
      </c>
      <c r="D600" s="15"/>
      <c r="E600" s="97">
        <v>1</v>
      </c>
      <c r="F600" s="26">
        <v>5</v>
      </c>
      <c r="G600" s="31">
        <v>1</v>
      </c>
      <c r="H600" s="24"/>
      <c r="I600" s="24"/>
      <c r="J600" s="28"/>
      <c r="K600" s="15" t="s">
        <v>928</v>
      </c>
      <c r="L600" s="54">
        <v>5</v>
      </c>
    </row>
    <row r="601" spans="1:12" x14ac:dyDescent="0.15">
      <c r="A601" s="24">
        <v>231</v>
      </c>
      <c r="B601" s="16" t="s">
        <v>431</v>
      </c>
      <c r="C601" s="16" t="s">
        <v>932</v>
      </c>
      <c r="D601" s="15"/>
      <c r="E601" s="97">
        <v>3</v>
      </c>
      <c r="F601" s="26">
        <v>25</v>
      </c>
      <c r="G601" s="31">
        <v>1</v>
      </c>
      <c r="H601" s="24"/>
      <c r="I601" s="24"/>
      <c r="J601" s="28"/>
      <c r="K601" s="15" t="s">
        <v>1003</v>
      </c>
      <c r="L601" s="54">
        <v>25</v>
      </c>
    </row>
    <row r="602" spans="1:12" x14ac:dyDescent="0.15">
      <c r="A602" s="41">
        <v>233</v>
      </c>
      <c r="B602" s="42" t="s">
        <v>431</v>
      </c>
      <c r="C602" s="42" t="s">
        <v>689</v>
      </c>
      <c r="D602" s="43" t="s">
        <v>1127</v>
      </c>
      <c r="E602" s="100">
        <v>1</v>
      </c>
      <c r="F602" s="45">
        <v>20</v>
      </c>
      <c r="G602" s="46">
        <v>1</v>
      </c>
      <c r="H602" s="41"/>
      <c r="I602" s="41" t="s">
        <v>1128</v>
      </c>
      <c r="J602" s="47" t="s">
        <v>1129</v>
      </c>
      <c r="K602" s="43" t="s">
        <v>1113</v>
      </c>
      <c r="L602" s="54">
        <v>20</v>
      </c>
    </row>
    <row r="603" spans="1:12" x14ac:dyDescent="0.15">
      <c r="A603" s="24">
        <v>233</v>
      </c>
      <c r="B603" s="16" t="s">
        <v>431</v>
      </c>
      <c r="C603" s="16" t="s">
        <v>689</v>
      </c>
      <c r="D603" s="15"/>
      <c r="E603" s="97">
        <v>2</v>
      </c>
      <c r="F603" s="26">
        <v>20</v>
      </c>
      <c r="G603" s="31">
        <v>0.95</v>
      </c>
      <c r="H603" s="24"/>
      <c r="I603" s="24"/>
      <c r="J603" s="28"/>
      <c r="K603" s="15" t="s">
        <v>702</v>
      </c>
      <c r="L603" s="54">
        <v>19</v>
      </c>
    </row>
    <row r="604" spans="1:12" x14ac:dyDescent="0.15">
      <c r="A604" s="120">
        <v>233</v>
      </c>
      <c r="B604" s="81" t="s">
        <v>431</v>
      </c>
      <c r="C604" s="81" t="s">
        <v>689</v>
      </c>
      <c r="D604" s="121"/>
      <c r="E604" s="122">
        <v>2</v>
      </c>
      <c r="F604" s="123">
        <v>60</v>
      </c>
      <c r="G604" s="124">
        <v>1</v>
      </c>
      <c r="H604" s="120"/>
      <c r="I604" s="120"/>
      <c r="J604" s="125"/>
      <c r="K604" s="121" t="s">
        <v>965</v>
      </c>
      <c r="L604" s="54">
        <v>60</v>
      </c>
    </row>
    <row r="605" spans="1:12" x14ac:dyDescent="0.15">
      <c r="A605" s="24">
        <v>233</v>
      </c>
      <c r="B605" s="16" t="s">
        <v>431</v>
      </c>
      <c r="C605" s="16" t="s">
        <v>689</v>
      </c>
      <c r="D605" s="15"/>
      <c r="E605" s="97">
        <v>2</v>
      </c>
      <c r="F605" s="26">
        <v>17</v>
      </c>
      <c r="G605" s="31">
        <v>1</v>
      </c>
      <c r="H605" s="24"/>
      <c r="I605" s="24"/>
      <c r="J605" s="28"/>
      <c r="K605" s="15" t="s">
        <v>997</v>
      </c>
      <c r="L605" s="54">
        <v>17</v>
      </c>
    </row>
    <row r="606" spans="1:12" x14ac:dyDescent="0.15">
      <c r="A606" s="24">
        <v>237</v>
      </c>
      <c r="B606" s="16" t="s">
        <v>431</v>
      </c>
      <c r="C606" s="16" t="s">
        <v>434</v>
      </c>
      <c r="D606" s="15" t="s">
        <v>430</v>
      </c>
      <c r="E606" s="97">
        <v>1</v>
      </c>
      <c r="F606" s="26">
        <v>12</v>
      </c>
      <c r="G606" s="31">
        <v>0.6</v>
      </c>
      <c r="H606" s="24"/>
      <c r="I606" s="24"/>
      <c r="J606" s="28"/>
      <c r="K606" s="15" t="s">
        <v>437</v>
      </c>
      <c r="L606" s="54">
        <v>7.1999999999999993</v>
      </c>
    </row>
    <row r="607" spans="1:12" x14ac:dyDescent="0.15">
      <c r="A607" s="24">
        <v>239</v>
      </c>
      <c r="B607" s="16" t="s">
        <v>431</v>
      </c>
      <c r="C607" s="16" t="s">
        <v>458</v>
      </c>
      <c r="D607" s="15"/>
      <c r="E607" s="97">
        <v>1</v>
      </c>
      <c r="F607" s="26">
        <v>17</v>
      </c>
      <c r="G607" s="31">
        <v>0.7</v>
      </c>
      <c r="H607" s="24"/>
      <c r="I607" s="24"/>
      <c r="J607" s="28"/>
      <c r="K607" s="15" t="s">
        <v>456</v>
      </c>
      <c r="L607" s="54">
        <v>11.899999999999999</v>
      </c>
    </row>
    <row r="608" spans="1:12" x14ac:dyDescent="0.15">
      <c r="A608" s="24">
        <v>240</v>
      </c>
      <c r="B608" s="16" t="s">
        <v>431</v>
      </c>
      <c r="C608" s="16" t="s">
        <v>663</v>
      </c>
      <c r="D608" s="15"/>
      <c r="E608" s="97">
        <v>1</v>
      </c>
      <c r="F608" s="26">
        <v>40</v>
      </c>
      <c r="G608" s="31">
        <v>0.95</v>
      </c>
      <c r="H608" s="24"/>
      <c r="I608" s="24"/>
      <c r="J608" s="28" t="s">
        <v>665</v>
      </c>
      <c r="K608" s="15" t="s">
        <v>658</v>
      </c>
      <c r="L608" s="54">
        <v>38</v>
      </c>
    </row>
    <row r="609" spans="1:12" x14ac:dyDescent="0.15">
      <c r="A609" s="28">
        <v>243</v>
      </c>
      <c r="B609" s="16" t="s">
        <v>431</v>
      </c>
      <c r="C609" s="16" t="s">
        <v>365</v>
      </c>
      <c r="D609" s="38"/>
      <c r="E609" s="98">
        <v>30</v>
      </c>
      <c r="F609" s="40">
        <v>30</v>
      </c>
      <c r="G609" s="31">
        <v>0</v>
      </c>
      <c r="H609" s="28"/>
      <c r="I609" s="28"/>
      <c r="J609" s="28"/>
      <c r="K609" s="15" t="s">
        <v>426</v>
      </c>
      <c r="L609" s="54">
        <v>0</v>
      </c>
    </row>
    <row r="610" spans="1:12" x14ac:dyDescent="0.15">
      <c r="A610" s="24">
        <v>243</v>
      </c>
      <c r="B610" s="16" t="s">
        <v>431</v>
      </c>
      <c r="C610" s="16" t="s">
        <v>365</v>
      </c>
      <c r="D610" s="15"/>
      <c r="E610" s="97">
        <v>2</v>
      </c>
      <c r="F610" s="26">
        <v>10</v>
      </c>
      <c r="G610" s="31">
        <v>0.3</v>
      </c>
      <c r="H610" s="24"/>
      <c r="I610" s="24"/>
      <c r="J610" s="28"/>
      <c r="K610" s="15" t="s">
        <v>513</v>
      </c>
      <c r="L610" s="54">
        <v>3</v>
      </c>
    </row>
    <row r="611" spans="1:12" x14ac:dyDescent="0.15">
      <c r="A611" s="24">
        <v>243</v>
      </c>
      <c r="B611" s="16" t="s">
        <v>431</v>
      </c>
      <c r="C611" s="16" t="s">
        <v>365</v>
      </c>
      <c r="D611" s="15" t="s">
        <v>545</v>
      </c>
      <c r="E611" s="97">
        <v>1</v>
      </c>
      <c r="F611" s="26">
        <v>60</v>
      </c>
      <c r="G611" s="31">
        <v>0.6</v>
      </c>
      <c r="H611" s="24"/>
      <c r="I611" s="24" t="s">
        <v>546</v>
      </c>
      <c r="J611" s="28" t="s">
        <v>546</v>
      </c>
      <c r="K611" s="15" t="s">
        <v>534</v>
      </c>
      <c r="L611" s="54">
        <v>36</v>
      </c>
    </row>
    <row r="612" spans="1:12" x14ac:dyDescent="0.15">
      <c r="A612" s="24">
        <v>243</v>
      </c>
      <c r="B612" s="16" t="s">
        <v>431</v>
      </c>
      <c r="C612" s="16" t="s">
        <v>365</v>
      </c>
      <c r="D612" s="15"/>
      <c r="E612" s="97">
        <v>1</v>
      </c>
      <c r="F612" s="26">
        <v>20</v>
      </c>
      <c r="G612" s="31">
        <v>0.1</v>
      </c>
      <c r="H612" s="24"/>
      <c r="I612" s="24"/>
      <c r="J612" s="28"/>
      <c r="K612" s="15" t="s">
        <v>738</v>
      </c>
      <c r="L612" s="54">
        <v>2</v>
      </c>
    </row>
    <row r="613" spans="1:12" x14ac:dyDescent="0.15">
      <c r="A613" s="24">
        <v>243</v>
      </c>
      <c r="B613" s="16" t="s">
        <v>431</v>
      </c>
      <c r="C613" s="16" t="s">
        <v>365</v>
      </c>
      <c r="D613" s="15" t="s">
        <v>1159</v>
      </c>
      <c r="E613" s="97">
        <v>1</v>
      </c>
      <c r="F613" s="26">
        <v>20</v>
      </c>
      <c r="G613" s="31">
        <v>0.5</v>
      </c>
      <c r="H613" s="24"/>
      <c r="I613" s="24"/>
      <c r="J613" s="28"/>
      <c r="K613" s="15" t="s">
        <v>1157</v>
      </c>
      <c r="L613" s="54">
        <v>10</v>
      </c>
    </row>
    <row r="614" spans="1:12" x14ac:dyDescent="0.15">
      <c r="A614" s="24">
        <v>243</v>
      </c>
      <c r="B614" s="16" t="s">
        <v>431</v>
      </c>
      <c r="C614" s="16" t="s">
        <v>365</v>
      </c>
      <c r="D614" s="15"/>
      <c r="E614" s="97">
        <v>1</v>
      </c>
      <c r="F614" s="26">
        <v>15</v>
      </c>
      <c r="G614" s="31">
        <v>0.05</v>
      </c>
      <c r="H614" s="24"/>
      <c r="I614" s="24"/>
      <c r="J614" s="28"/>
      <c r="K614" s="15" t="s">
        <v>825</v>
      </c>
      <c r="L614" s="54">
        <v>0.75</v>
      </c>
    </row>
    <row r="615" spans="1:12" x14ac:dyDescent="0.15">
      <c r="A615" s="24">
        <v>243</v>
      </c>
      <c r="B615" s="16" t="s">
        <v>431</v>
      </c>
      <c r="C615" s="16" t="s">
        <v>365</v>
      </c>
      <c r="D615" s="15"/>
      <c r="E615" s="97">
        <v>1</v>
      </c>
      <c r="F615" s="26">
        <v>20</v>
      </c>
      <c r="G615" s="31">
        <v>0.8</v>
      </c>
      <c r="H615" s="24"/>
      <c r="I615" s="24"/>
      <c r="J615" s="28"/>
      <c r="K615" s="15" t="s">
        <v>1034</v>
      </c>
      <c r="L615" s="54">
        <v>16</v>
      </c>
    </row>
    <row r="616" spans="1:12" x14ac:dyDescent="0.15">
      <c r="A616" s="24">
        <v>243</v>
      </c>
      <c r="B616" s="16" t="s">
        <v>431</v>
      </c>
      <c r="C616" s="16" t="s">
        <v>365</v>
      </c>
      <c r="D616" s="15"/>
      <c r="E616" s="97">
        <v>1</v>
      </c>
      <c r="F616" s="26">
        <v>20</v>
      </c>
      <c r="G616" s="31">
        <v>0.6</v>
      </c>
      <c r="H616" s="24"/>
      <c r="I616" s="24"/>
      <c r="J616" s="28"/>
      <c r="K616" s="15" t="s">
        <v>1038</v>
      </c>
      <c r="L616" s="54">
        <v>12</v>
      </c>
    </row>
    <row r="617" spans="1:12" x14ac:dyDescent="0.15">
      <c r="A617" s="24">
        <v>244</v>
      </c>
      <c r="B617" s="16" t="s">
        <v>431</v>
      </c>
      <c r="C617" s="16" t="s">
        <v>1004</v>
      </c>
      <c r="D617" s="15"/>
      <c r="E617" s="97">
        <v>4</v>
      </c>
      <c r="F617" s="26">
        <v>40</v>
      </c>
      <c r="G617" s="31">
        <v>0.05</v>
      </c>
      <c r="H617" s="24"/>
      <c r="I617" s="24"/>
      <c r="J617" s="28"/>
      <c r="K617" s="15" t="s">
        <v>1003</v>
      </c>
      <c r="L617" s="54">
        <v>2</v>
      </c>
    </row>
    <row r="618" spans="1:12" x14ac:dyDescent="0.15">
      <c r="A618" s="41">
        <v>245</v>
      </c>
      <c r="B618" s="42" t="s">
        <v>431</v>
      </c>
      <c r="C618" s="42" t="s">
        <v>1153</v>
      </c>
      <c r="D618" s="43"/>
      <c r="E618" s="100">
        <v>40</v>
      </c>
      <c r="F618" s="45">
        <v>100</v>
      </c>
      <c r="G618" s="46">
        <v>0.1</v>
      </c>
      <c r="H618" s="41"/>
      <c r="I618" s="41"/>
      <c r="J618" s="47" t="s">
        <v>1152</v>
      </c>
      <c r="K618" s="43" t="s">
        <v>1113</v>
      </c>
      <c r="L618" s="54">
        <v>10</v>
      </c>
    </row>
    <row r="619" spans="1:12" x14ac:dyDescent="0.15">
      <c r="A619" s="24">
        <v>245</v>
      </c>
      <c r="B619" s="16" t="s">
        <v>431</v>
      </c>
      <c r="C619" s="16" t="s">
        <v>1153</v>
      </c>
      <c r="D619" s="15"/>
      <c r="E619" s="97">
        <v>4</v>
      </c>
      <c r="F619" s="26">
        <v>100</v>
      </c>
      <c r="G619" s="31">
        <v>0</v>
      </c>
      <c r="H619" s="24"/>
      <c r="I619" s="24"/>
      <c r="J619" s="28"/>
      <c r="K619" s="15" t="s">
        <v>1173</v>
      </c>
      <c r="L619" s="54">
        <v>0</v>
      </c>
    </row>
    <row r="620" spans="1:12" x14ac:dyDescent="0.15">
      <c r="A620" s="24">
        <v>245</v>
      </c>
      <c r="B620" s="16" t="s">
        <v>431</v>
      </c>
      <c r="C620" s="16" t="s">
        <v>1153</v>
      </c>
      <c r="D620" s="15"/>
      <c r="E620" s="97">
        <v>25</v>
      </c>
      <c r="F620" s="26">
        <v>250</v>
      </c>
      <c r="G620" s="31">
        <v>0</v>
      </c>
      <c r="H620" s="24"/>
      <c r="I620" s="24"/>
      <c r="J620" s="28" t="s">
        <v>1167</v>
      </c>
      <c r="K620" s="15" t="s">
        <v>1166</v>
      </c>
      <c r="L620" s="54">
        <v>0</v>
      </c>
    </row>
    <row r="621" spans="1:12" x14ac:dyDescent="0.15">
      <c r="A621" s="24">
        <v>245</v>
      </c>
      <c r="B621" s="16" t="s">
        <v>431</v>
      </c>
      <c r="C621" s="16" t="s">
        <v>1153</v>
      </c>
      <c r="D621" s="15"/>
      <c r="E621" s="97">
        <v>30</v>
      </c>
      <c r="F621" s="26">
        <v>300</v>
      </c>
      <c r="G621" s="31">
        <v>0</v>
      </c>
      <c r="H621" s="24"/>
      <c r="I621" s="24"/>
      <c r="J621" s="28" t="s">
        <v>1168</v>
      </c>
      <c r="K621" s="15" t="s">
        <v>1166</v>
      </c>
      <c r="L621" s="54">
        <v>0</v>
      </c>
    </row>
    <row r="622" spans="1:12" x14ac:dyDescent="0.15">
      <c r="A622" s="24">
        <v>246</v>
      </c>
      <c r="B622" s="16" t="s">
        <v>431</v>
      </c>
      <c r="C622" s="16" t="s">
        <v>739</v>
      </c>
      <c r="D622" s="15"/>
      <c r="E622" s="97">
        <v>1</v>
      </c>
      <c r="F622" s="26">
        <v>12</v>
      </c>
      <c r="G622" s="31">
        <v>1</v>
      </c>
      <c r="H622" s="24"/>
      <c r="I622" s="24"/>
      <c r="J622" s="28"/>
      <c r="K622" s="15" t="s">
        <v>1173</v>
      </c>
      <c r="L622" s="54">
        <v>12</v>
      </c>
    </row>
    <row r="623" spans="1:12" x14ac:dyDescent="0.15">
      <c r="A623" s="24">
        <v>246</v>
      </c>
      <c r="B623" s="16" t="s">
        <v>431</v>
      </c>
      <c r="C623" s="16" t="s">
        <v>739</v>
      </c>
      <c r="D623" s="15"/>
      <c r="E623" s="97">
        <v>1</v>
      </c>
      <c r="F623" s="26">
        <v>20</v>
      </c>
      <c r="G623" s="31">
        <v>0.2</v>
      </c>
      <c r="H623" s="24"/>
      <c r="I623" s="24"/>
      <c r="J623" s="28"/>
      <c r="K623" s="15" t="s">
        <v>738</v>
      </c>
      <c r="L623" s="54">
        <v>4</v>
      </c>
    </row>
    <row r="624" spans="1:12" x14ac:dyDescent="0.15">
      <c r="A624" s="24">
        <v>246</v>
      </c>
      <c r="B624" s="16" t="s">
        <v>431</v>
      </c>
      <c r="C624" s="16" t="s">
        <v>739</v>
      </c>
      <c r="D624" s="15"/>
      <c r="E624" s="97">
        <v>1</v>
      </c>
      <c r="F624" s="26">
        <v>5</v>
      </c>
      <c r="G624" s="31">
        <v>0.8</v>
      </c>
      <c r="H624" s="24"/>
      <c r="I624" s="24"/>
      <c r="J624" s="28"/>
      <c r="K624" s="15" t="s">
        <v>777</v>
      </c>
      <c r="L624" s="54">
        <v>4</v>
      </c>
    </row>
    <row r="625" spans="1:12" x14ac:dyDescent="0.15">
      <c r="A625" s="24">
        <v>248</v>
      </c>
      <c r="B625" s="16" t="s">
        <v>431</v>
      </c>
      <c r="C625" s="16" t="s">
        <v>1005</v>
      </c>
      <c r="D625" s="15"/>
      <c r="E625" s="97">
        <v>1</v>
      </c>
      <c r="F625" s="26">
        <v>15</v>
      </c>
      <c r="G625" s="31">
        <v>0.9</v>
      </c>
      <c r="H625" s="24"/>
      <c r="I625" s="24" t="s">
        <v>1189</v>
      </c>
      <c r="J625" s="28"/>
      <c r="K625" s="15" t="s">
        <v>1187</v>
      </c>
      <c r="L625" s="54">
        <v>13.5</v>
      </c>
    </row>
    <row r="626" spans="1:12" x14ac:dyDescent="0.15">
      <c r="A626" s="24">
        <v>248</v>
      </c>
      <c r="B626" s="16" t="s">
        <v>431</v>
      </c>
      <c r="C626" s="16" t="s">
        <v>1005</v>
      </c>
      <c r="D626" s="15"/>
      <c r="E626" s="97">
        <v>1</v>
      </c>
      <c r="F626" s="26">
        <v>2</v>
      </c>
      <c r="G626" s="31">
        <v>1</v>
      </c>
      <c r="H626" s="24"/>
      <c r="I626" s="24"/>
      <c r="J626" s="28"/>
      <c r="K626" s="15" t="s">
        <v>1003</v>
      </c>
      <c r="L626" s="54">
        <v>2</v>
      </c>
    </row>
    <row r="627" spans="1:12" x14ac:dyDescent="0.15">
      <c r="A627" s="24">
        <v>249</v>
      </c>
      <c r="B627" s="16" t="s">
        <v>431</v>
      </c>
      <c r="C627" s="16" t="s">
        <v>367</v>
      </c>
      <c r="D627" s="15"/>
      <c r="E627" s="97">
        <v>1</v>
      </c>
      <c r="F627" s="26">
        <v>2</v>
      </c>
      <c r="G627" s="31">
        <v>0.5</v>
      </c>
      <c r="H627" s="24"/>
      <c r="I627" s="24"/>
      <c r="J627" s="28"/>
      <c r="K627" s="15" t="s">
        <v>873</v>
      </c>
      <c r="L627" s="54">
        <v>1</v>
      </c>
    </row>
    <row r="628" spans="1:12" x14ac:dyDescent="0.15">
      <c r="A628" s="24">
        <v>249</v>
      </c>
      <c r="B628" s="16" t="s">
        <v>431</v>
      </c>
      <c r="C628" s="16" t="s">
        <v>367</v>
      </c>
      <c r="D628" s="15"/>
      <c r="E628" s="97">
        <v>1</v>
      </c>
      <c r="F628" s="26">
        <v>3</v>
      </c>
      <c r="G628" s="31">
        <v>0.5</v>
      </c>
      <c r="H628" s="24"/>
      <c r="I628" s="24"/>
      <c r="J628" s="28"/>
      <c r="K628" s="15" t="s">
        <v>1205</v>
      </c>
      <c r="L628" s="54">
        <v>1.5</v>
      </c>
    </row>
    <row r="629" spans="1:12" x14ac:dyDescent="0.15">
      <c r="A629" s="28">
        <v>252</v>
      </c>
      <c r="B629" s="16" t="s">
        <v>431</v>
      </c>
      <c r="C629" s="16" t="s">
        <v>1221</v>
      </c>
      <c r="D629" s="38"/>
      <c r="E629" s="98">
        <v>8</v>
      </c>
      <c r="F629" s="40">
        <v>4</v>
      </c>
      <c r="G629" s="31">
        <v>0</v>
      </c>
      <c r="H629" s="28"/>
      <c r="I629" s="28"/>
      <c r="J629" s="28"/>
      <c r="K629" s="15" t="s">
        <v>426</v>
      </c>
      <c r="L629" s="54">
        <v>0</v>
      </c>
    </row>
    <row r="630" spans="1:12" x14ac:dyDescent="0.15">
      <c r="A630" s="24">
        <v>253</v>
      </c>
      <c r="B630" s="16" t="s">
        <v>431</v>
      </c>
      <c r="C630" s="16" t="s">
        <v>750</v>
      </c>
      <c r="D630" s="15"/>
      <c r="E630" s="97">
        <v>9</v>
      </c>
      <c r="F630" s="26">
        <v>100</v>
      </c>
      <c r="G630" s="31">
        <v>1</v>
      </c>
      <c r="H630" s="24"/>
      <c r="I630" s="24"/>
      <c r="J630" s="28"/>
      <c r="K630" s="15" t="s">
        <v>746</v>
      </c>
      <c r="L630" s="54">
        <v>100</v>
      </c>
    </row>
    <row r="631" spans="1:12" x14ac:dyDescent="0.15">
      <c r="A631" s="24">
        <v>253</v>
      </c>
      <c r="B631" s="16" t="s">
        <v>431</v>
      </c>
      <c r="C631" s="16" t="s">
        <v>750</v>
      </c>
      <c r="D631" s="15"/>
      <c r="E631" s="97">
        <v>1</v>
      </c>
      <c r="F631" s="26">
        <v>20</v>
      </c>
      <c r="G631" s="31">
        <v>1</v>
      </c>
      <c r="H631" s="24"/>
      <c r="I631" s="24"/>
      <c r="J631" s="28"/>
      <c r="K631" s="15" t="s">
        <v>1028</v>
      </c>
      <c r="L631" s="54">
        <v>20</v>
      </c>
    </row>
    <row r="632" spans="1:12" x14ac:dyDescent="0.15">
      <c r="A632" s="24">
        <v>253</v>
      </c>
      <c r="B632" s="16" t="s">
        <v>431</v>
      </c>
      <c r="C632" s="16" t="s">
        <v>750</v>
      </c>
      <c r="D632" s="15"/>
      <c r="E632" s="97">
        <v>30</v>
      </c>
      <c r="F632" s="26">
        <v>100</v>
      </c>
      <c r="G632" s="31">
        <v>1</v>
      </c>
      <c r="H632" s="24"/>
      <c r="I632" s="24"/>
      <c r="J632" s="28"/>
      <c r="K632" s="15" t="s">
        <v>1090</v>
      </c>
      <c r="L632" s="54">
        <v>100</v>
      </c>
    </row>
    <row r="633" spans="1:12" x14ac:dyDescent="0.15">
      <c r="A633" s="24">
        <v>256</v>
      </c>
      <c r="B633" s="16" t="s">
        <v>431</v>
      </c>
      <c r="C633" s="16" t="s">
        <v>1116</v>
      </c>
      <c r="D633" s="15"/>
      <c r="E633" s="97">
        <v>1</v>
      </c>
      <c r="F633" s="26">
        <v>3</v>
      </c>
      <c r="G633" s="31">
        <v>1</v>
      </c>
      <c r="H633" s="24"/>
      <c r="I633" s="24" t="s">
        <v>1117</v>
      </c>
      <c r="J633" s="28"/>
      <c r="K633" s="15" t="s">
        <v>1113</v>
      </c>
      <c r="L633" s="54">
        <v>3</v>
      </c>
    </row>
    <row r="634" spans="1:12" x14ac:dyDescent="0.15">
      <c r="A634" s="24">
        <v>259</v>
      </c>
      <c r="B634" s="16" t="s">
        <v>431</v>
      </c>
      <c r="C634" s="16" t="s">
        <v>1091</v>
      </c>
      <c r="D634" s="15" t="s">
        <v>1227</v>
      </c>
      <c r="E634" s="97">
        <v>1</v>
      </c>
      <c r="F634" s="26">
        <v>5</v>
      </c>
      <c r="G634" s="31">
        <v>0.6</v>
      </c>
      <c r="H634" s="24"/>
      <c r="I634" s="24"/>
      <c r="J634" s="28"/>
      <c r="K634" s="15" t="s">
        <v>1166</v>
      </c>
      <c r="L634" s="54">
        <v>3</v>
      </c>
    </row>
    <row r="635" spans="1:12" x14ac:dyDescent="0.15">
      <c r="A635" s="24">
        <v>259</v>
      </c>
      <c r="B635" s="16" t="s">
        <v>431</v>
      </c>
      <c r="C635" s="16" t="s">
        <v>1091</v>
      </c>
      <c r="D635" s="15"/>
      <c r="E635" s="97">
        <v>7</v>
      </c>
      <c r="F635" s="26">
        <v>21</v>
      </c>
      <c r="G635" s="31">
        <v>0.7</v>
      </c>
      <c r="H635" s="24"/>
      <c r="I635" s="24"/>
      <c r="J635" s="28"/>
      <c r="K635" s="15" t="s">
        <v>1090</v>
      </c>
      <c r="L635" s="54">
        <v>14.7</v>
      </c>
    </row>
    <row r="636" spans="1:12" x14ac:dyDescent="0.15">
      <c r="A636" s="24">
        <v>262</v>
      </c>
      <c r="B636" s="16" t="s">
        <v>431</v>
      </c>
      <c r="C636" s="16" t="s">
        <v>572</v>
      </c>
      <c r="D636" s="15" t="s">
        <v>573</v>
      </c>
      <c r="E636" s="97">
        <v>1</v>
      </c>
      <c r="F636" s="26">
        <v>20</v>
      </c>
      <c r="G636" s="31">
        <v>0.8</v>
      </c>
      <c r="H636" s="24"/>
      <c r="I636" s="24"/>
      <c r="J636" s="28" t="s">
        <v>574</v>
      </c>
      <c r="K636" s="15" t="s">
        <v>570</v>
      </c>
      <c r="L636" s="54">
        <v>16</v>
      </c>
    </row>
    <row r="637" spans="1:12" x14ac:dyDescent="0.15">
      <c r="A637" s="24">
        <v>263</v>
      </c>
      <c r="B637" s="16" t="s">
        <v>431</v>
      </c>
      <c r="C637" s="16" t="s">
        <v>504</v>
      </c>
      <c r="D637" s="15"/>
      <c r="E637" s="97">
        <v>1</v>
      </c>
      <c r="F637" s="26">
        <v>20</v>
      </c>
      <c r="G637" s="31">
        <v>1</v>
      </c>
      <c r="H637" s="24"/>
      <c r="I637" s="24"/>
      <c r="J637" s="28" t="s">
        <v>503</v>
      </c>
      <c r="K637" s="15" t="s">
        <v>479</v>
      </c>
      <c r="L637" s="54">
        <v>20</v>
      </c>
    </row>
    <row r="638" spans="1:12" x14ac:dyDescent="0.15">
      <c r="A638" s="24">
        <v>263</v>
      </c>
      <c r="B638" s="16" t="s">
        <v>431</v>
      </c>
      <c r="C638" s="16" t="s">
        <v>504</v>
      </c>
      <c r="D638" s="15"/>
      <c r="E638" s="97">
        <v>1</v>
      </c>
      <c r="F638" s="26">
        <v>10</v>
      </c>
      <c r="G638" s="31">
        <v>0.4</v>
      </c>
      <c r="H638" s="24"/>
      <c r="I638" s="24"/>
      <c r="J638" s="28"/>
      <c r="K638" s="15" t="s">
        <v>702</v>
      </c>
      <c r="L638" s="54">
        <v>4</v>
      </c>
    </row>
    <row r="639" spans="1:12" x14ac:dyDescent="0.15">
      <c r="A639" s="24">
        <v>263</v>
      </c>
      <c r="B639" s="16" t="s">
        <v>431</v>
      </c>
      <c r="C639" s="16" t="s">
        <v>504</v>
      </c>
      <c r="D639" s="15"/>
      <c r="E639" s="97">
        <v>6</v>
      </c>
      <c r="F639" s="26">
        <v>60</v>
      </c>
      <c r="G639" s="31">
        <v>0.9</v>
      </c>
      <c r="H639" s="24"/>
      <c r="I639" s="24"/>
      <c r="J639" s="28"/>
      <c r="K639" s="15" t="s">
        <v>690</v>
      </c>
      <c r="L639" s="54">
        <v>54</v>
      </c>
    </row>
    <row r="640" spans="1:12" x14ac:dyDescent="0.15">
      <c r="A640" s="24">
        <v>263</v>
      </c>
      <c r="B640" s="16" t="s">
        <v>431</v>
      </c>
      <c r="C640" s="16" t="s">
        <v>504</v>
      </c>
      <c r="D640" s="15"/>
      <c r="E640" s="97">
        <v>2</v>
      </c>
      <c r="F640" s="26">
        <v>100</v>
      </c>
      <c r="G640" s="31">
        <v>1</v>
      </c>
      <c r="H640" s="24"/>
      <c r="I640" s="24"/>
      <c r="J640" s="28"/>
      <c r="K640" s="15" t="s">
        <v>703</v>
      </c>
      <c r="L640" s="54">
        <v>100</v>
      </c>
    </row>
    <row r="641" spans="1:12" x14ac:dyDescent="0.15">
      <c r="A641" s="24">
        <v>263</v>
      </c>
      <c r="B641" s="16" t="s">
        <v>431</v>
      </c>
      <c r="C641" s="16" t="s">
        <v>504</v>
      </c>
      <c r="D641" s="15"/>
      <c r="E641" s="97">
        <v>2</v>
      </c>
      <c r="F641" s="26">
        <v>40</v>
      </c>
      <c r="G641" s="31">
        <v>1</v>
      </c>
      <c r="H641" s="24"/>
      <c r="I641" s="24"/>
      <c r="J641" s="28"/>
      <c r="K641" s="15" t="s">
        <v>729</v>
      </c>
      <c r="L641" s="54">
        <v>40</v>
      </c>
    </row>
    <row r="642" spans="1:12" x14ac:dyDescent="0.15">
      <c r="A642" s="24">
        <v>263</v>
      </c>
      <c r="B642" s="16" t="s">
        <v>431</v>
      </c>
      <c r="C642" s="16" t="s">
        <v>504</v>
      </c>
      <c r="D642" s="15"/>
      <c r="E642" s="97">
        <v>1</v>
      </c>
      <c r="F642" s="26">
        <v>40</v>
      </c>
      <c r="G642" s="31">
        <v>1</v>
      </c>
      <c r="H642" s="24"/>
      <c r="I642" s="24"/>
      <c r="J642" s="28"/>
      <c r="K642" s="15" t="s">
        <v>746</v>
      </c>
      <c r="L642" s="54">
        <v>40</v>
      </c>
    </row>
    <row r="643" spans="1:12" x14ac:dyDescent="0.15">
      <c r="A643" s="24">
        <v>263</v>
      </c>
      <c r="B643" s="16" t="s">
        <v>431</v>
      </c>
      <c r="C643" s="16" t="s">
        <v>504</v>
      </c>
      <c r="D643" s="15"/>
      <c r="E643" s="97">
        <v>1</v>
      </c>
      <c r="F643" s="26">
        <v>40</v>
      </c>
      <c r="G643" s="31">
        <v>0.9</v>
      </c>
      <c r="H643" s="24"/>
      <c r="I643" s="24"/>
      <c r="J643" s="28"/>
      <c r="K643" s="15" t="s">
        <v>816</v>
      </c>
      <c r="L643" s="54">
        <v>36</v>
      </c>
    </row>
    <row r="644" spans="1:12" x14ac:dyDescent="0.15">
      <c r="A644" s="24">
        <v>263</v>
      </c>
      <c r="B644" s="16" t="s">
        <v>431</v>
      </c>
      <c r="C644" s="16" t="s">
        <v>504</v>
      </c>
      <c r="D644" s="15"/>
      <c r="E644" s="97">
        <v>3</v>
      </c>
      <c r="F644" s="26">
        <v>180</v>
      </c>
      <c r="G644" s="31">
        <v>1</v>
      </c>
      <c r="H644" s="24"/>
      <c r="I644" s="24"/>
      <c r="J644" s="28"/>
      <c r="K644" s="15" t="s">
        <v>836</v>
      </c>
      <c r="L644" s="54">
        <v>180</v>
      </c>
    </row>
    <row r="645" spans="1:12" x14ac:dyDescent="0.15">
      <c r="A645" s="24">
        <v>263</v>
      </c>
      <c r="B645" s="16" t="s">
        <v>431</v>
      </c>
      <c r="C645" s="16" t="s">
        <v>504</v>
      </c>
      <c r="D645" s="15"/>
      <c r="E645" s="97">
        <v>1</v>
      </c>
      <c r="F645" s="26">
        <v>18</v>
      </c>
      <c r="G645" s="31">
        <v>0.98</v>
      </c>
      <c r="H645" s="24"/>
      <c r="I645" s="24"/>
      <c r="J645" s="28"/>
      <c r="K645" s="15" t="s">
        <v>1099</v>
      </c>
      <c r="L645" s="54">
        <v>17.64</v>
      </c>
    </row>
    <row r="646" spans="1:12" x14ac:dyDescent="0.15">
      <c r="A646" s="24">
        <v>263</v>
      </c>
      <c r="B646" s="16" t="s">
        <v>431</v>
      </c>
      <c r="C646" s="16" t="s">
        <v>504</v>
      </c>
      <c r="D646" s="15"/>
      <c r="E646" s="97">
        <v>1</v>
      </c>
      <c r="F646" s="26">
        <v>20</v>
      </c>
      <c r="G646" s="31">
        <v>0.95</v>
      </c>
      <c r="H646" s="24"/>
      <c r="I646" s="24"/>
      <c r="J646" s="28" t="s">
        <v>905</v>
      </c>
      <c r="K646" s="15" t="s">
        <v>901</v>
      </c>
      <c r="L646" s="54">
        <v>19</v>
      </c>
    </row>
    <row r="647" spans="1:12" x14ac:dyDescent="0.15">
      <c r="A647" s="24">
        <v>263</v>
      </c>
      <c r="B647" s="16" t="s">
        <v>431</v>
      </c>
      <c r="C647" s="16" t="s">
        <v>504</v>
      </c>
      <c r="D647" s="15"/>
      <c r="E647" s="97">
        <v>1</v>
      </c>
      <c r="F647" s="26">
        <v>60</v>
      </c>
      <c r="G647" s="31">
        <v>1</v>
      </c>
      <c r="H647" s="24"/>
      <c r="I647" s="24"/>
      <c r="J647" s="28"/>
      <c r="K647" s="15" t="s">
        <v>1003</v>
      </c>
      <c r="L647" s="54">
        <v>60</v>
      </c>
    </row>
    <row r="648" spans="1:12" x14ac:dyDescent="0.15">
      <c r="A648" s="24">
        <v>263</v>
      </c>
      <c r="B648" s="16" t="s">
        <v>431</v>
      </c>
      <c r="C648" s="16" t="s">
        <v>504</v>
      </c>
      <c r="D648" s="15"/>
      <c r="E648" s="97">
        <v>2</v>
      </c>
      <c r="F648" s="26">
        <v>40</v>
      </c>
      <c r="G648" s="31">
        <v>0.5</v>
      </c>
      <c r="H648" s="24"/>
      <c r="I648" s="24"/>
      <c r="J648" s="28"/>
      <c r="K648" s="15" t="s">
        <v>1012</v>
      </c>
      <c r="L648" s="54">
        <v>20</v>
      </c>
    </row>
    <row r="649" spans="1:12" x14ac:dyDescent="0.15">
      <c r="A649" s="24">
        <v>263</v>
      </c>
      <c r="B649" s="16" t="s">
        <v>431</v>
      </c>
      <c r="C649" s="16" t="s">
        <v>504</v>
      </c>
      <c r="D649" s="15" t="s">
        <v>430</v>
      </c>
      <c r="E649" s="97">
        <v>6</v>
      </c>
      <c r="F649" s="26">
        <v>90</v>
      </c>
      <c r="G649" s="31">
        <v>1</v>
      </c>
      <c r="H649" s="24"/>
      <c r="I649" s="24"/>
      <c r="J649" s="28"/>
      <c r="K649" s="15" t="s">
        <v>1049</v>
      </c>
      <c r="L649" s="54">
        <v>90</v>
      </c>
    </row>
    <row r="650" spans="1:12" x14ac:dyDescent="0.15">
      <c r="A650" s="24">
        <v>265</v>
      </c>
      <c r="B650" s="16" t="s">
        <v>431</v>
      </c>
      <c r="C650" s="16" t="s">
        <v>1050</v>
      </c>
      <c r="D650" s="15" t="s">
        <v>430</v>
      </c>
      <c r="E650" s="97">
        <v>1</v>
      </c>
      <c r="F650" s="26">
        <v>10</v>
      </c>
      <c r="G650" s="31">
        <v>0.1</v>
      </c>
      <c r="H650" s="24"/>
      <c r="I650" s="24"/>
      <c r="J650" s="28"/>
      <c r="K650" s="15" t="s">
        <v>1049</v>
      </c>
      <c r="L650" s="54">
        <v>1</v>
      </c>
    </row>
    <row r="651" spans="1:12" x14ac:dyDescent="0.15">
      <c r="A651" s="24">
        <v>269</v>
      </c>
      <c r="B651" s="16" t="s">
        <v>431</v>
      </c>
      <c r="C651" s="16" t="s">
        <v>375</v>
      </c>
      <c r="D651" s="15" t="s">
        <v>430</v>
      </c>
      <c r="E651" s="97">
        <v>1</v>
      </c>
      <c r="F651" s="26">
        <v>100</v>
      </c>
      <c r="G651" s="31">
        <v>1</v>
      </c>
      <c r="H651" s="24"/>
      <c r="I651" s="24"/>
      <c r="J651" s="28"/>
      <c r="K651" s="15" t="s">
        <v>947</v>
      </c>
      <c r="L651" s="54">
        <v>100</v>
      </c>
    </row>
    <row r="652" spans="1:12" x14ac:dyDescent="0.15">
      <c r="A652" s="24">
        <v>271</v>
      </c>
      <c r="B652" s="16" t="s">
        <v>431</v>
      </c>
      <c r="C652" s="16" t="s">
        <v>376</v>
      </c>
      <c r="D652" s="15" t="s">
        <v>430</v>
      </c>
      <c r="E652" s="97">
        <v>1</v>
      </c>
      <c r="F652" s="26">
        <v>6</v>
      </c>
      <c r="G652" s="31">
        <v>0.8</v>
      </c>
      <c r="H652" s="24"/>
      <c r="I652" s="24"/>
      <c r="J652" s="28"/>
      <c r="K652" s="15" t="s">
        <v>437</v>
      </c>
      <c r="L652" s="54">
        <v>4.8000000000000007</v>
      </c>
    </row>
    <row r="653" spans="1:12" x14ac:dyDescent="0.15">
      <c r="A653" s="24">
        <v>271</v>
      </c>
      <c r="B653" s="16" t="s">
        <v>431</v>
      </c>
      <c r="C653" s="16" t="s">
        <v>376</v>
      </c>
      <c r="D653" s="15"/>
      <c r="E653" s="97">
        <v>1</v>
      </c>
      <c r="F653" s="26">
        <v>8</v>
      </c>
      <c r="G653" s="31">
        <v>0.8</v>
      </c>
      <c r="H653" s="24"/>
      <c r="I653" s="24"/>
      <c r="J653" s="28"/>
      <c r="K653" s="15" t="s">
        <v>1039</v>
      </c>
      <c r="L653" s="54">
        <v>6.4</v>
      </c>
    </row>
    <row r="654" spans="1:12" x14ac:dyDescent="0.15">
      <c r="A654" s="24">
        <v>274</v>
      </c>
      <c r="B654" s="16" t="s">
        <v>431</v>
      </c>
      <c r="C654" s="16" t="s">
        <v>1006</v>
      </c>
      <c r="D654" s="15"/>
      <c r="E654" s="97">
        <v>1</v>
      </c>
      <c r="F654" s="26">
        <v>20</v>
      </c>
      <c r="G654" s="31">
        <v>0</v>
      </c>
      <c r="H654" s="24"/>
      <c r="I654" s="24"/>
      <c r="J654" s="28"/>
      <c r="K654" s="15" t="s">
        <v>1003</v>
      </c>
      <c r="L654" s="54">
        <v>0</v>
      </c>
    </row>
    <row r="655" spans="1:12" x14ac:dyDescent="0.15">
      <c r="A655" s="28">
        <v>275</v>
      </c>
      <c r="B655" s="16" t="s">
        <v>431</v>
      </c>
      <c r="C655" s="16" t="s">
        <v>1222</v>
      </c>
      <c r="D655" s="38"/>
      <c r="E655" s="98">
        <v>10</v>
      </c>
      <c r="F655" s="40">
        <v>50</v>
      </c>
      <c r="G655" s="31">
        <v>0</v>
      </c>
      <c r="H655" s="28"/>
      <c r="I655" s="28"/>
      <c r="J655" s="28"/>
      <c r="K655" s="15" t="s">
        <v>426</v>
      </c>
      <c r="L655" s="54">
        <v>0</v>
      </c>
    </row>
    <row r="656" spans="1:12" x14ac:dyDescent="0.15">
      <c r="A656" s="28">
        <v>275</v>
      </c>
      <c r="B656" s="16" t="s">
        <v>431</v>
      </c>
      <c r="C656" s="16" t="s">
        <v>1222</v>
      </c>
      <c r="D656" s="38"/>
      <c r="E656" s="98">
        <v>10</v>
      </c>
      <c r="F656" s="40">
        <v>50</v>
      </c>
      <c r="G656" s="31">
        <v>0</v>
      </c>
      <c r="H656" s="28"/>
      <c r="I656" s="28"/>
      <c r="J656" s="28" t="s">
        <v>422</v>
      </c>
      <c r="K656" s="15" t="s">
        <v>426</v>
      </c>
      <c r="L656" s="54">
        <v>0</v>
      </c>
    </row>
    <row r="657" spans="1:12" x14ac:dyDescent="0.15">
      <c r="A657" s="24">
        <v>276</v>
      </c>
      <c r="B657" s="16" t="s">
        <v>431</v>
      </c>
      <c r="C657" s="16" t="s">
        <v>615</v>
      </c>
      <c r="D657" s="15"/>
      <c r="E657" s="97">
        <v>550</v>
      </c>
      <c r="F657" s="26">
        <v>275</v>
      </c>
      <c r="G657" s="31">
        <v>0</v>
      </c>
      <c r="H657" s="24"/>
      <c r="I657" s="24"/>
      <c r="J657" s="28"/>
      <c r="K657" s="15" t="s">
        <v>614</v>
      </c>
      <c r="L657" s="54">
        <v>0</v>
      </c>
    </row>
    <row r="658" spans="1:12" x14ac:dyDescent="0.15">
      <c r="A658" s="24">
        <v>276</v>
      </c>
      <c r="B658" s="16" t="s">
        <v>431</v>
      </c>
      <c r="C658" s="16" t="s">
        <v>615</v>
      </c>
      <c r="D658" s="15"/>
      <c r="E658" s="97">
        <v>20</v>
      </c>
      <c r="F658" s="26">
        <v>40</v>
      </c>
      <c r="G658" s="31">
        <v>0</v>
      </c>
      <c r="H658" s="24"/>
      <c r="I658" s="24"/>
      <c r="J658" s="28"/>
      <c r="K658" s="15" t="s">
        <v>1003</v>
      </c>
      <c r="L658" s="54">
        <v>0</v>
      </c>
    </row>
    <row r="659" spans="1:12" x14ac:dyDescent="0.15">
      <c r="A659" s="24">
        <v>279</v>
      </c>
      <c r="B659" s="16" t="s">
        <v>431</v>
      </c>
      <c r="C659" s="16" t="s">
        <v>899</v>
      </c>
      <c r="D659" s="15"/>
      <c r="E659" s="97">
        <v>1</v>
      </c>
      <c r="F659" s="26">
        <v>5</v>
      </c>
      <c r="G659" s="31">
        <v>0.1</v>
      </c>
      <c r="H659" s="24"/>
      <c r="I659" s="24"/>
      <c r="J659" s="28"/>
      <c r="K659" s="15" t="s">
        <v>881</v>
      </c>
      <c r="L659" s="54">
        <v>0.5</v>
      </c>
    </row>
    <row r="660" spans="1:12" x14ac:dyDescent="0.15">
      <c r="A660" s="24">
        <v>281</v>
      </c>
      <c r="B660" s="16" t="s">
        <v>431</v>
      </c>
      <c r="C660" s="16" t="s">
        <v>673</v>
      </c>
      <c r="D660" s="15"/>
      <c r="E660" s="97">
        <v>1</v>
      </c>
      <c r="F660" s="26">
        <v>40</v>
      </c>
      <c r="G660" s="31">
        <v>0.5</v>
      </c>
      <c r="H660" s="24"/>
      <c r="I660" s="24"/>
      <c r="J660" s="28" t="s">
        <v>1148</v>
      </c>
      <c r="K660" s="15" t="s">
        <v>1113</v>
      </c>
      <c r="L660" s="54">
        <v>20</v>
      </c>
    </row>
    <row r="661" spans="1:12" x14ac:dyDescent="0.15">
      <c r="A661" s="24">
        <v>282</v>
      </c>
      <c r="B661" s="16" t="s">
        <v>431</v>
      </c>
      <c r="C661" s="16" t="s">
        <v>444</v>
      </c>
      <c r="D661" s="15"/>
      <c r="E661" s="97">
        <v>1</v>
      </c>
      <c r="F661" s="26">
        <v>3</v>
      </c>
      <c r="G661" s="31">
        <v>0.8</v>
      </c>
      <c r="H661" s="24"/>
      <c r="I661" s="24"/>
      <c r="J661" s="28"/>
      <c r="K661" s="15" t="s">
        <v>443</v>
      </c>
      <c r="L661" s="54">
        <v>2.4000000000000004</v>
      </c>
    </row>
    <row r="662" spans="1:12" x14ac:dyDescent="0.15">
      <c r="A662" s="24">
        <v>282</v>
      </c>
      <c r="B662" s="16" t="s">
        <v>431</v>
      </c>
      <c r="C662" s="16" t="s">
        <v>444</v>
      </c>
      <c r="D662" s="15"/>
      <c r="E662" s="97">
        <v>28</v>
      </c>
      <c r="F662" s="26">
        <v>254.8</v>
      </c>
      <c r="G662" s="31">
        <v>0.5</v>
      </c>
      <c r="H662" s="24"/>
      <c r="I662" s="24"/>
      <c r="J662" s="28"/>
      <c r="K662" s="15" t="s">
        <v>790</v>
      </c>
      <c r="L662" s="54">
        <v>127.4</v>
      </c>
    </row>
    <row r="663" spans="1:12" x14ac:dyDescent="0.15">
      <c r="A663" s="24">
        <v>282</v>
      </c>
      <c r="B663" s="16" t="s">
        <v>431</v>
      </c>
      <c r="C663" s="16" t="s">
        <v>444</v>
      </c>
      <c r="D663" s="15"/>
      <c r="E663" s="97">
        <v>1</v>
      </c>
      <c r="F663" s="26">
        <v>100</v>
      </c>
      <c r="G663" s="31">
        <v>0.6</v>
      </c>
      <c r="H663" s="24"/>
      <c r="I663" s="24"/>
      <c r="J663" s="28"/>
      <c r="K663" s="15" t="s">
        <v>836</v>
      </c>
      <c r="L663" s="54">
        <v>60</v>
      </c>
    </row>
    <row r="664" spans="1:12" x14ac:dyDescent="0.15">
      <c r="A664" s="24">
        <v>282</v>
      </c>
      <c r="B664" s="16" t="s">
        <v>431</v>
      </c>
      <c r="C664" s="16" t="s">
        <v>444</v>
      </c>
      <c r="D664" s="15"/>
      <c r="E664" s="97">
        <v>4</v>
      </c>
      <c r="F664" s="26">
        <v>20</v>
      </c>
      <c r="G664" s="31">
        <v>0</v>
      </c>
      <c r="H664" s="24"/>
      <c r="I664" s="24"/>
      <c r="J664" s="28"/>
      <c r="K664" s="15" t="s">
        <v>873</v>
      </c>
      <c r="L664" s="54">
        <v>0</v>
      </c>
    </row>
    <row r="665" spans="1:12" x14ac:dyDescent="0.15">
      <c r="A665" s="24">
        <v>282</v>
      </c>
      <c r="B665" s="16" t="s">
        <v>431</v>
      </c>
      <c r="C665" s="16" t="s">
        <v>444</v>
      </c>
      <c r="D665" s="15" t="s">
        <v>986</v>
      </c>
      <c r="E665" s="97">
        <v>3</v>
      </c>
      <c r="F665" s="26">
        <v>7</v>
      </c>
      <c r="G665" s="31">
        <v>0.2</v>
      </c>
      <c r="H665" s="24"/>
      <c r="I665" s="24">
        <v>64</v>
      </c>
      <c r="J665" s="28"/>
      <c r="K665" s="15" t="s">
        <v>977</v>
      </c>
      <c r="L665" s="54">
        <v>1.4000000000000001</v>
      </c>
    </row>
    <row r="666" spans="1:12" x14ac:dyDescent="0.15">
      <c r="A666" s="24">
        <v>285</v>
      </c>
      <c r="B666" s="16" t="s">
        <v>431</v>
      </c>
      <c r="C666" s="16" t="s">
        <v>398</v>
      </c>
      <c r="D666" s="15"/>
      <c r="E666" s="97">
        <v>1</v>
      </c>
      <c r="F666" s="26">
        <v>7</v>
      </c>
      <c r="G666" s="31">
        <v>0.5</v>
      </c>
      <c r="H666" s="24"/>
      <c r="I666" s="24"/>
      <c r="J666" s="28"/>
      <c r="K666" s="15" t="s">
        <v>790</v>
      </c>
      <c r="L666" s="54">
        <v>3.5</v>
      </c>
    </row>
    <row r="667" spans="1:12" x14ac:dyDescent="0.15">
      <c r="A667" s="24">
        <v>285</v>
      </c>
      <c r="B667" s="16" t="s">
        <v>431</v>
      </c>
      <c r="C667" s="16" t="s">
        <v>398</v>
      </c>
      <c r="D667" s="15"/>
      <c r="E667" s="97">
        <v>1</v>
      </c>
      <c r="F667" s="26">
        <v>10</v>
      </c>
      <c r="G667" s="31">
        <v>0.2</v>
      </c>
      <c r="H667" s="24"/>
      <c r="I667" s="24"/>
      <c r="J667" s="28"/>
      <c r="K667" s="15" t="s">
        <v>836</v>
      </c>
      <c r="L667" s="54">
        <v>2</v>
      </c>
    </row>
    <row r="668" spans="1:12" x14ac:dyDescent="0.15">
      <c r="A668" s="24">
        <v>287</v>
      </c>
      <c r="B668" s="16" t="s">
        <v>431</v>
      </c>
      <c r="C668" s="16" t="s">
        <v>1041</v>
      </c>
      <c r="D668" s="15"/>
      <c r="E668" s="97">
        <v>1</v>
      </c>
      <c r="F668" s="26">
        <v>1</v>
      </c>
      <c r="G668" s="31">
        <v>0.8</v>
      </c>
      <c r="H668" s="24"/>
      <c r="I668" s="24"/>
      <c r="J668" s="28"/>
      <c r="K668" s="15" t="s">
        <v>1039</v>
      </c>
      <c r="L668" s="54">
        <v>0.8</v>
      </c>
    </row>
    <row r="669" spans="1:12" x14ac:dyDescent="0.15">
      <c r="A669" s="24">
        <v>289</v>
      </c>
      <c r="B669" s="16" t="s">
        <v>431</v>
      </c>
      <c r="C669" s="16" t="s">
        <v>380</v>
      </c>
      <c r="D669" s="15"/>
      <c r="E669" s="97">
        <v>7</v>
      </c>
      <c r="F669" s="26">
        <v>350</v>
      </c>
      <c r="G669" s="31">
        <v>1</v>
      </c>
      <c r="H669" s="24"/>
      <c r="I669" s="24"/>
      <c r="J669" s="28"/>
      <c r="K669" s="15" t="s">
        <v>604</v>
      </c>
      <c r="L669" s="54">
        <v>350</v>
      </c>
    </row>
    <row r="670" spans="1:12" x14ac:dyDescent="0.15">
      <c r="A670" s="24">
        <v>289</v>
      </c>
      <c r="B670" s="16" t="s">
        <v>431</v>
      </c>
      <c r="C670" s="16" t="s">
        <v>380</v>
      </c>
      <c r="D670" s="15"/>
      <c r="E670" s="97">
        <v>3</v>
      </c>
      <c r="F670" s="26">
        <v>50</v>
      </c>
      <c r="G670" s="31">
        <v>1</v>
      </c>
      <c r="H670" s="24"/>
      <c r="I670" s="24"/>
      <c r="J670" s="28"/>
      <c r="K670" s="15" t="s">
        <v>1224</v>
      </c>
      <c r="L670" s="54">
        <v>50</v>
      </c>
    </row>
    <row r="671" spans="1:12" x14ac:dyDescent="0.15">
      <c r="A671" s="24">
        <v>289</v>
      </c>
      <c r="B671" s="16" t="s">
        <v>431</v>
      </c>
      <c r="C671" s="16" t="s">
        <v>380</v>
      </c>
      <c r="D671" s="15"/>
      <c r="E671" s="97">
        <v>3</v>
      </c>
      <c r="F671" s="26">
        <v>30</v>
      </c>
      <c r="G671" s="31">
        <v>1</v>
      </c>
      <c r="H671" s="24"/>
      <c r="I671" s="24"/>
      <c r="J671" s="28"/>
      <c r="K671" s="15" t="s">
        <v>769</v>
      </c>
      <c r="L671" s="54">
        <v>30</v>
      </c>
    </row>
    <row r="672" spans="1:12" x14ac:dyDescent="0.15">
      <c r="A672" s="24">
        <v>289</v>
      </c>
      <c r="B672" s="16" t="s">
        <v>431</v>
      </c>
      <c r="C672" s="16" t="s">
        <v>380</v>
      </c>
      <c r="D672" s="15" t="s">
        <v>430</v>
      </c>
      <c r="E672" s="97">
        <v>7</v>
      </c>
      <c r="F672" s="26">
        <v>60</v>
      </c>
      <c r="G672" s="31">
        <v>1</v>
      </c>
      <c r="H672" s="24"/>
      <c r="I672" s="24"/>
      <c r="J672" s="28"/>
      <c r="K672" s="15" t="s">
        <v>947</v>
      </c>
      <c r="L672" s="119">
        <v>60</v>
      </c>
    </row>
    <row r="673" spans="1:12" x14ac:dyDescent="0.15">
      <c r="A673" s="24">
        <v>289</v>
      </c>
      <c r="B673" s="16" t="s">
        <v>431</v>
      </c>
      <c r="C673" s="16" t="s">
        <v>380</v>
      </c>
      <c r="D673" s="15"/>
      <c r="E673" s="97">
        <v>3</v>
      </c>
      <c r="F673" s="26">
        <v>45</v>
      </c>
      <c r="G673" s="31">
        <v>1</v>
      </c>
      <c r="H673" s="24"/>
      <c r="I673" s="24"/>
      <c r="J673" s="28"/>
      <c r="K673" s="15" t="s">
        <v>1003</v>
      </c>
      <c r="L673" s="119">
        <v>45</v>
      </c>
    </row>
    <row r="674" spans="1:12" x14ac:dyDescent="0.15">
      <c r="A674" s="24">
        <v>290</v>
      </c>
      <c r="B674" s="16" t="s">
        <v>431</v>
      </c>
      <c r="C674" s="16" t="s">
        <v>402</v>
      </c>
      <c r="D674" s="15"/>
      <c r="E674" s="97">
        <v>4</v>
      </c>
      <c r="F674" s="26">
        <v>5</v>
      </c>
      <c r="G674" s="31">
        <v>0.9</v>
      </c>
      <c r="H674" s="24"/>
      <c r="I674" s="24"/>
      <c r="J674" s="28"/>
      <c r="K674" s="15" t="s">
        <v>1039</v>
      </c>
      <c r="L674" s="119">
        <v>4.5</v>
      </c>
    </row>
    <row r="675" spans="1:12" x14ac:dyDescent="0.15">
      <c r="A675" s="24">
        <v>291</v>
      </c>
      <c r="B675" s="16" t="s">
        <v>431</v>
      </c>
      <c r="C675" s="16" t="s">
        <v>403</v>
      </c>
      <c r="D675" s="15" t="s">
        <v>987</v>
      </c>
      <c r="E675" s="97">
        <v>1</v>
      </c>
      <c r="F675" s="26">
        <v>5</v>
      </c>
      <c r="G675" s="31">
        <v>0.9</v>
      </c>
      <c r="H675" s="24"/>
      <c r="I675" s="24"/>
      <c r="J675" s="28"/>
      <c r="K675" s="15" t="s">
        <v>977</v>
      </c>
      <c r="L675" s="119">
        <v>4.5</v>
      </c>
    </row>
    <row r="676" spans="1:12" x14ac:dyDescent="0.15">
      <c r="A676" s="24">
        <v>292</v>
      </c>
      <c r="B676" s="16" t="s">
        <v>431</v>
      </c>
      <c r="C676" s="16" t="s">
        <v>404</v>
      </c>
      <c r="D676" s="15" t="s">
        <v>404</v>
      </c>
      <c r="E676" s="97">
        <v>4</v>
      </c>
      <c r="F676" s="26">
        <v>28</v>
      </c>
      <c r="G676" s="31">
        <v>0.85</v>
      </c>
      <c r="H676" s="24"/>
      <c r="I676" s="24"/>
      <c r="J676" s="28" t="s">
        <v>593</v>
      </c>
      <c r="K676" s="15" t="s">
        <v>570</v>
      </c>
      <c r="L676" s="54">
        <v>23.8</v>
      </c>
    </row>
    <row r="677" spans="1:12" x14ac:dyDescent="0.15">
      <c r="A677" s="24">
        <v>293</v>
      </c>
      <c r="B677" s="16" t="s">
        <v>431</v>
      </c>
      <c r="C677" s="16" t="s">
        <v>390</v>
      </c>
      <c r="D677" s="15"/>
      <c r="E677" s="97">
        <v>1</v>
      </c>
      <c r="F677" s="26">
        <v>15</v>
      </c>
      <c r="G677" s="31">
        <v>0.8</v>
      </c>
      <c r="H677" s="24"/>
      <c r="I677" s="24"/>
      <c r="J677" s="28"/>
      <c r="K677" s="15" t="s">
        <v>1224</v>
      </c>
      <c r="L677" s="54">
        <v>12</v>
      </c>
    </row>
    <row r="678" spans="1:12" x14ac:dyDescent="0.15">
      <c r="A678" s="24">
        <v>293</v>
      </c>
      <c r="B678" s="16" t="s">
        <v>431</v>
      </c>
      <c r="C678" s="16" t="s">
        <v>390</v>
      </c>
      <c r="D678" s="15"/>
      <c r="E678" s="97">
        <v>2</v>
      </c>
      <c r="F678" s="26">
        <v>20</v>
      </c>
      <c r="G678" s="31">
        <v>0.9</v>
      </c>
      <c r="H678" s="24"/>
      <c r="I678" s="24"/>
      <c r="J678" s="28"/>
      <c r="K678" s="15" t="s">
        <v>777</v>
      </c>
      <c r="L678" s="54">
        <v>18</v>
      </c>
    </row>
    <row r="679" spans="1:12" x14ac:dyDescent="0.15">
      <c r="A679" s="24">
        <v>293</v>
      </c>
      <c r="B679" s="16" t="s">
        <v>431</v>
      </c>
      <c r="C679" s="16" t="s">
        <v>390</v>
      </c>
      <c r="D679" s="15"/>
      <c r="E679" s="97">
        <v>1</v>
      </c>
      <c r="F679" s="26">
        <v>80</v>
      </c>
      <c r="G679" s="31">
        <v>0.7</v>
      </c>
      <c r="H679" s="24" t="s">
        <v>1191</v>
      </c>
      <c r="I679" s="24" t="s">
        <v>1192</v>
      </c>
      <c r="J679" s="28" t="s">
        <v>1193</v>
      </c>
      <c r="K679" s="15" t="s">
        <v>1187</v>
      </c>
      <c r="L679" s="119">
        <v>56</v>
      </c>
    </row>
    <row r="680" spans="1:12" x14ac:dyDescent="0.15">
      <c r="A680" s="24">
        <v>293</v>
      </c>
      <c r="B680" s="16" t="s">
        <v>431</v>
      </c>
      <c r="C680" s="16" t="s">
        <v>390</v>
      </c>
      <c r="D680" s="15"/>
      <c r="E680" s="97">
        <v>3</v>
      </c>
      <c r="F680" s="26">
        <v>12</v>
      </c>
      <c r="G680" s="31">
        <v>0</v>
      </c>
      <c r="H680" s="24"/>
      <c r="I680" s="24"/>
      <c r="J680" s="28"/>
      <c r="K680" s="15" t="s">
        <v>970</v>
      </c>
      <c r="L680" s="119">
        <v>0</v>
      </c>
    </row>
    <row r="681" spans="1:12" x14ac:dyDescent="0.15">
      <c r="A681" s="24">
        <v>293</v>
      </c>
      <c r="B681" s="16" t="s">
        <v>431</v>
      </c>
      <c r="C681" s="16" t="s">
        <v>390</v>
      </c>
      <c r="D681" s="15"/>
      <c r="E681" s="97">
        <v>1</v>
      </c>
      <c r="F681" s="26">
        <v>15</v>
      </c>
      <c r="G681" s="31">
        <v>0.8</v>
      </c>
      <c r="H681" s="24"/>
      <c r="I681" s="24"/>
      <c r="J681" s="28"/>
      <c r="K681" s="15" t="s">
        <v>977</v>
      </c>
      <c r="L681" s="119">
        <v>12</v>
      </c>
    </row>
    <row r="682" spans="1:12" x14ac:dyDescent="0.15">
      <c r="A682" s="24">
        <v>295</v>
      </c>
      <c r="B682" s="16" t="s">
        <v>431</v>
      </c>
      <c r="C682" s="16" t="s">
        <v>899</v>
      </c>
      <c r="D682" s="15"/>
      <c r="E682" s="97">
        <v>1</v>
      </c>
      <c r="F682" s="26">
        <v>40</v>
      </c>
      <c r="G682" s="31">
        <v>1</v>
      </c>
      <c r="H682" s="24"/>
      <c r="I682" s="24"/>
      <c r="J682" s="28"/>
      <c r="K682" s="15" t="s">
        <v>1003</v>
      </c>
      <c r="L682" s="119">
        <v>40</v>
      </c>
    </row>
    <row r="683" spans="1:12" x14ac:dyDescent="0.15">
      <c r="A683" s="24">
        <v>296</v>
      </c>
      <c r="B683" s="16" t="s">
        <v>431</v>
      </c>
      <c r="C683" s="16" t="s">
        <v>923</v>
      </c>
      <c r="D683" s="15"/>
      <c r="E683" s="97">
        <v>1</v>
      </c>
      <c r="F683" s="26">
        <v>20</v>
      </c>
      <c r="G683" s="31">
        <v>0.8</v>
      </c>
      <c r="H683" s="24"/>
      <c r="I683" s="24"/>
      <c r="J683" s="28"/>
      <c r="K683" s="15" t="s">
        <v>917</v>
      </c>
      <c r="L683" s="119">
        <v>16</v>
      </c>
    </row>
    <row r="684" spans="1:12" x14ac:dyDescent="0.15">
      <c r="A684" s="24">
        <v>296</v>
      </c>
      <c r="B684" s="16" t="s">
        <v>431</v>
      </c>
      <c r="C684" s="16" t="s">
        <v>923</v>
      </c>
      <c r="D684" s="15"/>
      <c r="E684" s="97">
        <v>1</v>
      </c>
      <c r="F684" s="26">
        <v>20</v>
      </c>
      <c r="G684" s="31">
        <v>0.8</v>
      </c>
      <c r="H684" s="24"/>
      <c r="I684" s="24"/>
      <c r="J684" s="28"/>
      <c r="K684" s="15" t="s">
        <v>917</v>
      </c>
      <c r="L684" s="119">
        <v>16</v>
      </c>
    </row>
    <row r="685" spans="1:12" x14ac:dyDescent="0.15">
      <c r="A685" s="24">
        <v>298</v>
      </c>
      <c r="B685" s="16" t="s">
        <v>431</v>
      </c>
      <c r="C685" s="16" t="s">
        <v>666</v>
      </c>
      <c r="D685" s="15"/>
      <c r="E685" s="97">
        <v>3</v>
      </c>
      <c r="F685" s="26">
        <v>60</v>
      </c>
      <c r="G685" s="31">
        <v>1</v>
      </c>
      <c r="H685" s="24"/>
      <c r="I685" s="24"/>
      <c r="J685" s="28" t="s">
        <v>668</v>
      </c>
      <c r="K685" s="15" t="s">
        <v>658</v>
      </c>
      <c r="L685" s="54">
        <v>60</v>
      </c>
    </row>
    <row r="686" spans="1:12" x14ac:dyDescent="0.15">
      <c r="A686" s="24">
        <v>298</v>
      </c>
      <c r="B686" s="16" t="s">
        <v>431</v>
      </c>
      <c r="C686" s="16" t="s">
        <v>666</v>
      </c>
      <c r="D686" s="15" t="s">
        <v>757</v>
      </c>
      <c r="E686" s="97">
        <v>1</v>
      </c>
      <c r="F686" s="26">
        <v>25</v>
      </c>
      <c r="G686" s="31">
        <v>1</v>
      </c>
      <c r="H686" s="24"/>
      <c r="I686" s="24"/>
      <c r="J686" s="28"/>
      <c r="K686" s="15" t="s">
        <v>759</v>
      </c>
      <c r="L686" s="54">
        <v>25</v>
      </c>
    </row>
    <row r="687" spans="1:12" x14ac:dyDescent="0.15">
      <c r="A687" s="24">
        <v>298</v>
      </c>
      <c r="B687" s="16" t="s">
        <v>431</v>
      </c>
      <c r="C687" s="16" t="s">
        <v>666</v>
      </c>
      <c r="D687" s="15"/>
      <c r="E687" s="97">
        <v>2</v>
      </c>
      <c r="F687" s="26">
        <v>200</v>
      </c>
      <c r="G687" s="31">
        <v>1</v>
      </c>
      <c r="H687" s="24"/>
      <c r="I687" s="24"/>
      <c r="J687" s="28" t="s">
        <v>1210</v>
      </c>
      <c r="K687" s="15" t="s">
        <v>1205</v>
      </c>
      <c r="L687" s="119">
        <v>200</v>
      </c>
    </row>
    <row r="688" spans="1:12" x14ac:dyDescent="0.15">
      <c r="A688" s="24">
        <v>299</v>
      </c>
      <c r="B688" s="16" t="s">
        <v>431</v>
      </c>
      <c r="C688" s="16" t="s">
        <v>687</v>
      </c>
      <c r="D688" s="15"/>
      <c r="E688" s="97">
        <v>3</v>
      </c>
      <c r="F688" s="26">
        <v>15</v>
      </c>
      <c r="G688" s="31">
        <v>0.4</v>
      </c>
      <c r="H688" s="24"/>
      <c r="I688" s="24"/>
      <c r="J688" s="28"/>
      <c r="K688" s="15" t="s">
        <v>702</v>
      </c>
      <c r="L688" s="54">
        <v>6</v>
      </c>
    </row>
    <row r="689" spans="1:12" x14ac:dyDescent="0.15">
      <c r="A689" s="24">
        <v>299</v>
      </c>
      <c r="B689" s="16" t="s">
        <v>431</v>
      </c>
      <c r="C689" s="16" t="s">
        <v>687</v>
      </c>
      <c r="D689" s="15"/>
      <c r="E689" s="97">
        <v>1</v>
      </c>
      <c r="F689" s="26">
        <v>10</v>
      </c>
      <c r="G689" s="31">
        <v>0.8</v>
      </c>
      <c r="H689" s="24"/>
      <c r="I689" s="24"/>
      <c r="J689" s="28"/>
      <c r="K689" s="15" t="s">
        <v>738</v>
      </c>
      <c r="L689" s="54">
        <v>8</v>
      </c>
    </row>
    <row r="690" spans="1:12" x14ac:dyDescent="0.15">
      <c r="A690" s="24">
        <v>299</v>
      </c>
      <c r="B690" s="16" t="s">
        <v>431</v>
      </c>
      <c r="C690" s="16" t="s">
        <v>687</v>
      </c>
      <c r="D690" s="15"/>
      <c r="E690" s="97">
        <v>1</v>
      </c>
      <c r="F690" s="26">
        <v>8</v>
      </c>
      <c r="G690" s="31">
        <v>0.6</v>
      </c>
      <c r="H690" s="24"/>
      <c r="I690" s="24"/>
      <c r="J690" s="28"/>
      <c r="K690" s="15" t="s">
        <v>977</v>
      </c>
      <c r="L690" s="119">
        <v>4.8</v>
      </c>
    </row>
    <row r="691" spans="1:12" x14ac:dyDescent="0.15">
      <c r="A691" s="24">
        <v>300</v>
      </c>
      <c r="B691" s="16" t="s">
        <v>431</v>
      </c>
      <c r="C691" s="16" t="s">
        <v>608</v>
      </c>
      <c r="D691" s="15"/>
      <c r="E691" s="97">
        <v>1</v>
      </c>
      <c r="F691" s="26">
        <v>7</v>
      </c>
      <c r="G691" s="31">
        <v>1</v>
      </c>
      <c r="H691" s="24"/>
      <c r="I691" s="24"/>
      <c r="J691" s="28"/>
      <c r="K691" s="15" t="s">
        <v>604</v>
      </c>
      <c r="L691" s="54">
        <v>7</v>
      </c>
    </row>
    <row r="692" spans="1:12" x14ac:dyDescent="0.15">
      <c r="A692" s="28">
        <v>301</v>
      </c>
      <c r="B692" s="16" t="s">
        <v>431</v>
      </c>
      <c r="C692" s="16" t="s">
        <v>1223</v>
      </c>
      <c r="D692" s="38"/>
      <c r="E692" s="98">
        <v>1</v>
      </c>
      <c r="F692" s="40">
        <v>1</v>
      </c>
      <c r="G692" s="31">
        <v>1</v>
      </c>
      <c r="H692" s="28"/>
      <c r="I692" s="28"/>
      <c r="J692" s="28"/>
      <c r="K692" s="15" t="s">
        <v>426</v>
      </c>
      <c r="L692" s="54">
        <v>1</v>
      </c>
    </row>
    <row r="693" spans="1:12" x14ac:dyDescent="0.15">
      <c r="A693" s="24">
        <v>302</v>
      </c>
      <c r="B693" s="16" t="s">
        <v>431</v>
      </c>
      <c r="C693" s="16" t="s">
        <v>405</v>
      </c>
      <c r="D693" s="15" t="s">
        <v>974</v>
      </c>
      <c r="E693" s="97">
        <v>1</v>
      </c>
      <c r="F693" s="26">
        <v>5</v>
      </c>
      <c r="G693" s="31">
        <v>0</v>
      </c>
      <c r="H693" s="24"/>
      <c r="I693" s="24"/>
      <c r="J693" s="28"/>
      <c r="K693" s="15" t="s">
        <v>973</v>
      </c>
      <c r="L693" s="119">
        <v>0</v>
      </c>
    </row>
    <row r="694" spans="1:12" x14ac:dyDescent="0.15">
      <c r="A694" s="24">
        <v>307</v>
      </c>
      <c r="B694" s="16" t="s">
        <v>431</v>
      </c>
      <c r="C694" s="16" t="s">
        <v>461</v>
      </c>
      <c r="D694" s="15"/>
      <c r="E694" s="97">
        <v>6</v>
      </c>
      <c r="F694" s="26">
        <v>2.5</v>
      </c>
      <c r="G694" s="31">
        <v>0.8</v>
      </c>
      <c r="H694" s="24"/>
      <c r="I694" s="24"/>
      <c r="J694" s="28"/>
      <c r="K694" s="15" t="s">
        <v>463</v>
      </c>
      <c r="L694" s="54">
        <v>2</v>
      </c>
    </row>
    <row r="695" spans="1:12" x14ac:dyDescent="0.15">
      <c r="A695" s="24">
        <v>307</v>
      </c>
      <c r="B695" s="16" t="s">
        <v>431</v>
      </c>
      <c r="C695" s="16" t="s">
        <v>461</v>
      </c>
      <c r="D695" s="15"/>
      <c r="E695" s="97">
        <v>5</v>
      </c>
      <c r="F695" s="26">
        <v>7</v>
      </c>
      <c r="G695" s="31">
        <v>0.5</v>
      </c>
      <c r="H695" s="24"/>
      <c r="I695" s="24"/>
      <c r="J695" s="28"/>
      <c r="K695" s="15" t="s">
        <v>690</v>
      </c>
      <c r="L695" s="54">
        <v>3.5</v>
      </c>
    </row>
    <row r="696" spans="1:12" x14ac:dyDescent="0.15">
      <c r="A696" s="24">
        <v>309</v>
      </c>
      <c r="B696" s="16" t="s">
        <v>431</v>
      </c>
      <c r="C696" s="16" t="s">
        <v>379</v>
      </c>
      <c r="D696" s="15"/>
      <c r="E696" s="97">
        <v>50</v>
      </c>
      <c r="F696" s="26">
        <v>200</v>
      </c>
      <c r="G696" s="31">
        <v>0.9</v>
      </c>
      <c r="H696" s="24"/>
      <c r="I696" s="24"/>
      <c r="J696" s="28"/>
      <c r="K696" s="15" t="s">
        <v>508</v>
      </c>
      <c r="L696" s="54">
        <v>180</v>
      </c>
    </row>
    <row r="697" spans="1:12" x14ac:dyDescent="0.15">
      <c r="A697" s="24">
        <v>309</v>
      </c>
      <c r="B697" s="16" t="s">
        <v>431</v>
      </c>
      <c r="C697" s="16" t="s">
        <v>379</v>
      </c>
      <c r="D697" s="15" t="s">
        <v>547</v>
      </c>
      <c r="E697" s="97">
        <v>120</v>
      </c>
      <c r="F697" s="26">
        <v>600</v>
      </c>
      <c r="G697" s="31">
        <v>0.8</v>
      </c>
      <c r="H697" s="24"/>
      <c r="I697" s="24" t="s">
        <v>548</v>
      </c>
      <c r="J697" s="28"/>
      <c r="K697" s="15" t="s">
        <v>534</v>
      </c>
      <c r="L697" s="54">
        <v>480</v>
      </c>
    </row>
    <row r="698" spans="1:12" x14ac:dyDescent="0.15">
      <c r="A698" s="24">
        <v>309</v>
      </c>
      <c r="B698" s="16" t="s">
        <v>431</v>
      </c>
      <c r="C698" s="16" t="s">
        <v>379</v>
      </c>
      <c r="D698" s="15"/>
      <c r="E698" s="97">
        <v>5</v>
      </c>
      <c r="F698" s="26">
        <v>25</v>
      </c>
      <c r="G698" s="31">
        <v>0.8</v>
      </c>
      <c r="H698" s="24"/>
      <c r="I698" s="24"/>
      <c r="J698" s="28" t="s">
        <v>670</v>
      </c>
      <c r="K698" s="15" t="s">
        <v>658</v>
      </c>
      <c r="L698" s="54">
        <v>20</v>
      </c>
    </row>
    <row r="699" spans="1:12" x14ac:dyDescent="0.15">
      <c r="A699" s="24">
        <v>309</v>
      </c>
      <c r="B699" s="16" t="s">
        <v>431</v>
      </c>
      <c r="C699" s="16" t="s">
        <v>379</v>
      </c>
      <c r="D699" s="15"/>
      <c r="E699" s="97">
        <v>15</v>
      </c>
      <c r="F699" s="26">
        <v>45</v>
      </c>
      <c r="G699" s="31">
        <v>0.4</v>
      </c>
      <c r="H699" s="24"/>
      <c r="I699" s="24"/>
      <c r="J699" s="28"/>
      <c r="K699" s="15" t="s">
        <v>702</v>
      </c>
      <c r="L699" s="54">
        <v>18</v>
      </c>
    </row>
    <row r="700" spans="1:12" x14ac:dyDescent="0.15">
      <c r="A700" s="24">
        <v>309</v>
      </c>
      <c r="B700" s="16" t="s">
        <v>431</v>
      </c>
      <c r="C700" s="16" t="s">
        <v>379</v>
      </c>
      <c r="D700" s="15"/>
      <c r="E700" s="97">
        <v>1</v>
      </c>
      <c r="F700" s="26">
        <v>3</v>
      </c>
      <c r="G700" s="31">
        <v>0.8</v>
      </c>
      <c r="H700" s="24"/>
      <c r="I700" s="24"/>
      <c r="J700" s="28"/>
      <c r="K700" s="15" t="s">
        <v>881</v>
      </c>
      <c r="L700" s="119">
        <v>2.4000000000000004</v>
      </c>
    </row>
    <row r="701" spans="1:12" x14ac:dyDescent="0.15">
      <c r="A701" s="24">
        <v>309</v>
      </c>
      <c r="B701" s="16" t="s">
        <v>431</v>
      </c>
      <c r="C701" s="16" t="s">
        <v>379</v>
      </c>
      <c r="D701" s="15"/>
      <c r="E701" s="97">
        <v>1</v>
      </c>
      <c r="F701" s="26">
        <v>4</v>
      </c>
      <c r="G701" s="31">
        <v>0.95</v>
      </c>
      <c r="H701" s="24"/>
      <c r="I701" s="24"/>
      <c r="J701" s="28"/>
      <c r="K701" s="15" t="s">
        <v>997</v>
      </c>
      <c r="L701" s="119">
        <v>3.8</v>
      </c>
    </row>
    <row r="702" spans="1:12" x14ac:dyDescent="0.15">
      <c r="A702" s="24">
        <v>309</v>
      </c>
      <c r="B702" s="16" t="s">
        <v>431</v>
      </c>
      <c r="C702" s="16" t="s">
        <v>379</v>
      </c>
      <c r="D702" s="15"/>
      <c r="E702" s="97">
        <v>10</v>
      </c>
      <c r="F702" s="26">
        <v>50</v>
      </c>
      <c r="G702" s="31">
        <v>0.8</v>
      </c>
      <c r="H702" s="24"/>
      <c r="I702" s="24"/>
      <c r="J702" s="28"/>
      <c r="K702" s="15" t="s">
        <v>1034</v>
      </c>
      <c r="L702" s="119">
        <v>40</v>
      </c>
    </row>
    <row r="703" spans="1:12" x14ac:dyDescent="0.15">
      <c r="A703" s="24">
        <v>312</v>
      </c>
      <c r="B703" s="16" t="s">
        <v>431</v>
      </c>
      <c r="C703" s="16" t="s">
        <v>1011</v>
      </c>
      <c r="D703" s="15"/>
      <c r="E703" s="97">
        <v>4</v>
      </c>
      <c r="F703" s="26">
        <v>20</v>
      </c>
      <c r="G703" s="31">
        <v>0.02</v>
      </c>
      <c r="H703" s="24"/>
      <c r="I703" s="24"/>
      <c r="J703" s="28"/>
      <c r="K703" s="15" t="s">
        <v>1003</v>
      </c>
      <c r="L703" s="119">
        <v>0.4</v>
      </c>
    </row>
    <row r="704" spans="1:12" x14ac:dyDescent="0.15">
      <c r="A704" s="24">
        <v>313</v>
      </c>
      <c r="B704" s="16" t="s">
        <v>431</v>
      </c>
      <c r="C704" s="16" t="s">
        <v>850</v>
      </c>
      <c r="D704" s="15"/>
      <c r="E704" s="97">
        <v>1</v>
      </c>
      <c r="F704" s="26">
        <v>15</v>
      </c>
      <c r="G704" s="31">
        <v>0.2</v>
      </c>
      <c r="H704" s="24"/>
      <c r="I704" s="24"/>
      <c r="J704" s="28"/>
      <c r="K704" s="15" t="s">
        <v>1166</v>
      </c>
      <c r="L704" s="54">
        <v>3</v>
      </c>
    </row>
    <row r="705" spans="1:12" x14ac:dyDescent="0.15">
      <c r="A705" s="24">
        <v>313</v>
      </c>
      <c r="B705" s="16" t="s">
        <v>431</v>
      </c>
      <c r="C705" s="16" t="s">
        <v>850</v>
      </c>
      <c r="D705" s="15"/>
      <c r="E705" s="97">
        <v>1</v>
      </c>
      <c r="F705" s="26">
        <v>30</v>
      </c>
      <c r="G705" s="31">
        <v>0.8</v>
      </c>
      <c r="H705" s="24"/>
      <c r="I705" s="24"/>
      <c r="J705" s="28"/>
      <c r="K705" s="15" t="s">
        <v>836</v>
      </c>
      <c r="L705" s="54">
        <v>24</v>
      </c>
    </row>
    <row r="706" spans="1:12" x14ac:dyDescent="0.15">
      <c r="A706" s="24">
        <v>313</v>
      </c>
      <c r="B706" s="16" t="s">
        <v>431</v>
      </c>
      <c r="C706" s="16" t="s">
        <v>850</v>
      </c>
      <c r="D706" s="15"/>
      <c r="E706" s="97">
        <v>1</v>
      </c>
      <c r="F706" s="26">
        <v>8</v>
      </c>
      <c r="G706" s="31">
        <v>0.95</v>
      </c>
      <c r="H706" s="24"/>
      <c r="I706" s="24"/>
      <c r="J706" s="28"/>
      <c r="K706" s="15" t="s">
        <v>1090</v>
      </c>
      <c r="L706" s="119">
        <v>7.6</v>
      </c>
    </row>
    <row r="707" spans="1:12" x14ac:dyDescent="0.15">
      <c r="A707" s="24">
        <v>314</v>
      </c>
      <c r="B707" s="16" t="s">
        <v>431</v>
      </c>
      <c r="C707" s="16" t="s">
        <v>779</v>
      </c>
      <c r="D707" s="15"/>
      <c r="E707" s="97">
        <v>12</v>
      </c>
      <c r="F707" s="26">
        <v>360</v>
      </c>
      <c r="G707" s="31">
        <v>1</v>
      </c>
      <c r="H707" s="24"/>
      <c r="I707" s="24"/>
      <c r="J707" s="28"/>
      <c r="K707" s="15" t="s">
        <v>777</v>
      </c>
      <c r="L707" s="54">
        <v>360</v>
      </c>
    </row>
    <row r="708" spans="1:12" x14ac:dyDescent="0.15">
      <c r="A708" s="24">
        <v>314</v>
      </c>
      <c r="B708" s="16" t="s">
        <v>431</v>
      </c>
      <c r="C708" s="16" t="s">
        <v>779</v>
      </c>
      <c r="D708" s="15"/>
      <c r="E708" s="97">
        <v>4</v>
      </c>
      <c r="F708" s="26">
        <v>120</v>
      </c>
      <c r="G708" s="31">
        <v>1</v>
      </c>
      <c r="H708" s="24"/>
      <c r="I708" s="24"/>
      <c r="J708" s="28"/>
      <c r="K708" s="15" t="s">
        <v>836</v>
      </c>
      <c r="L708" s="54">
        <v>120</v>
      </c>
    </row>
    <row r="709" spans="1:12" x14ac:dyDescent="0.15">
      <c r="A709" s="24">
        <v>314</v>
      </c>
      <c r="B709" s="16" t="s">
        <v>431</v>
      </c>
      <c r="C709" s="16" t="s">
        <v>779</v>
      </c>
      <c r="D709" s="15"/>
      <c r="E709" s="97">
        <v>1</v>
      </c>
      <c r="F709" s="26">
        <v>50</v>
      </c>
      <c r="G709" s="31">
        <v>1</v>
      </c>
      <c r="H709" s="24"/>
      <c r="I709" s="24"/>
      <c r="J709" s="28"/>
      <c r="K709" s="15" t="s">
        <v>1084</v>
      </c>
      <c r="L709" s="119">
        <v>50</v>
      </c>
    </row>
    <row r="710" spans="1:12" x14ac:dyDescent="0.15">
      <c r="A710" s="24">
        <v>318</v>
      </c>
      <c r="B710" s="16" t="s">
        <v>431</v>
      </c>
      <c r="C710" s="16" t="s">
        <v>529</v>
      </c>
      <c r="D710" s="15"/>
      <c r="E710" s="97">
        <v>2</v>
      </c>
      <c r="F710" s="26">
        <v>50</v>
      </c>
      <c r="G710" s="31">
        <v>1</v>
      </c>
      <c r="H710" s="24"/>
      <c r="I710" s="24"/>
      <c r="J710" s="28"/>
      <c r="K710" s="15" t="s">
        <v>513</v>
      </c>
      <c r="L710" s="54">
        <v>50</v>
      </c>
    </row>
    <row r="711" spans="1:12" x14ac:dyDescent="0.15">
      <c r="A711" s="24">
        <v>318</v>
      </c>
      <c r="B711" s="16" t="s">
        <v>431</v>
      </c>
      <c r="C711" s="16" t="s">
        <v>529</v>
      </c>
      <c r="D711" s="15"/>
      <c r="E711" s="97">
        <v>1</v>
      </c>
      <c r="F711" s="26">
        <v>5</v>
      </c>
      <c r="G711" s="31">
        <v>1</v>
      </c>
      <c r="H711" s="24"/>
      <c r="I711" s="24"/>
      <c r="J711" s="28"/>
      <c r="K711" s="15" t="s">
        <v>977</v>
      </c>
      <c r="L711" s="119">
        <v>5</v>
      </c>
    </row>
    <row r="712" spans="1:12" x14ac:dyDescent="0.15">
      <c r="A712" s="24">
        <v>318</v>
      </c>
      <c r="B712" s="16" t="s">
        <v>431</v>
      </c>
      <c r="C712" s="16" t="s">
        <v>529</v>
      </c>
      <c r="D712" s="15"/>
      <c r="E712" s="97">
        <v>1</v>
      </c>
      <c r="F712" s="26">
        <v>30</v>
      </c>
      <c r="G712" s="31">
        <v>1</v>
      </c>
      <c r="H712" s="24"/>
      <c r="I712" s="24"/>
      <c r="J712" s="28"/>
      <c r="K712" s="15" t="s">
        <v>1003</v>
      </c>
      <c r="L712" s="119">
        <v>30</v>
      </c>
    </row>
    <row r="713" spans="1:12" x14ac:dyDescent="0.15">
      <c r="A713" s="24">
        <v>322</v>
      </c>
      <c r="B713" s="16" t="s">
        <v>431</v>
      </c>
      <c r="C713" s="16" t="s">
        <v>453</v>
      </c>
      <c r="D713" s="15"/>
      <c r="E713" s="97">
        <v>1</v>
      </c>
      <c r="F713" s="26">
        <v>10</v>
      </c>
      <c r="G713" s="31">
        <v>1</v>
      </c>
      <c r="H713" s="24"/>
      <c r="I713" s="24"/>
      <c r="J713" s="28"/>
      <c r="K713" s="15" t="s">
        <v>449</v>
      </c>
      <c r="L713" s="54">
        <v>10</v>
      </c>
    </row>
    <row r="714" spans="1:12" x14ac:dyDescent="0.15">
      <c r="A714" s="24">
        <v>322</v>
      </c>
      <c r="B714" s="16" t="s">
        <v>431</v>
      </c>
      <c r="C714" s="16" t="s">
        <v>453</v>
      </c>
      <c r="D714" s="15"/>
      <c r="E714" s="97">
        <v>1</v>
      </c>
      <c r="F714" s="26">
        <v>40</v>
      </c>
      <c r="G714" s="31">
        <v>0.8</v>
      </c>
      <c r="H714" s="24"/>
      <c r="I714" s="24"/>
      <c r="J714" s="28"/>
      <c r="K714" s="15" t="s">
        <v>449</v>
      </c>
      <c r="L714" s="54">
        <v>32</v>
      </c>
    </row>
    <row r="715" spans="1:12" x14ac:dyDescent="0.15">
      <c r="A715" s="24">
        <v>325</v>
      </c>
      <c r="B715" s="16" t="s">
        <v>431</v>
      </c>
      <c r="C715" s="16" t="s">
        <v>389</v>
      </c>
      <c r="D715" s="15"/>
      <c r="E715" s="97">
        <v>6</v>
      </c>
      <c r="F715" s="26">
        <v>12</v>
      </c>
      <c r="G715" s="31">
        <v>0</v>
      </c>
      <c r="H715" s="24"/>
      <c r="I715" s="24"/>
      <c r="J715" s="28"/>
      <c r="K715" s="15" t="s">
        <v>1003</v>
      </c>
      <c r="L715" s="119">
        <v>0</v>
      </c>
    </row>
    <row r="716" spans="1:12" x14ac:dyDescent="0.15">
      <c r="A716" s="24">
        <v>327</v>
      </c>
      <c r="B716" s="16" t="s">
        <v>431</v>
      </c>
      <c r="C716" s="16" t="s">
        <v>380</v>
      </c>
      <c r="D716" s="15"/>
      <c r="E716" s="97">
        <v>19</v>
      </c>
      <c r="F716" s="26">
        <v>95</v>
      </c>
      <c r="G716" s="31">
        <v>1</v>
      </c>
      <c r="H716" s="24"/>
      <c r="I716" s="24"/>
      <c r="J716" s="28"/>
      <c r="K716" s="15" t="s">
        <v>928</v>
      </c>
      <c r="L716" s="119">
        <v>95</v>
      </c>
    </row>
    <row r="717" spans="1:12" x14ac:dyDescent="0.15">
      <c r="A717" s="24">
        <v>329</v>
      </c>
      <c r="B717" s="16" t="s">
        <v>431</v>
      </c>
      <c r="C717" s="16" t="s">
        <v>390</v>
      </c>
      <c r="D717" s="15"/>
      <c r="E717" s="97">
        <v>1</v>
      </c>
      <c r="F717" s="26">
        <v>30</v>
      </c>
      <c r="G717" s="31">
        <v>0.8</v>
      </c>
      <c r="H717" s="24"/>
      <c r="I717" s="24"/>
      <c r="J717" s="28"/>
      <c r="K717" s="15" t="s">
        <v>513</v>
      </c>
      <c r="L717" s="54">
        <v>24</v>
      </c>
    </row>
    <row r="718" spans="1:12" x14ac:dyDescent="0.15">
      <c r="A718" s="24">
        <v>330</v>
      </c>
      <c r="B718" s="16" t="s">
        <v>431</v>
      </c>
      <c r="C718" s="16" t="s">
        <v>842</v>
      </c>
      <c r="D718" s="15"/>
      <c r="E718" s="97">
        <v>1</v>
      </c>
      <c r="F718" s="26">
        <v>100</v>
      </c>
      <c r="G718" s="31">
        <v>1</v>
      </c>
      <c r="H718" s="24"/>
      <c r="I718" s="24"/>
      <c r="J718" s="28"/>
      <c r="K718" s="15" t="s">
        <v>836</v>
      </c>
      <c r="L718" s="54">
        <v>100</v>
      </c>
    </row>
    <row r="719" spans="1:12" x14ac:dyDescent="0.15">
      <c r="A719" s="24">
        <v>332</v>
      </c>
      <c r="B719" s="16" t="s">
        <v>431</v>
      </c>
      <c r="C719" s="16" t="s">
        <v>896</v>
      </c>
      <c r="D719" s="15"/>
      <c r="E719" s="97">
        <v>1</v>
      </c>
      <c r="F719" s="26">
        <v>3</v>
      </c>
      <c r="G719" s="31">
        <v>0.5</v>
      </c>
      <c r="H719" s="24"/>
      <c r="I719" s="24"/>
      <c r="J719" s="28"/>
      <c r="K719" s="15" t="s">
        <v>1173</v>
      </c>
      <c r="L719" s="54">
        <v>1.5</v>
      </c>
    </row>
    <row r="720" spans="1:12" x14ac:dyDescent="0.15">
      <c r="A720" s="24">
        <v>332</v>
      </c>
      <c r="B720" s="16" t="s">
        <v>431</v>
      </c>
      <c r="C720" s="16" t="s">
        <v>896</v>
      </c>
      <c r="D720" s="15"/>
      <c r="E720" s="97">
        <v>1</v>
      </c>
      <c r="F720" s="26">
        <v>3</v>
      </c>
      <c r="G720" s="31">
        <v>0.4</v>
      </c>
      <c r="H720" s="24"/>
      <c r="I720" s="24"/>
      <c r="J720" s="28"/>
      <c r="K720" s="15" t="s">
        <v>881</v>
      </c>
      <c r="L720" s="119">
        <v>1.2000000000000002</v>
      </c>
    </row>
    <row r="721" spans="1:12" x14ac:dyDescent="0.15">
      <c r="A721" s="24">
        <v>332</v>
      </c>
      <c r="B721" s="16" t="s">
        <v>431</v>
      </c>
      <c r="C721" s="16" t="s">
        <v>896</v>
      </c>
      <c r="D721" s="15"/>
      <c r="E721" s="97">
        <v>1</v>
      </c>
      <c r="F721" s="26">
        <v>5</v>
      </c>
      <c r="G721" s="31">
        <v>0.5</v>
      </c>
      <c r="H721" s="24"/>
      <c r="I721" s="24"/>
      <c r="J721" s="28"/>
      <c r="K721" s="15" t="s">
        <v>1028</v>
      </c>
      <c r="L721" s="119">
        <v>2.5</v>
      </c>
    </row>
    <row r="722" spans="1:12" x14ac:dyDescent="0.15">
      <c r="A722" s="24">
        <v>332</v>
      </c>
      <c r="B722" s="16" t="s">
        <v>431</v>
      </c>
      <c r="C722" s="16" t="s">
        <v>896</v>
      </c>
      <c r="D722" s="15"/>
      <c r="E722" s="97">
        <v>12</v>
      </c>
      <c r="F722" s="26">
        <v>42</v>
      </c>
      <c r="G722" s="31">
        <v>0.85</v>
      </c>
      <c r="H722" s="24"/>
      <c r="I722" s="24"/>
      <c r="J722" s="28"/>
      <c r="K722" s="15" t="s">
        <v>1053</v>
      </c>
      <c r="L722" s="119">
        <v>35.699999999999996</v>
      </c>
    </row>
    <row r="723" spans="1:12" x14ac:dyDescent="0.15">
      <c r="A723" s="24">
        <v>334</v>
      </c>
      <c r="B723" s="16" t="s">
        <v>431</v>
      </c>
      <c r="C723" s="16" t="s">
        <v>549</v>
      </c>
      <c r="D723" s="15" t="s">
        <v>550</v>
      </c>
      <c r="E723" s="97">
        <v>3</v>
      </c>
      <c r="F723" s="26">
        <v>30</v>
      </c>
      <c r="G723" s="31">
        <v>0.6</v>
      </c>
      <c r="H723" s="24"/>
      <c r="I723" s="24" t="s">
        <v>551</v>
      </c>
      <c r="J723" s="28"/>
      <c r="K723" s="15" t="s">
        <v>534</v>
      </c>
      <c r="L723" s="54">
        <v>18</v>
      </c>
    </row>
    <row r="724" spans="1:12" x14ac:dyDescent="0.15">
      <c r="A724" s="24">
        <v>334</v>
      </c>
      <c r="B724" s="16" t="s">
        <v>431</v>
      </c>
      <c r="C724" s="16" t="s">
        <v>549</v>
      </c>
      <c r="D724" s="15" t="s">
        <v>645</v>
      </c>
      <c r="E724" s="97">
        <v>2</v>
      </c>
      <c r="F724" s="26">
        <v>10</v>
      </c>
      <c r="G724" s="31">
        <v>0.3</v>
      </c>
      <c r="H724" s="24"/>
      <c r="I724" s="24"/>
      <c r="J724" s="28"/>
      <c r="K724" s="15" t="s">
        <v>640</v>
      </c>
      <c r="L724" s="54">
        <v>3</v>
      </c>
    </row>
    <row r="725" spans="1:12" x14ac:dyDescent="0.15">
      <c r="A725" s="24">
        <v>334</v>
      </c>
      <c r="B725" s="16" t="s">
        <v>431</v>
      </c>
      <c r="C725" s="16" t="s">
        <v>549</v>
      </c>
      <c r="D725" s="15"/>
      <c r="E725" s="97">
        <v>1</v>
      </c>
      <c r="F725" s="26">
        <v>100</v>
      </c>
      <c r="G725" s="31">
        <v>0.9</v>
      </c>
      <c r="H725" s="24"/>
      <c r="I725" s="24" t="s">
        <v>1194</v>
      </c>
      <c r="J725" s="28" t="s">
        <v>1195</v>
      </c>
      <c r="K725" s="15" t="s">
        <v>1187</v>
      </c>
      <c r="L725" s="119">
        <v>90</v>
      </c>
    </row>
    <row r="726" spans="1:12" x14ac:dyDescent="0.15">
      <c r="A726" s="24">
        <v>334</v>
      </c>
      <c r="B726" s="16" t="s">
        <v>431</v>
      </c>
      <c r="C726" s="16" t="s">
        <v>549</v>
      </c>
      <c r="D726" s="15"/>
      <c r="E726" s="97">
        <v>2</v>
      </c>
      <c r="F726" s="26">
        <v>15</v>
      </c>
      <c r="G726" s="31">
        <v>0.4</v>
      </c>
      <c r="H726" s="24"/>
      <c r="I726" s="24"/>
      <c r="J726" s="28"/>
      <c r="K726" s="15" t="s">
        <v>1017</v>
      </c>
      <c r="L726" s="119">
        <v>6</v>
      </c>
    </row>
    <row r="727" spans="1:12" x14ac:dyDescent="0.15">
      <c r="A727" s="24">
        <v>335</v>
      </c>
      <c r="B727" s="16" t="s">
        <v>431</v>
      </c>
      <c r="C727" s="16" t="s">
        <v>933</v>
      </c>
      <c r="D727" s="15"/>
      <c r="E727" s="97">
        <v>1</v>
      </c>
      <c r="F727" s="26">
        <v>3</v>
      </c>
      <c r="G727" s="31">
        <v>0.4</v>
      </c>
      <c r="H727" s="24"/>
      <c r="I727" s="24"/>
      <c r="J727" s="28"/>
      <c r="K727" s="15" t="s">
        <v>928</v>
      </c>
      <c r="L727" s="119">
        <v>1.2000000000000002</v>
      </c>
    </row>
    <row r="728" spans="1:12" x14ac:dyDescent="0.15">
      <c r="A728" s="24">
        <v>335</v>
      </c>
      <c r="B728" s="16" t="s">
        <v>431</v>
      </c>
      <c r="C728" s="16" t="s">
        <v>933</v>
      </c>
      <c r="D728" s="15"/>
      <c r="E728" s="97">
        <v>2</v>
      </c>
      <c r="F728" s="26">
        <v>33</v>
      </c>
      <c r="G728" s="31">
        <v>0.95</v>
      </c>
      <c r="H728" s="24"/>
      <c r="I728" s="24"/>
      <c r="J728" s="28"/>
      <c r="K728" s="15" t="s">
        <v>1038</v>
      </c>
      <c r="L728" s="119">
        <v>31.349999999999998</v>
      </c>
    </row>
    <row r="729" spans="1:12" x14ac:dyDescent="0.15">
      <c r="A729" s="24">
        <v>335</v>
      </c>
      <c r="B729" s="16" t="s">
        <v>431</v>
      </c>
      <c r="C729" s="16" t="s">
        <v>933</v>
      </c>
      <c r="D729" s="15"/>
      <c r="E729" s="97">
        <v>3</v>
      </c>
      <c r="F729" s="26">
        <v>30</v>
      </c>
      <c r="G729" s="31">
        <v>0.2</v>
      </c>
      <c r="H729" s="24"/>
      <c r="I729" s="24"/>
      <c r="J729" s="28"/>
      <c r="K729" s="15" t="s">
        <v>1039</v>
      </c>
      <c r="L729" s="119">
        <v>6</v>
      </c>
    </row>
    <row r="730" spans="1:12" x14ac:dyDescent="0.15">
      <c r="A730" s="24">
        <v>337</v>
      </c>
      <c r="B730" s="16" t="s">
        <v>431</v>
      </c>
      <c r="C730" s="16" t="s">
        <v>687</v>
      </c>
      <c r="D730" s="15"/>
      <c r="E730" s="97">
        <v>13</v>
      </c>
      <c r="F730" s="26">
        <v>80</v>
      </c>
      <c r="G730" s="31">
        <v>0.3</v>
      </c>
      <c r="H730" s="24"/>
      <c r="I730" s="24"/>
      <c r="J730" s="28"/>
      <c r="K730" s="15" t="s">
        <v>690</v>
      </c>
      <c r="L730" s="54">
        <v>24</v>
      </c>
    </row>
    <row r="731" spans="1:12" x14ac:dyDescent="0.15">
      <c r="A731" s="24">
        <v>341</v>
      </c>
      <c r="B731" s="16" t="s">
        <v>431</v>
      </c>
      <c r="C731" s="16" t="s">
        <v>740</v>
      </c>
      <c r="D731" s="15"/>
      <c r="E731" s="97">
        <v>3</v>
      </c>
      <c r="F731" s="26">
        <v>30</v>
      </c>
      <c r="G731" s="31">
        <v>0.9</v>
      </c>
      <c r="H731" s="24"/>
      <c r="I731" s="24"/>
      <c r="J731" s="28"/>
      <c r="K731" s="15" t="s">
        <v>1173</v>
      </c>
      <c r="L731" s="54">
        <v>27</v>
      </c>
    </row>
    <row r="732" spans="1:12" x14ac:dyDescent="0.15">
      <c r="A732" s="24">
        <v>341</v>
      </c>
      <c r="B732" s="16" t="s">
        <v>431</v>
      </c>
      <c r="C732" s="16" t="s">
        <v>740</v>
      </c>
      <c r="D732" s="15"/>
      <c r="E732" s="97">
        <v>1</v>
      </c>
      <c r="F732" s="26">
        <v>10</v>
      </c>
      <c r="G732" s="31">
        <v>0.8</v>
      </c>
      <c r="H732" s="24"/>
      <c r="I732" s="24"/>
      <c r="J732" s="28"/>
      <c r="K732" s="15" t="s">
        <v>738</v>
      </c>
      <c r="L732" s="54">
        <v>8</v>
      </c>
    </row>
    <row r="733" spans="1:12" x14ac:dyDescent="0.15">
      <c r="A733" s="24">
        <v>341</v>
      </c>
      <c r="B733" s="16" t="s">
        <v>431</v>
      </c>
      <c r="C733" s="16" t="s">
        <v>740</v>
      </c>
      <c r="D733" s="15"/>
      <c r="E733" s="97">
        <v>4</v>
      </c>
      <c r="F733" s="26">
        <v>36</v>
      </c>
      <c r="G733" s="31">
        <v>0.5</v>
      </c>
      <c r="H733" s="24"/>
      <c r="I733" s="24"/>
      <c r="J733" s="28"/>
      <c r="K733" s="15" t="s">
        <v>928</v>
      </c>
      <c r="L733" s="119">
        <v>18</v>
      </c>
    </row>
    <row r="734" spans="1:12" x14ac:dyDescent="0.15">
      <c r="A734" s="24">
        <v>341</v>
      </c>
      <c r="B734" s="16" t="s">
        <v>431</v>
      </c>
      <c r="C734" s="16" t="s">
        <v>740</v>
      </c>
      <c r="D734" s="15"/>
      <c r="E734" s="97">
        <v>1</v>
      </c>
      <c r="F734" s="26">
        <v>15</v>
      </c>
      <c r="G734" s="31">
        <v>0.9</v>
      </c>
      <c r="H734" s="24"/>
      <c r="I734" s="24"/>
      <c r="J734" s="28"/>
      <c r="K734" s="15" t="s">
        <v>1028</v>
      </c>
      <c r="L734" s="119">
        <v>13.5</v>
      </c>
    </row>
    <row r="735" spans="1:12" x14ac:dyDescent="0.15">
      <c r="A735" s="24">
        <v>345</v>
      </c>
      <c r="B735" s="16" t="s">
        <v>431</v>
      </c>
      <c r="C735" s="16" t="s">
        <v>400</v>
      </c>
      <c r="D735" s="15"/>
      <c r="E735" s="97">
        <v>1</v>
      </c>
      <c r="F735" s="26">
        <v>68</v>
      </c>
      <c r="G735" s="31">
        <v>1</v>
      </c>
      <c r="H735" s="24"/>
      <c r="I735" s="24"/>
      <c r="J735" s="28"/>
      <c r="K735" s="15" t="s">
        <v>628</v>
      </c>
      <c r="L735" s="54">
        <v>68</v>
      </c>
    </row>
    <row r="736" spans="1:12" x14ac:dyDescent="0.15">
      <c r="A736" s="24">
        <v>345</v>
      </c>
      <c r="B736" s="16" t="s">
        <v>431</v>
      </c>
      <c r="C736" s="16" t="s">
        <v>400</v>
      </c>
      <c r="D736" s="15"/>
      <c r="E736" s="97">
        <v>2</v>
      </c>
      <c r="F736" s="26">
        <v>50</v>
      </c>
      <c r="G736" s="31">
        <v>0.95</v>
      </c>
      <c r="H736" s="24"/>
      <c r="I736" s="24"/>
      <c r="J736" s="28"/>
      <c r="K736" s="15" t="s">
        <v>702</v>
      </c>
      <c r="L736" s="54">
        <v>47.5</v>
      </c>
    </row>
    <row r="737" spans="1:12" x14ac:dyDescent="0.15">
      <c r="A737" s="24">
        <v>345</v>
      </c>
      <c r="B737" s="16" t="s">
        <v>431</v>
      </c>
      <c r="C737" s="16" t="s">
        <v>400</v>
      </c>
      <c r="D737" s="15"/>
      <c r="E737" s="97">
        <v>2</v>
      </c>
      <c r="F737" s="26">
        <v>40</v>
      </c>
      <c r="G737" s="31">
        <v>1</v>
      </c>
      <c r="H737" s="24"/>
      <c r="I737" s="24"/>
      <c r="J737" s="28" t="s">
        <v>894</v>
      </c>
      <c r="K737" s="15" t="s">
        <v>881</v>
      </c>
      <c r="L737" s="119">
        <v>40</v>
      </c>
    </row>
    <row r="738" spans="1:12" x14ac:dyDescent="0.15">
      <c r="A738" s="24">
        <v>345</v>
      </c>
      <c r="B738" s="16" t="s">
        <v>431</v>
      </c>
      <c r="C738" s="16" t="s">
        <v>400</v>
      </c>
      <c r="D738" s="15"/>
      <c r="E738" s="97">
        <v>2</v>
      </c>
      <c r="F738" s="26">
        <v>100</v>
      </c>
      <c r="G738" s="31">
        <v>1</v>
      </c>
      <c r="H738" s="24"/>
      <c r="I738" s="24"/>
      <c r="J738" s="28"/>
      <c r="K738" s="15" t="s">
        <v>909</v>
      </c>
      <c r="L738" s="119">
        <v>100</v>
      </c>
    </row>
    <row r="739" spans="1:12" x14ac:dyDescent="0.15">
      <c r="A739" s="24">
        <v>346</v>
      </c>
      <c r="B739" s="16" t="s">
        <v>431</v>
      </c>
      <c r="C739" s="16" t="s">
        <v>688</v>
      </c>
      <c r="D739" s="15" t="s">
        <v>1139</v>
      </c>
      <c r="E739" s="97">
        <v>1</v>
      </c>
      <c r="F739" s="26">
        <v>20</v>
      </c>
      <c r="G739" s="31">
        <v>0.9</v>
      </c>
      <c r="H739" s="24"/>
      <c r="I739" s="24" t="s">
        <v>1134</v>
      </c>
      <c r="J739" s="28" t="s">
        <v>1135</v>
      </c>
      <c r="K739" s="15" t="s">
        <v>1113</v>
      </c>
      <c r="L739" s="54">
        <v>18</v>
      </c>
    </row>
    <row r="740" spans="1:12" x14ac:dyDescent="0.15">
      <c r="A740" s="24">
        <v>346</v>
      </c>
      <c r="B740" s="16" t="s">
        <v>431</v>
      </c>
      <c r="C740" s="16" t="s">
        <v>688</v>
      </c>
      <c r="D740" s="15"/>
      <c r="E740" s="97">
        <v>2</v>
      </c>
      <c r="F740" s="26">
        <v>30</v>
      </c>
      <c r="G740" s="31">
        <v>0.8</v>
      </c>
      <c r="H740" s="24"/>
      <c r="I740" s="24"/>
      <c r="J740" s="28"/>
      <c r="K740" s="15" t="s">
        <v>702</v>
      </c>
      <c r="L740" s="54">
        <v>24</v>
      </c>
    </row>
    <row r="741" spans="1:12" x14ac:dyDescent="0.15">
      <c r="A741" s="24">
        <v>346</v>
      </c>
      <c r="B741" s="16" t="s">
        <v>431</v>
      </c>
      <c r="C741" s="16" t="s">
        <v>688</v>
      </c>
      <c r="D741" s="15"/>
      <c r="E741" s="97">
        <v>1</v>
      </c>
      <c r="F741" s="26">
        <v>15</v>
      </c>
      <c r="G741" s="31">
        <v>0.7</v>
      </c>
      <c r="H741" s="24"/>
      <c r="I741" s="24"/>
      <c r="J741" s="28"/>
      <c r="K741" s="15" t="s">
        <v>703</v>
      </c>
      <c r="L741" s="54">
        <v>10.5</v>
      </c>
    </row>
    <row r="742" spans="1:12" x14ac:dyDescent="0.15">
      <c r="A742" s="24">
        <v>346</v>
      </c>
      <c r="B742" s="16" t="s">
        <v>431</v>
      </c>
      <c r="C742" s="16" t="s">
        <v>688</v>
      </c>
      <c r="D742" s="15"/>
      <c r="E742" s="97">
        <v>14</v>
      </c>
      <c r="F742" s="26">
        <v>420</v>
      </c>
      <c r="G742" s="31">
        <v>0.5</v>
      </c>
      <c r="H742" s="24"/>
      <c r="I742" s="24"/>
      <c r="J742" s="28"/>
      <c r="K742" s="15" t="s">
        <v>1157</v>
      </c>
      <c r="L742" s="54">
        <v>210</v>
      </c>
    </row>
    <row r="743" spans="1:12" x14ac:dyDescent="0.15">
      <c r="A743" s="24">
        <v>346</v>
      </c>
      <c r="B743" s="16" t="s">
        <v>431</v>
      </c>
      <c r="C743" s="16" t="s">
        <v>688</v>
      </c>
      <c r="D743" s="15"/>
      <c r="E743" s="97">
        <v>9</v>
      </c>
      <c r="F743" s="26">
        <v>360</v>
      </c>
      <c r="G743" s="31">
        <v>0.4</v>
      </c>
      <c r="H743" s="24"/>
      <c r="I743" s="24"/>
      <c r="J743" s="28"/>
      <c r="K743" s="15" t="s">
        <v>816</v>
      </c>
      <c r="L743" s="54">
        <v>144</v>
      </c>
    </row>
    <row r="744" spans="1:12" x14ac:dyDescent="0.15">
      <c r="A744" s="24">
        <v>346</v>
      </c>
      <c r="B744" s="16" t="s">
        <v>431</v>
      </c>
      <c r="C744" s="16" t="s">
        <v>688</v>
      </c>
      <c r="D744" s="15"/>
      <c r="E744" s="97">
        <v>1</v>
      </c>
      <c r="F744" s="26">
        <v>40</v>
      </c>
      <c r="G744" s="31">
        <v>0.4</v>
      </c>
      <c r="H744" s="24"/>
      <c r="I744" s="24"/>
      <c r="J744" s="28"/>
      <c r="K744" s="15" t="s">
        <v>816</v>
      </c>
      <c r="L744" s="54">
        <v>16</v>
      </c>
    </row>
    <row r="745" spans="1:12" x14ac:dyDescent="0.15">
      <c r="A745" s="24">
        <v>346</v>
      </c>
      <c r="B745" s="16" t="s">
        <v>431</v>
      </c>
      <c r="C745" s="16" t="s">
        <v>688</v>
      </c>
      <c r="D745" s="15"/>
      <c r="E745" s="97">
        <v>1</v>
      </c>
      <c r="F745" s="26">
        <v>20</v>
      </c>
      <c r="G745" s="31">
        <v>0.8</v>
      </c>
      <c r="H745" s="24"/>
      <c r="I745" s="24"/>
      <c r="J745" s="28"/>
      <c r="K745" s="15" t="s">
        <v>1039</v>
      </c>
      <c r="L745" s="119">
        <v>16</v>
      </c>
    </row>
    <row r="746" spans="1:12" x14ac:dyDescent="0.15">
      <c r="A746" s="24">
        <v>349</v>
      </c>
      <c r="B746" s="16" t="s">
        <v>431</v>
      </c>
      <c r="C746" s="16" t="s">
        <v>360</v>
      </c>
      <c r="D746" s="15"/>
      <c r="E746" s="97">
        <v>1</v>
      </c>
      <c r="F746" s="26">
        <v>5</v>
      </c>
      <c r="G746" s="31">
        <v>0.1</v>
      </c>
      <c r="H746" s="24"/>
      <c r="I746" s="24"/>
      <c r="J746" s="28"/>
      <c r="K746" s="15" t="s">
        <v>746</v>
      </c>
      <c r="L746" s="54">
        <v>0.5</v>
      </c>
    </row>
    <row r="747" spans="1:12" x14ac:dyDescent="0.15">
      <c r="A747" s="24">
        <v>352</v>
      </c>
      <c r="B747" s="16" t="s">
        <v>431</v>
      </c>
      <c r="C747" s="16" t="s">
        <v>1037</v>
      </c>
      <c r="D747" s="15"/>
      <c r="E747" s="97">
        <v>1</v>
      </c>
      <c r="F747" s="26">
        <v>8</v>
      </c>
      <c r="G747" s="31">
        <v>0.1</v>
      </c>
      <c r="H747" s="24"/>
      <c r="I747" s="24"/>
      <c r="J747" s="28"/>
      <c r="K747" s="15" t="s">
        <v>1034</v>
      </c>
      <c r="L747" s="119">
        <v>0.8</v>
      </c>
    </row>
    <row r="748" spans="1:12" x14ac:dyDescent="0.15">
      <c r="A748" s="24">
        <v>354</v>
      </c>
      <c r="B748" s="16" t="s">
        <v>431</v>
      </c>
      <c r="C748" s="16" t="s">
        <v>694</v>
      </c>
      <c r="D748" s="15"/>
      <c r="E748" s="97">
        <v>3</v>
      </c>
      <c r="F748" s="26">
        <v>6</v>
      </c>
      <c r="G748" s="31">
        <v>0.8</v>
      </c>
      <c r="H748" s="24"/>
      <c r="I748" s="24"/>
      <c r="J748" s="28"/>
      <c r="K748" s="15" t="s">
        <v>690</v>
      </c>
      <c r="L748" s="54">
        <v>4.8000000000000007</v>
      </c>
    </row>
    <row r="749" spans="1:12" x14ac:dyDescent="0.15">
      <c r="A749" s="24">
        <v>354</v>
      </c>
      <c r="B749" s="16" t="s">
        <v>431</v>
      </c>
      <c r="C749" s="16" t="s">
        <v>694</v>
      </c>
      <c r="D749" s="15"/>
      <c r="E749" s="97">
        <v>1</v>
      </c>
      <c r="F749" s="26">
        <v>10</v>
      </c>
      <c r="G749" s="31">
        <v>0.2</v>
      </c>
      <c r="H749" s="24"/>
      <c r="I749" s="24"/>
      <c r="J749" s="28"/>
      <c r="K749" s="15" t="s">
        <v>836</v>
      </c>
      <c r="L749" s="54">
        <v>2</v>
      </c>
    </row>
    <row r="750" spans="1:12" x14ac:dyDescent="0.15">
      <c r="A750" s="24">
        <v>356</v>
      </c>
      <c r="B750" s="16" t="s">
        <v>431</v>
      </c>
      <c r="C750" s="16" t="s">
        <v>886</v>
      </c>
      <c r="D750" s="15"/>
      <c r="E750" s="97">
        <v>1</v>
      </c>
      <c r="F750" s="26">
        <v>17</v>
      </c>
      <c r="G750" s="31">
        <v>0.95</v>
      </c>
      <c r="H750" s="24"/>
      <c r="I750" s="24"/>
      <c r="J750" s="28"/>
      <c r="K750" s="15" t="s">
        <v>1099</v>
      </c>
      <c r="L750" s="54">
        <v>16.149999999999999</v>
      </c>
    </row>
    <row r="751" spans="1:12" x14ac:dyDescent="0.15">
      <c r="A751" s="24">
        <v>356</v>
      </c>
      <c r="B751" s="16" t="s">
        <v>431</v>
      </c>
      <c r="C751" s="16" t="s">
        <v>886</v>
      </c>
      <c r="D751" s="15"/>
      <c r="E751" s="97">
        <v>1</v>
      </c>
      <c r="F751" s="26">
        <v>20</v>
      </c>
      <c r="G751" s="31">
        <v>0.2</v>
      </c>
      <c r="H751" s="24"/>
      <c r="I751" s="24"/>
      <c r="J751" s="28"/>
      <c r="K751" s="15" t="s">
        <v>881</v>
      </c>
      <c r="L751" s="119">
        <v>4</v>
      </c>
    </row>
    <row r="752" spans="1:12" x14ac:dyDescent="0.15">
      <c r="A752" s="24">
        <v>356</v>
      </c>
      <c r="B752" s="16" t="s">
        <v>431</v>
      </c>
      <c r="C752" s="16" t="s">
        <v>886</v>
      </c>
      <c r="D752" s="15"/>
      <c r="E752" s="97">
        <v>1</v>
      </c>
      <c r="F752" s="26">
        <v>3</v>
      </c>
      <c r="G752" s="31">
        <v>0.8</v>
      </c>
      <c r="H752" s="24"/>
      <c r="I752" s="24"/>
      <c r="J752" s="28"/>
      <c r="K752" s="15" t="s">
        <v>928</v>
      </c>
      <c r="L752" s="119">
        <v>2.4000000000000004</v>
      </c>
    </row>
    <row r="753" spans="1:12" x14ac:dyDescent="0.15">
      <c r="A753" s="24">
        <v>356</v>
      </c>
      <c r="B753" s="16" t="s">
        <v>431</v>
      </c>
      <c r="C753" s="16" t="s">
        <v>886</v>
      </c>
      <c r="D753" s="15" t="s">
        <v>994</v>
      </c>
      <c r="E753" s="97">
        <v>1</v>
      </c>
      <c r="F753" s="26">
        <v>10</v>
      </c>
      <c r="G753" s="31">
        <v>0.8</v>
      </c>
      <c r="H753" s="24"/>
      <c r="I753" s="24"/>
      <c r="J753" s="28"/>
      <c r="K753" s="15" t="s">
        <v>977</v>
      </c>
      <c r="L753" s="119">
        <v>8</v>
      </c>
    </row>
    <row r="754" spans="1:12" x14ac:dyDescent="0.15">
      <c r="A754" s="24">
        <v>357</v>
      </c>
      <c r="B754" s="16" t="s">
        <v>431</v>
      </c>
      <c r="C754" s="16" t="s">
        <v>454</v>
      </c>
      <c r="D754" s="15"/>
      <c r="E754" s="97">
        <v>2</v>
      </c>
      <c r="F754" s="26">
        <v>12</v>
      </c>
      <c r="G754" s="31">
        <v>0.95</v>
      </c>
      <c r="H754" s="24"/>
      <c r="I754" s="24"/>
      <c r="J754" s="28"/>
      <c r="K754" s="15" t="s">
        <v>449</v>
      </c>
      <c r="L754" s="54">
        <v>11.399999999999999</v>
      </c>
    </row>
    <row r="755" spans="1:12" x14ac:dyDescent="0.15">
      <c r="A755" s="24">
        <v>358</v>
      </c>
      <c r="B755" s="16" t="s">
        <v>431</v>
      </c>
      <c r="C755" s="16" t="s">
        <v>1225</v>
      </c>
      <c r="D755" s="15"/>
      <c r="E755" s="97">
        <v>22</v>
      </c>
      <c r="F755" s="26">
        <v>25</v>
      </c>
      <c r="G755" s="31">
        <v>0</v>
      </c>
      <c r="H755" s="24"/>
      <c r="I755" s="24"/>
      <c r="J755" s="28"/>
      <c r="K755" s="15" t="s">
        <v>1224</v>
      </c>
      <c r="L755" s="54">
        <v>0</v>
      </c>
    </row>
    <row r="756" spans="1:12" x14ac:dyDescent="0.15">
      <c r="A756" s="24">
        <v>359</v>
      </c>
      <c r="B756" s="16" t="s">
        <v>431</v>
      </c>
      <c r="C756" s="16" t="s">
        <v>1219</v>
      </c>
      <c r="D756" s="15"/>
      <c r="E756" s="97">
        <v>100</v>
      </c>
      <c r="F756" s="26">
        <v>20</v>
      </c>
      <c r="G756" s="31">
        <v>0</v>
      </c>
      <c r="H756" s="24"/>
      <c r="I756" s="24"/>
      <c r="J756" s="28" t="s">
        <v>1212</v>
      </c>
      <c r="K756" s="15" t="s">
        <v>1205</v>
      </c>
      <c r="L756" s="119">
        <v>0</v>
      </c>
    </row>
    <row r="757" spans="1:12" x14ac:dyDescent="0.15">
      <c r="A757" s="24">
        <v>362</v>
      </c>
      <c r="B757" s="16" t="s">
        <v>431</v>
      </c>
      <c r="C757" s="16" t="s">
        <v>5</v>
      </c>
      <c r="D757" s="15" t="s">
        <v>5</v>
      </c>
      <c r="E757" s="97">
        <v>2</v>
      </c>
      <c r="F757" s="26">
        <v>6</v>
      </c>
      <c r="G757" s="31">
        <v>0.1</v>
      </c>
      <c r="H757" s="24"/>
      <c r="I757" s="24"/>
      <c r="J757" s="28"/>
      <c r="K757" s="15" t="s">
        <v>640</v>
      </c>
      <c r="L757" s="54">
        <v>0.60000000000000009</v>
      </c>
    </row>
    <row r="758" spans="1:12" x14ac:dyDescent="0.15">
      <c r="A758" s="24">
        <v>362</v>
      </c>
      <c r="B758" s="16" t="s">
        <v>431</v>
      </c>
      <c r="C758" s="16" t="s">
        <v>5</v>
      </c>
      <c r="D758" s="15"/>
      <c r="E758" s="97">
        <v>4</v>
      </c>
      <c r="F758" s="26">
        <v>20</v>
      </c>
      <c r="G758" s="31">
        <v>0.05</v>
      </c>
      <c r="H758" s="24"/>
      <c r="I758" s="24"/>
      <c r="J758" s="28"/>
      <c r="K758" s="15" t="s">
        <v>1003</v>
      </c>
      <c r="L758" s="119">
        <v>1</v>
      </c>
    </row>
    <row r="759" spans="1:12" x14ac:dyDescent="0.15">
      <c r="A759" s="24">
        <v>362</v>
      </c>
      <c r="B759" s="16" t="s">
        <v>431</v>
      </c>
      <c r="C759" s="16" t="s">
        <v>5</v>
      </c>
      <c r="D759" s="15"/>
      <c r="E759" s="97">
        <v>11</v>
      </c>
      <c r="F759" s="26">
        <v>55</v>
      </c>
      <c r="G759" s="31">
        <v>0.3</v>
      </c>
      <c r="H759" s="24"/>
      <c r="I759" s="24"/>
      <c r="J759" s="28"/>
      <c r="K759" s="15" t="s">
        <v>1043</v>
      </c>
      <c r="L759" s="119">
        <v>16.5</v>
      </c>
    </row>
    <row r="760" spans="1:12" x14ac:dyDescent="0.15">
      <c r="A760" s="24">
        <v>364</v>
      </c>
      <c r="B760" s="16" t="s">
        <v>431</v>
      </c>
      <c r="C760" s="16" t="s">
        <v>610</v>
      </c>
      <c r="D760" s="15"/>
      <c r="E760" s="97">
        <v>2</v>
      </c>
      <c r="F760" s="26">
        <v>10</v>
      </c>
      <c r="G760" s="31">
        <v>0.8</v>
      </c>
      <c r="H760" s="24"/>
      <c r="I760" s="24"/>
      <c r="J760" s="28"/>
      <c r="K760" s="15" t="s">
        <v>611</v>
      </c>
      <c r="L760" s="54">
        <v>8</v>
      </c>
    </row>
    <row r="761" spans="1:12" x14ac:dyDescent="0.15">
      <c r="A761" s="24">
        <v>365</v>
      </c>
      <c r="B761" s="16" t="s">
        <v>431</v>
      </c>
      <c r="C761" s="16" t="s">
        <v>882</v>
      </c>
      <c r="D761" s="15"/>
      <c r="E761" s="97">
        <v>1</v>
      </c>
      <c r="F761" s="26">
        <v>20</v>
      </c>
      <c r="G761" s="31">
        <v>0.1</v>
      </c>
      <c r="H761" s="24"/>
      <c r="I761" s="24"/>
      <c r="J761" s="28"/>
      <c r="K761" s="15" t="s">
        <v>881</v>
      </c>
      <c r="L761" s="119">
        <v>2</v>
      </c>
    </row>
    <row r="762" spans="1:12" x14ac:dyDescent="0.15">
      <c r="A762" s="24">
        <v>365</v>
      </c>
      <c r="B762" s="16" t="s">
        <v>431</v>
      </c>
      <c r="C762" s="16" t="s">
        <v>882</v>
      </c>
      <c r="D762" s="15"/>
      <c r="E762" s="97">
        <v>1</v>
      </c>
      <c r="F762" s="26">
        <v>4</v>
      </c>
      <c r="G762" s="31">
        <v>0.7</v>
      </c>
      <c r="H762" s="24"/>
      <c r="I762" s="24"/>
      <c r="J762" s="28"/>
      <c r="K762" s="15" t="s">
        <v>977</v>
      </c>
      <c r="L762" s="119">
        <v>2.8</v>
      </c>
    </row>
    <row r="763" spans="1:12" x14ac:dyDescent="0.15">
      <c r="A763" s="24">
        <v>366</v>
      </c>
      <c r="B763" s="16" t="s">
        <v>431</v>
      </c>
      <c r="C763" s="16" t="s">
        <v>784</v>
      </c>
      <c r="D763" s="15"/>
      <c r="E763" s="97">
        <v>1</v>
      </c>
      <c r="F763" s="26">
        <v>4</v>
      </c>
      <c r="G763" s="31">
        <v>7.0000000000000007E-2</v>
      </c>
      <c r="H763" s="24"/>
      <c r="I763" s="24"/>
      <c r="J763" s="28"/>
      <c r="K763" s="15" t="s">
        <v>781</v>
      </c>
      <c r="L763" s="54">
        <v>0.28000000000000003</v>
      </c>
    </row>
    <row r="764" spans="1:12" x14ac:dyDescent="0.15">
      <c r="A764" s="24">
        <v>369</v>
      </c>
      <c r="B764" s="16" t="s">
        <v>431</v>
      </c>
      <c r="C764" s="16" t="s">
        <v>617</v>
      </c>
      <c r="D764" s="15"/>
      <c r="E764" s="97">
        <v>1</v>
      </c>
      <c r="F764" s="26">
        <v>40</v>
      </c>
      <c r="G764" s="31">
        <v>0.6</v>
      </c>
      <c r="H764" s="24"/>
      <c r="I764" s="24"/>
      <c r="J764" s="28"/>
      <c r="K764" s="15" t="s">
        <v>614</v>
      </c>
      <c r="L764" s="54">
        <v>24</v>
      </c>
    </row>
    <row r="765" spans="1:12" x14ac:dyDescent="0.15">
      <c r="A765" s="24">
        <v>369</v>
      </c>
      <c r="B765" s="16" t="s">
        <v>431</v>
      </c>
      <c r="C765" s="16" t="s">
        <v>617</v>
      </c>
      <c r="D765" s="15" t="s">
        <v>617</v>
      </c>
      <c r="E765" s="97">
        <v>4</v>
      </c>
      <c r="F765" s="26">
        <v>120</v>
      </c>
      <c r="G765" s="31">
        <v>0.1</v>
      </c>
      <c r="H765" s="24"/>
      <c r="I765" s="24"/>
      <c r="J765" s="28"/>
      <c r="K765" s="15" t="s">
        <v>640</v>
      </c>
      <c r="L765" s="54">
        <v>12</v>
      </c>
    </row>
    <row r="766" spans="1:12" x14ac:dyDescent="0.15">
      <c r="A766" s="24">
        <v>369</v>
      </c>
      <c r="B766" s="16" t="s">
        <v>431</v>
      </c>
      <c r="C766" s="16" t="s">
        <v>617</v>
      </c>
      <c r="D766" s="15"/>
      <c r="E766" s="97">
        <v>1</v>
      </c>
      <c r="F766" s="26">
        <v>50</v>
      </c>
      <c r="G766" s="31">
        <v>0.4</v>
      </c>
      <c r="H766" s="24"/>
      <c r="I766" s="24"/>
      <c r="J766" s="28"/>
      <c r="K766" s="15" t="s">
        <v>703</v>
      </c>
      <c r="L766" s="54">
        <v>20</v>
      </c>
    </row>
    <row r="767" spans="1:12" x14ac:dyDescent="0.15">
      <c r="A767" s="24">
        <v>369</v>
      </c>
      <c r="B767" s="16" t="s">
        <v>431</v>
      </c>
      <c r="C767" s="16" t="s">
        <v>617</v>
      </c>
      <c r="D767" s="15"/>
      <c r="E767" s="97">
        <v>1</v>
      </c>
      <c r="F767" s="26">
        <v>70</v>
      </c>
      <c r="G767" s="31">
        <v>0.5</v>
      </c>
      <c r="H767" s="24"/>
      <c r="I767" s="24"/>
      <c r="J767" s="28"/>
      <c r="K767" s="15" t="s">
        <v>729</v>
      </c>
      <c r="L767" s="54">
        <v>35</v>
      </c>
    </row>
    <row r="768" spans="1:12" x14ac:dyDescent="0.15">
      <c r="A768" s="24">
        <v>369</v>
      </c>
      <c r="B768" s="16" t="s">
        <v>431</v>
      </c>
      <c r="C768" s="16" t="s">
        <v>617</v>
      </c>
      <c r="D768" s="15"/>
      <c r="E768" s="97">
        <v>1</v>
      </c>
      <c r="F768" s="26">
        <v>80</v>
      </c>
      <c r="G768" s="31">
        <v>0.2</v>
      </c>
      <c r="H768" s="24"/>
      <c r="I768" s="24"/>
      <c r="J768" s="28"/>
      <c r="K768" s="15" t="s">
        <v>777</v>
      </c>
      <c r="L768" s="54">
        <v>16</v>
      </c>
    </row>
    <row r="769" spans="1:12" x14ac:dyDescent="0.15">
      <c r="A769" s="24">
        <v>369</v>
      </c>
      <c r="B769" s="16" t="s">
        <v>431</v>
      </c>
      <c r="C769" s="16" t="s">
        <v>617</v>
      </c>
      <c r="D769" s="15"/>
      <c r="E769" s="97">
        <v>1</v>
      </c>
      <c r="F769" s="26">
        <v>15</v>
      </c>
      <c r="G769" s="31">
        <v>0.1</v>
      </c>
      <c r="H769" s="24"/>
      <c r="I769" s="24"/>
      <c r="J769" s="28"/>
      <c r="K769" s="15" t="s">
        <v>853</v>
      </c>
      <c r="L769" s="54">
        <v>1.5</v>
      </c>
    </row>
    <row r="770" spans="1:12" x14ac:dyDescent="0.15">
      <c r="A770" s="24">
        <v>369</v>
      </c>
      <c r="B770" s="16" t="s">
        <v>431</v>
      </c>
      <c r="C770" s="16" t="s">
        <v>617</v>
      </c>
      <c r="D770" s="15"/>
      <c r="E770" s="97">
        <v>3</v>
      </c>
      <c r="F770" s="26">
        <v>105</v>
      </c>
      <c r="G770" s="31">
        <v>0.3</v>
      </c>
      <c r="H770" s="24"/>
      <c r="I770" s="24"/>
      <c r="J770" s="28"/>
      <c r="K770" s="15" t="s">
        <v>1099</v>
      </c>
      <c r="L770" s="54">
        <v>31.5</v>
      </c>
    </row>
    <row r="771" spans="1:12" x14ac:dyDescent="0.15">
      <c r="A771" s="24">
        <v>369</v>
      </c>
      <c r="B771" s="16" t="s">
        <v>431</v>
      </c>
      <c r="C771" s="16" t="s">
        <v>617</v>
      </c>
      <c r="D771" s="15"/>
      <c r="E771" s="97">
        <v>1</v>
      </c>
      <c r="F771" s="26">
        <v>10</v>
      </c>
      <c r="G771" s="31">
        <v>0.3</v>
      </c>
      <c r="H771" s="24"/>
      <c r="I771" s="24"/>
      <c r="J771" s="28"/>
      <c r="K771" s="15" t="s">
        <v>873</v>
      </c>
      <c r="L771" s="119">
        <v>3</v>
      </c>
    </row>
    <row r="772" spans="1:12" x14ac:dyDescent="0.15">
      <c r="A772" s="24">
        <v>369</v>
      </c>
      <c r="B772" s="16" t="s">
        <v>431</v>
      </c>
      <c r="C772" s="16" t="s">
        <v>617</v>
      </c>
      <c r="D772" s="15"/>
      <c r="E772" s="97">
        <v>1</v>
      </c>
      <c r="F772" s="26">
        <v>30</v>
      </c>
      <c r="G772" s="31">
        <v>0.3</v>
      </c>
      <c r="H772" s="24"/>
      <c r="I772" s="24"/>
      <c r="J772" s="28"/>
      <c r="K772" s="15" t="s">
        <v>942</v>
      </c>
      <c r="L772" s="119">
        <v>9</v>
      </c>
    </row>
    <row r="773" spans="1:12" x14ac:dyDescent="0.15">
      <c r="A773" s="24">
        <v>369</v>
      </c>
      <c r="B773" s="16" t="s">
        <v>431</v>
      </c>
      <c r="C773" s="16" t="s">
        <v>617</v>
      </c>
      <c r="D773" s="15"/>
      <c r="E773" s="97">
        <v>1</v>
      </c>
      <c r="F773" s="26">
        <v>40</v>
      </c>
      <c r="G773" s="31">
        <v>0.5</v>
      </c>
      <c r="H773" s="24"/>
      <c r="I773" s="24"/>
      <c r="J773" s="28"/>
      <c r="K773" s="15" t="s">
        <v>1017</v>
      </c>
      <c r="L773" s="119">
        <v>20</v>
      </c>
    </row>
    <row r="774" spans="1:12" x14ac:dyDescent="0.15">
      <c r="A774" s="24">
        <v>369</v>
      </c>
      <c r="B774" s="16" t="s">
        <v>431</v>
      </c>
      <c r="C774" s="16" t="s">
        <v>617</v>
      </c>
      <c r="D774" s="15"/>
      <c r="E774" s="97">
        <v>1</v>
      </c>
      <c r="F774" s="26">
        <v>30</v>
      </c>
      <c r="G774" s="31">
        <v>0.5</v>
      </c>
      <c r="H774" s="24"/>
      <c r="I774" s="24"/>
      <c r="J774" s="28"/>
      <c r="K774" s="15" t="s">
        <v>1039</v>
      </c>
      <c r="L774" s="119">
        <v>15</v>
      </c>
    </row>
    <row r="775" spans="1:12" x14ac:dyDescent="0.15">
      <c r="A775" s="24">
        <v>369</v>
      </c>
      <c r="B775" s="16" t="s">
        <v>431</v>
      </c>
      <c r="C775" s="16" t="s">
        <v>617</v>
      </c>
      <c r="D775" s="15"/>
      <c r="E775" s="97">
        <v>2</v>
      </c>
      <c r="F775" s="26">
        <v>80</v>
      </c>
      <c r="G775" s="31">
        <v>0.05</v>
      </c>
      <c r="H775" s="24"/>
      <c r="I775" s="24"/>
      <c r="J775" s="28"/>
      <c r="K775" s="15" t="s">
        <v>1084</v>
      </c>
      <c r="L775" s="119">
        <v>4</v>
      </c>
    </row>
    <row r="776" spans="1:12" x14ac:dyDescent="0.15">
      <c r="A776" s="24">
        <v>370</v>
      </c>
      <c r="B776" s="16" t="s">
        <v>431</v>
      </c>
      <c r="C776" s="16" t="s">
        <v>435</v>
      </c>
      <c r="D776" s="15" t="s">
        <v>430</v>
      </c>
      <c r="E776" s="97">
        <v>1</v>
      </c>
      <c r="F776" s="26">
        <v>35</v>
      </c>
      <c r="G776" s="31">
        <v>0.7</v>
      </c>
      <c r="H776" s="24"/>
      <c r="I776" s="24"/>
      <c r="J776" s="28"/>
      <c r="K776" s="15" t="s">
        <v>437</v>
      </c>
      <c r="L776" s="54">
        <v>24.5</v>
      </c>
    </row>
    <row r="777" spans="1:12" x14ac:dyDescent="0.15">
      <c r="A777" s="24">
        <v>370</v>
      </c>
      <c r="B777" s="16" t="s">
        <v>431</v>
      </c>
      <c r="C777" s="16" t="s">
        <v>435</v>
      </c>
      <c r="D777" s="15"/>
      <c r="E777" s="97">
        <v>1</v>
      </c>
      <c r="F777" s="26">
        <v>15</v>
      </c>
      <c r="G777" s="31">
        <v>0.9</v>
      </c>
      <c r="H777" s="24"/>
      <c r="I777" s="24"/>
      <c r="J777" s="28"/>
      <c r="K777" s="15" t="s">
        <v>977</v>
      </c>
      <c r="L777" s="119">
        <v>13.5</v>
      </c>
    </row>
    <row r="778" spans="1:12" x14ac:dyDescent="0.15">
      <c r="A778" s="24">
        <v>370</v>
      </c>
      <c r="B778" s="16" t="s">
        <v>431</v>
      </c>
      <c r="C778" s="16" t="s">
        <v>435</v>
      </c>
      <c r="D778" s="15"/>
      <c r="E778" s="97">
        <v>1</v>
      </c>
      <c r="F778" s="26">
        <v>10</v>
      </c>
      <c r="G778" s="31">
        <v>0.8</v>
      </c>
      <c r="H778" s="24"/>
      <c r="I778" s="24" t="s">
        <v>1163</v>
      </c>
      <c r="J778" s="28"/>
      <c r="K778" s="15" t="s">
        <v>1162</v>
      </c>
      <c r="L778" s="119">
        <v>8</v>
      </c>
    </row>
    <row r="779" spans="1:12" x14ac:dyDescent="0.15">
      <c r="A779" s="24">
        <v>371</v>
      </c>
      <c r="B779" s="16" t="s">
        <v>431</v>
      </c>
      <c r="C779" s="16" t="s">
        <v>7</v>
      </c>
      <c r="D779" s="15"/>
      <c r="E779" s="97">
        <v>1</v>
      </c>
      <c r="F779" s="26">
        <v>300</v>
      </c>
      <c r="G779" s="31">
        <v>1</v>
      </c>
      <c r="H779" s="24"/>
      <c r="I779" s="24"/>
      <c r="J779" s="28"/>
      <c r="K779" s="15" t="s">
        <v>836</v>
      </c>
      <c r="L779" s="54">
        <v>300</v>
      </c>
    </row>
    <row r="780" spans="1:12" x14ac:dyDescent="0.15">
      <c r="A780" s="24">
        <v>371</v>
      </c>
      <c r="B780" s="16" t="s">
        <v>431</v>
      </c>
      <c r="C780" s="16" t="s">
        <v>7</v>
      </c>
      <c r="D780" s="15"/>
      <c r="E780" s="97">
        <v>1</v>
      </c>
      <c r="F780" s="26">
        <v>300</v>
      </c>
      <c r="G780" s="31">
        <v>1</v>
      </c>
      <c r="H780" s="24"/>
      <c r="I780" s="24"/>
      <c r="J780" s="28" t="s">
        <v>1106</v>
      </c>
      <c r="K780" s="15" t="s">
        <v>1099</v>
      </c>
      <c r="L780" s="54">
        <v>300</v>
      </c>
    </row>
    <row r="781" spans="1:12" x14ac:dyDescent="0.15">
      <c r="A781" s="24">
        <v>371</v>
      </c>
      <c r="B781" s="16" t="s">
        <v>431</v>
      </c>
      <c r="C781" s="16" t="s">
        <v>7</v>
      </c>
      <c r="D781" s="15"/>
      <c r="E781" s="97">
        <v>2</v>
      </c>
      <c r="F781" s="26">
        <v>40</v>
      </c>
      <c r="G781" s="31">
        <v>1</v>
      </c>
      <c r="H781" s="24"/>
      <c r="I781" s="24"/>
      <c r="J781" s="28" t="s">
        <v>989</v>
      </c>
      <c r="K781" s="15" t="s">
        <v>977</v>
      </c>
      <c r="L781" s="119">
        <v>40</v>
      </c>
    </row>
    <row r="782" spans="1:12" x14ac:dyDescent="0.15">
      <c r="A782" s="24">
        <v>371</v>
      </c>
      <c r="B782" s="16" t="s">
        <v>431</v>
      </c>
      <c r="C782" s="16" t="s">
        <v>7</v>
      </c>
      <c r="D782" s="15"/>
      <c r="E782" s="97">
        <v>1</v>
      </c>
      <c r="F782" s="26">
        <v>60</v>
      </c>
      <c r="G782" s="31">
        <v>0.95</v>
      </c>
      <c r="H782" s="24"/>
      <c r="I782" s="24"/>
      <c r="J782" s="28"/>
      <c r="K782" s="15" t="s">
        <v>1003</v>
      </c>
      <c r="L782" s="119">
        <v>57</v>
      </c>
    </row>
    <row r="783" spans="1:12" x14ac:dyDescent="0.15">
      <c r="A783" s="24">
        <v>371</v>
      </c>
      <c r="B783" s="16" t="s">
        <v>431</v>
      </c>
      <c r="C783" s="16" t="s">
        <v>7</v>
      </c>
      <c r="D783" s="15"/>
      <c r="E783" s="97">
        <v>2</v>
      </c>
      <c r="F783" s="26">
        <v>300</v>
      </c>
      <c r="G783" s="31">
        <v>1</v>
      </c>
      <c r="H783" s="24"/>
      <c r="I783" s="24"/>
      <c r="J783" s="28"/>
      <c r="K783" s="15" t="s">
        <v>1028</v>
      </c>
      <c r="L783" s="119">
        <v>300</v>
      </c>
    </row>
    <row r="784" spans="1:12" x14ac:dyDescent="0.15">
      <c r="A784" s="24">
        <v>374</v>
      </c>
      <c r="B784" s="16" t="s">
        <v>431</v>
      </c>
      <c r="C784" s="16" t="s">
        <v>368</v>
      </c>
      <c r="D784" s="15"/>
      <c r="E784" s="97">
        <v>1</v>
      </c>
      <c r="F784" s="26">
        <v>10</v>
      </c>
      <c r="G784" s="31">
        <v>0.03</v>
      </c>
      <c r="H784" s="24"/>
      <c r="I784" s="24"/>
      <c r="J784" s="28"/>
      <c r="K784" s="15" t="s">
        <v>1017</v>
      </c>
      <c r="L784" s="119">
        <v>0.3</v>
      </c>
    </row>
    <row r="785" spans="1:12" x14ac:dyDescent="0.15">
      <c r="A785" s="24">
        <v>375</v>
      </c>
      <c r="B785" s="16" t="s">
        <v>431</v>
      </c>
      <c r="C785" s="16" t="s">
        <v>23</v>
      </c>
      <c r="D785" s="15" t="s">
        <v>552</v>
      </c>
      <c r="E785" s="97">
        <v>2</v>
      </c>
      <c r="F785" s="26">
        <v>15</v>
      </c>
      <c r="G785" s="31">
        <v>0.8</v>
      </c>
      <c r="H785" s="24"/>
      <c r="I785" s="24" t="s">
        <v>553</v>
      </c>
      <c r="J785" s="28"/>
      <c r="K785" s="15" t="s">
        <v>534</v>
      </c>
      <c r="L785" s="54">
        <v>12</v>
      </c>
    </row>
    <row r="786" spans="1:12" x14ac:dyDescent="0.15">
      <c r="A786" s="24">
        <v>375</v>
      </c>
      <c r="B786" s="16" t="s">
        <v>431</v>
      </c>
      <c r="C786" s="16" t="s">
        <v>23</v>
      </c>
      <c r="D786" s="15"/>
      <c r="E786" s="97">
        <v>3</v>
      </c>
      <c r="F786" s="26">
        <v>50</v>
      </c>
      <c r="G786" s="31">
        <v>0.95</v>
      </c>
      <c r="H786" s="24"/>
      <c r="I786" s="24"/>
      <c r="J786" s="28"/>
      <c r="K786" s="15" t="s">
        <v>1166</v>
      </c>
      <c r="L786" s="54">
        <v>47.5</v>
      </c>
    </row>
    <row r="787" spans="1:12" x14ac:dyDescent="0.15">
      <c r="A787" s="24">
        <v>375</v>
      </c>
      <c r="B787" s="16" t="s">
        <v>431</v>
      </c>
      <c r="C787" s="16" t="s">
        <v>23</v>
      </c>
      <c r="D787" s="15"/>
      <c r="E787" s="97">
        <v>1</v>
      </c>
      <c r="F787" s="26">
        <v>16</v>
      </c>
      <c r="G787" s="31">
        <v>0.85</v>
      </c>
      <c r="H787" s="24"/>
      <c r="I787" s="24"/>
      <c r="J787" s="28"/>
      <c r="K787" s="15" t="s">
        <v>997</v>
      </c>
      <c r="L787" s="119">
        <v>13.6</v>
      </c>
    </row>
    <row r="788" spans="1:12" x14ac:dyDescent="0.15">
      <c r="A788" s="24">
        <v>375</v>
      </c>
      <c r="B788" s="16" t="s">
        <v>431</v>
      </c>
      <c r="C788" s="16" t="s">
        <v>23</v>
      </c>
      <c r="D788" s="15"/>
      <c r="E788" s="97">
        <v>3</v>
      </c>
      <c r="F788" s="26">
        <v>60</v>
      </c>
      <c r="G788" s="31">
        <v>0.5</v>
      </c>
      <c r="H788" s="24"/>
      <c r="I788" s="24"/>
      <c r="J788" s="28"/>
      <c r="K788" s="15" t="s">
        <v>998</v>
      </c>
      <c r="L788" s="119">
        <v>30</v>
      </c>
    </row>
    <row r="789" spans="1:12" x14ac:dyDescent="0.15">
      <c r="A789" s="24">
        <v>376</v>
      </c>
      <c r="B789" s="16" t="s">
        <v>431</v>
      </c>
      <c r="C789" s="16" t="s">
        <v>21</v>
      </c>
      <c r="D789" s="15"/>
      <c r="E789" s="97">
        <v>15</v>
      </c>
      <c r="F789" s="26">
        <v>90</v>
      </c>
      <c r="G789" s="31">
        <v>0.95</v>
      </c>
      <c r="H789" s="24"/>
      <c r="I789" s="24"/>
      <c r="J789" s="28"/>
      <c r="K789" s="15" t="s">
        <v>1113</v>
      </c>
      <c r="L789" s="54">
        <v>85.5</v>
      </c>
    </row>
    <row r="790" spans="1:12" x14ac:dyDescent="0.15">
      <c r="A790" s="24">
        <v>376</v>
      </c>
      <c r="B790" s="16" t="s">
        <v>431</v>
      </c>
      <c r="C790" s="16" t="s">
        <v>21</v>
      </c>
      <c r="D790" s="15"/>
      <c r="E790" s="97">
        <v>14</v>
      </c>
      <c r="F790" s="26">
        <v>28</v>
      </c>
      <c r="G790" s="31">
        <v>0.5</v>
      </c>
      <c r="H790" s="24"/>
      <c r="I790" s="24"/>
      <c r="J790" s="28"/>
      <c r="K790" s="15" t="s">
        <v>463</v>
      </c>
      <c r="L790" s="54">
        <v>14</v>
      </c>
    </row>
    <row r="791" spans="1:12" x14ac:dyDescent="0.15">
      <c r="A791" s="24">
        <v>376</v>
      </c>
      <c r="B791" s="16" t="s">
        <v>431</v>
      </c>
      <c r="C791" s="16" t="s">
        <v>21</v>
      </c>
      <c r="D791" s="15"/>
      <c r="E791" s="97">
        <v>117</v>
      </c>
      <c r="F791" s="26">
        <v>466</v>
      </c>
      <c r="G791" s="31">
        <v>0.5</v>
      </c>
      <c r="H791" s="24"/>
      <c r="I791" s="24"/>
      <c r="J791" s="28"/>
      <c r="K791" s="15" t="s">
        <v>604</v>
      </c>
      <c r="L791" s="54">
        <v>233</v>
      </c>
    </row>
    <row r="792" spans="1:12" x14ac:dyDescent="0.15">
      <c r="A792" s="24">
        <v>376</v>
      </c>
      <c r="B792" s="16" t="s">
        <v>431</v>
      </c>
      <c r="C792" s="16" t="s">
        <v>21</v>
      </c>
      <c r="D792" s="15"/>
      <c r="E792" s="97">
        <v>90</v>
      </c>
      <c r="F792" s="26">
        <v>450</v>
      </c>
      <c r="G792" s="31">
        <v>0.7</v>
      </c>
      <c r="H792" s="24"/>
      <c r="I792" s="24"/>
      <c r="J792" s="28"/>
      <c r="K792" s="15" t="s">
        <v>1173</v>
      </c>
      <c r="L792" s="54">
        <v>315</v>
      </c>
    </row>
    <row r="793" spans="1:12" x14ac:dyDescent="0.15">
      <c r="A793" s="24">
        <v>376</v>
      </c>
      <c r="B793" s="16" t="s">
        <v>431</v>
      </c>
      <c r="C793" s="16" t="s">
        <v>21</v>
      </c>
      <c r="D793" s="15"/>
      <c r="E793" s="97">
        <v>13</v>
      </c>
      <c r="F793" s="26">
        <v>52</v>
      </c>
      <c r="G793" s="31">
        <v>0.6</v>
      </c>
      <c r="H793" s="24"/>
      <c r="I793" s="24"/>
      <c r="J793" s="28"/>
      <c r="K793" s="15" t="s">
        <v>628</v>
      </c>
      <c r="L793" s="54">
        <v>31.2</v>
      </c>
    </row>
    <row r="794" spans="1:12" x14ac:dyDescent="0.15">
      <c r="A794" s="24">
        <v>376</v>
      </c>
      <c r="B794" s="16" t="s">
        <v>431</v>
      </c>
      <c r="C794" s="16" t="s">
        <v>21</v>
      </c>
      <c r="D794" s="15" t="s">
        <v>631</v>
      </c>
      <c r="E794" s="97">
        <v>17</v>
      </c>
      <c r="F794" s="26">
        <v>85</v>
      </c>
      <c r="G794" s="31">
        <v>0.7</v>
      </c>
      <c r="H794" s="24"/>
      <c r="I794" s="24"/>
      <c r="J794" s="28"/>
      <c r="K794" s="15" t="s">
        <v>630</v>
      </c>
      <c r="L794" s="54">
        <v>59.499999999999993</v>
      </c>
    </row>
    <row r="795" spans="1:12" x14ac:dyDescent="0.15">
      <c r="A795" s="24">
        <v>376</v>
      </c>
      <c r="B795" s="16" t="s">
        <v>431</v>
      </c>
      <c r="C795" s="16" t="s">
        <v>21</v>
      </c>
      <c r="D795" s="15"/>
      <c r="E795" s="97">
        <v>20</v>
      </c>
      <c r="F795" s="26">
        <v>100</v>
      </c>
      <c r="G795" s="31">
        <v>0.5</v>
      </c>
      <c r="H795" s="24"/>
      <c r="I795" s="24"/>
      <c r="J795" s="28"/>
      <c r="K795" s="15" t="s">
        <v>702</v>
      </c>
      <c r="L795" s="54">
        <v>50</v>
      </c>
    </row>
    <row r="796" spans="1:12" x14ac:dyDescent="0.15">
      <c r="A796" s="24">
        <v>376</v>
      </c>
      <c r="B796" s="16" t="s">
        <v>431</v>
      </c>
      <c r="C796" s="16" t="s">
        <v>21</v>
      </c>
      <c r="D796" s="15"/>
      <c r="E796" s="97">
        <v>15</v>
      </c>
      <c r="F796" s="26">
        <v>70</v>
      </c>
      <c r="G796" s="31">
        <v>0.2</v>
      </c>
      <c r="H796" s="24"/>
      <c r="I796" s="24"/>
      <c r="J796" s="28"/>
      <c r="K796" s="15" t="s">
        <v>690</v>
      </c>
      <c r="L796" s="54">
        <v>14</v>
      </c>
    </row>
    <row r="797" spans="1:12" x14ac:dyDescent="0.15">
      <c r="A797" s="24">
        <v>376</v>
      </c>
      <c r="B797" s="16" t="s">
        <v>431</v>
      </c>
      <c r="C797" s="16" t="s">
        <v>21</v>
      </c>
      <c r="D797" s="15"/>
      <c r="E797" s="97">
        <v>10</v>
      </c>
      <c r="F797" s="26">
        <v>40</v>
      </c>
      <c r="G797" s="31">
        <v>0.7</v>
      </c>
      <c r="H797" s="24"/>
      <c r="I797" s="24"/>
      <c r="J797" s="28"/>
      <c r="K797" s="15" t="s">
        <v>729</v>
      </c>
      <c r="L797" s="54">
        <v>28</v>
      </c>
    </row>
    <row r="798" spans="1:12" x14ac:dyDescent="0.15">
      <c r="A798" s="24">
        <v>376</v>
      </c>
      <c r="B798" s="16" t="s">
        <v>431</v>
      </c>
      <c r="C798" s="16" t="s">
        <v>21</v>
      </c>
      <c r="D798" s="15"/>
      <c r="E798" s="97">
        <v>5</v>
      </c>
      <c r="F798" s="26">
        <v>16</v>
      </c>
      <c r="G798" s="31">
        <v>0.8</v>
      </c>
      <c r="H798" s="24"/>
      <c r="I798" s="24"/>
      <c r="J798" s="28"/>
      <c r="K798" s="15" t="s">
        <v>1166</v>
      </c>
      <c r="L798" s="54">
        <v>12.8</v>
      </c>
    </row>
    <row r="799" spans="1:12" x14ac:dyDescent="0.15">
      <c r="A799" s="24">
        <v>376</v>
      </c>
      <c r="B799" s="16" t="s">
        <v>431</v>
      </c>
      <c r="C799" s="16" t="s">
        <v>21</v>
      </c>
      <c r="D799" s="15"/>
      <c r="E799" s="97">
        <v>7</v>
      </c>
      <c r="F799" s="26">
        <v>35</v>
      </c>
      <c r="G799" s="31">
        <v>0.5</v>
      </c>
      <c r="H799" s="24"/>
      <c r="I799" s="24"/>
      <c r="J799" s="28"/>
      <c r="K799" s="15" t="s">
        <v>1157</v>
      </c>
      <c r="L799" s="54">
        <v>17.5</v>
      </c>
    </row>
    <row r="800" spans="1:12" x14ac:dyDescent="0.15">
      <c r="A800" s="24">
        <v>376</v>
      </c>
      <c r="B800" s="16" t="s">
        <v>431</v>
      </c>
      <c r="C800" s="16" t="s">
        <v>754</v>
      </c>
      <c r="D800" s="15"/>
      <c r="E800" s="97">
        <v>35</v>
      </c>
      <c r="F800" s="26">
        <v>70</v>
      </c>
      <c r="G800" s="31">
        <v>0.8</v>
      </c>
      <c r="H800" s="24"/>
      <c r="I800" s="24"/>
      <c r="J800" s="28"/>
      <c r="K800" s="15" t="s">
        <v>746</v>
      </c>
      <c r="L800" s="54">
        <v>56</v>
      </c>
    </row>
    <row r="801" spans="1:12" x14ac:dyDescent="0.15">
      <c r="A801" s="24">
        <v>376</v>
      </c>
      <c r="B801" s="16" t="s">
        <v>431</v>
      </c>
      <c r="C801" s="16" t="s">
        <v>21</v>
      </c>
      <c r="D801" s="15"/>
      <c r="E801" s="97">
        <v>6</v>
      </c>
      <c r="F801" s="26">
        <v>18</v>
      </c>
      <c r="G801" s="31">
        <v>0.8</v>
      </c>
      <c r="H801" s="24"/>
      <c r="I801" s="24"/>
      <c r="J801" s="28"/>
      <c r="K801" s="15" t="s">
        <v>777</v>
      </c>
      <c r="L801" s="54">
        <v>14.4</v>
      </c>
    </row>
    <row r="802" spans="1:12" x14ac:dyDescent="0.15">
      <c r="A802" s="24">
        <v>376</v>
      </c>
      <c r="B802" s="16" t="s">
        <v>431</v>
      </c>
      <c r="C802" s="16" t="s">
        <v>21</v>
      </c>
      <c r="D802" s="15"/>
      <c r="E802" s="97">
        <v>2</v>
      </c>
      <c r="F802" s="26">
        <v>10</v>
      </c>
      <c r="G802" s="31">
        <v>0.6</v>
      </c>
      <c r="H802" s="24"/>
      <c r="I802" s="24"/>
      <c r="J802" s="28"/>
      <c r="K802" s="15" t="s">
        <v>781</v>
      </c>
      <c r="L802" s="54">
        <v>6</v>
      </c>
    </row>
    <row r="803" spans="1:12" x14ac:dyDescent="0.15">
      <c r="A803" s="24">
        <v>376</v>
      </c>
      <c r="B803" s="16" t="s">
        <v>431</v>
      </c>
      <c r="C803" s="16" t="s">
        <v>21</v>
      </c>
      <c r="D803" s="15"/>
      <c r="E803" s="97">
        <v>18</v>
      </c>
      <c r="F803" s="26">
        <v>90</v>
      </c>
      <c r="G803" s="31">
        <v>0.5</v>
      </c>
      <c r="H803" s="24"/>
      <c r="I803" s="24"/>
      <c r="J803" s="28"/>
      <c r="K803" s="15" t="s">
        <v>790</v>
      </c>
      <c r="L803" s="54">
        <v>45</v>
      </c>
    </row>
    <row r="804" spans="1:12" x14ac:dyDescent="0.15">
      <c r="A804" s="24">
        <v>376</v>
      </c>
      <c r="B804" s="16" t="s">
        <v>431</v>
      </c>
      <c r="C804" s="16" t="s">
        <v>21</v>
      </c>
      <c r="D804" s="15"/>
      <c r="E804" s="97">
        <v>20</v>
      </c>
      <c r="F804" s="26">
        <v>100</v>
      </c>
      <c r="G804" s="31">
        <v>0.4</v>
      </c>
      <c r="H804" s="24"/>
      <c r="I804" s="24"/>
      <c r="J804" s="28"/>
      <c r="K804" s="15" t="s">
        <v>794</v>
      </c>
      <c r="L804" s="54">
        <v>40</v>
      </c>
    </row>
    <row r="805" spans="1:12" x14ac:dyDescent="0.15">
      <c r="A805" s="24">
        <v>376</v>
      </c>
      <c r="B805" s="16" t="s">
        <v>431</v>
      </c>
      <c r="C805" s="16" t="s">
        <v>21</v>
      </c>
      <c r="D805" s="15"/>
      <c r="E805" s="97">
        <v>1</v>
      </c>
      <c r="F805" s="26">
        <v>7</v>
      </c>
      <c r="G805" s="31">
        <v>1</v>
      </c>
      <c r="H805" s="24"/>
      <c r="I805" s="24"/>
      <c r="J805" s="28" t="s">
        <v>1108</v>
      </c>
      <c r="K805" s="15" t="s">
        <v>1099</v>
      </c>
      <c r="L805" s="54">
        <v>7</v>
      </c>
    </row>
    <row r="806" spans="1:12" x14ac:dyDescent="0.15">
      <c r="A806" s="24">
        <v>376</v>
      </c>
      <c r="B806" s="16" t="s">
        <v>431</v>
      </c>
      <c r="C806" s="16" t="s">
        <v>21</v>
      </c>
      <c r="D806" s="15"/>
      <c r="E806" s="97">
        <v>70</v>
      </c>
      <c r="F806" s="26">
        <v>280</v>
      </c>
      <c r="G806" s="31">
        <v>0.4</v>
      </c>
      <c r="H806" s="24"/>
      <c r="I806" s="24"/>
      <c r="J806" s="28"/>
      <c r="K806" s="15" t="s">
        <v>1187</v>
      </c>
      <c r="L806" s="119">
        <v>112</v>
      </c>
    </row>
    <row r="807" spans="1:12" x14ac:dyDescent="0.15">
      <c r="A807" s="24">
        <v>376</v>
      </c>
      <c r="B807" s="16" t="s">
        <v>431</v>
      </c>
      <c r="C807" s="16" t="s">
        <v>21</v>
      </c>
      <c r="D807" s="15"/>
      <c r="E807" s="97">
        <v>36</v>
      </c>
      <c r="F807" s="26">
        <v>72</v>
      </c>
      <c r="G807" s="31">
        <v>0.5</v>
      </c>
      <c r="H807" s="24"/>
      <c r="I807" s="24"/>
      <c r="J807" s="28" t="s">
        <v>888</v>
      </c>
      <c r="K807" s="15" t="s">
        <v>881</v>
      </c>
      <c r="L807" s="119">
        <v>36</v>
      </c>
    </row>
    <row r="808" spans="1:12" x14ac:dyDescent="0.15">
      <c r="A808" s="24">
        <v>376</v>
      </c>
      <c r="B808" s="16" t="s">
        <v>431</v>
      </c>
      <c r="C808" s="16" t="s">
        <v>21</v>
      </c>
      <c r="D808" s="15"/>
      <c r="E808" s="97">
        <v>7</v>
      </c>
      <c r="F808" s="26">
        <v>31</v>
      </c>
      <c r="G808" s="31">
        <v>0.4</v>
      </c>
      <c r="H808" s="24"/>
      <c r="I808" s="24"/>
      <c r="J808" s="28"/>
      <c r="K808" s="15" t="s">
        <v>901</v>
      </c>
      <c r="L808" s="119">
        <v>12.4</v>
      </c>
    </row>
    <row r="809" spans="1:12" x14ac:dyDescent="0.15">
      <c r="A809" s="24">
        <v>376</v>
      </c>
      <c r="B809" s="16" t="s">
        <v>431</v>
      </c>
      <c r="C809" s="16" t="s">
        <v>21</v>
      </c>
      <c r="D809" s="15"/>
      <c r="E809" s="97">
        <v>50</v>
      </c>
      <c r="F809" s="26">
        <v>170</v>
      </c>
      <c r="G809" s="31">
        <v>0.7</v>
      </c>
      <c r="H809" s="24"/>
      <c r="I809" s="24"/>
      <c r="J809" s="28"/>
      <c r="K809" s="15" t="s">
        <v>909</v>
      </c>
      <c r="L809" s="119">
        <v>118.99999999999999</v>
      </c>
    </row>
    <row r="810" spans="1:12" x14ac:dyDescent="0.15">
      <c r="A810" s="24">
        <v>376</v>
      </c>
      <c r="B810" s="16" t="s">
        <v>431</v>
      </c>
      <c r="C810" s="16" t="s">
        <v>21</v>
      </c>
      <c r="D810" s="15"/>
      <c r="E810" s="97">
        <v>7</v>
      </c>
      <c r="F810" s="26">
        <v>7</v>
      </c>
      <c r="G810" s="31">
        <v>0.3</v>
      </c>
      <c r="H810" s="24"/>
      <c r="I810" s="24"/>
      <c r="J810" s="28"/>
      <c r="K810" s="15" t="s">
        <v>928</v>
      </c>
      <c r="L810" s="119">
        <v>2.1</v>
      </c>
    </row>
    <row r="811" spans="1:12" x14ac:dyDescent="0.15">
      <c r="A811" s="24">
        <v>376</v>
      </c>
      <c r="B811" s="16" t="s">
        <v>431</v>
      </c>
      <c r="C811" s="16" t="s">
        <v>21</v>
      </c>
      <c r="D811" s="15" t="s">
        <v>430</v>
      </c>
      <c r="E811" s="97">
        <v>25</v>
      </c>
      <c r="F811" s="26">
        <v>100</v>
      </c>
      <c r="G811" s="31">
        <v>0.6</v>
      </c>
      <c r="H811" s="24"/>
      <c r="I811" s="24"/>
      <c r="J811" s="28"/>
      <c r="K811" s="15" t="s">
        <v>973</v>
      </c>
      <c r="L811" s="119">
        <v>60</v>
      </c>
    </row>
    <row r="812" spans="1:12" x14ac:dyDescent="0.15">
      <c r="A812" s="24">
        <v>376</v>
      </c>
      <c r="B812" s="16" t="s">
        <v>431</v>
      </c>
      <c r="C812" s="16" t="s">
        <v>21</v>
      </c>
      <c r="D812" s="15"/>
      <c r="E812" s="97">
        <v>2</v>
      </c>
      <c r="F812" s="26">
        <v>5</v>
      </c>
      <c r="G812" s="31">
        <v>1</v>
      </c>
      <c r="H812" s="24"/>
      <c r="I812" s="24"/>
      <c r="J812" s="28" t="s">
        <v>1023</v>
      </c>
      <c r="K812" s="15" t="s">
        <v>1017</v>
      </c>
      <c r="L812" s="119">
        <v>5</v>
      </c>
    </row>
    <row r="813" spans="1:12" x14ac:dyDescent="0.15">
      <c r="A813" s="24">
        <v>376</v>
      </c>
      <c r="B813" s="16" t="s">
        <v>431</v>
      </c>
      <c r="C813" s="16" t="s">
        <v>21</v>
      </c>
      <c r="D813" s="15"/>
      <c r="E813" s="97">
        <v>6</v>
      </c>
      <c r="F813" s="26">
        <v>12</v>
      </c>
      <c r="G813" s="31">
        <v>0.4</v>
      </c>
      <c r="H813" s="24"/>
      <c r="I813" s="24"/>
      <c r="J813" s="28"/>
      <c r="K813" s="15" t="s">
        <v>1034</v>
      </c>
      <c r="L813" s="119">
        <v>4.8000000000000007</v>
      </c>
    </row>
    <row r="814" spans="1:12" x14ac:dyDescent="0.15">
      <c r="A814" s="24">
        <v>376</v>
      </c>
      <c r="B814" s="16" t="s">
        <v>431</v>
      </c>
      <c r="C814" s="16" t="s">
        <v>21</v>
      </c>
      <c r="D814" s="15"/>
      <c r="E814" s="97">
        <v>15</v>
      </c>
      <c r="F814" s="26">
        <v>90</v>
      </c>
      <c r="G814" s="31">
        <v>0.6</v>
      </c>
      <c r="H814" s="24"/>
      <c r="I814" s="24"/>
      <c r="J814" s="28"/>
      <c r="K814" s="15" t="s">
        <v>1039</v>
      </c>
      <c r="L814" s="119">
        <v>54</v>
      </c>
    </row>
    <row r="815" spans="1:12" x14ac:dyDescent="0.15">
      <c r="A815" s="24">
        <v>376</v>
      </c>
      <c r="B815" s="16" t="s">
        <v>431</v>
      </c>
      <c r="C815" s="16" t="s">
        <v>21</v>
      </c>
      <c r="D815" s="15"/>
      <c r="E815" s="97">
        <v>30</v>
      </c>
      <c r="F815" s="26">
        <v>120</v>
      </c>
      <c r="G815" s="31">
        <v>0.7</v>
      </c>
      <c r="H815" s="24"/>
      <c r="I815" s="24"/>
      <c r="J815" s="28"/>
      <c r="K815" s="15" t="s">
        <v>1043</v>
      </c>
      <c r="L815" s="119">
        <v>84</v>
      </c>
    </row>
    <row r="816" spans="1:12" x14ac:dyDescent="0.15">
      <c r="A816" s="24">
        <v>376</v>
      </c>
      <c r="B816" s="16" t="s">
        <v>431</v>
      </c>
      <c r="C816" s="16" t="s">
        <v>21</v>
      </c>
      <c r="D816" s="15" t="s">
        <v>430</v>
      </c>
      <c r="E816" s="97">
        <v>7</v>
      </c>
      <c r="F816" s="26">
        <v>21</v>
      </c>
      <c r="G816" s="31">
        <v>0.1</v>
      </c>
      <c r="H816" s="24"/>
      <c r="I816" s="24"/>
      <c r="J816" s="28"/>
      <c r="K816" s="15" t="s">
        <v>1049</v>
      </c>
      <c r="L816" s="119">
        <v>2.1</v>
      </c>
    </row>
    <row r="817" spans="1:12" x14ac:dyDescent="0.15">
      <c r="A817" s="24">
        <v>376</v>
      </c>
      <c r="B817" s="16" t="s">
        <v>431</v>
      </c>
      <c r="C817" s="16" t="s">
        <v>21</v>
      </c>
      <c r="D817" s="15"/>
      <c r="E817" s="97">
        <v>40</v>
      </c>
      <c r="F817" s="26">
        <v>160</v>
      </c>
      <c r="G817" s="31">
        <v>0.7</v>
      </c>
      <c r="H817" s="24"/>
      <c r="I817" s="24"/>
      <c r="J817" s="28"/>
      <c r="K817" s="15" t="s">
        <v>1084</v>
      </c>
      <c r="L817" s="119">
        <v>112</v>
      </c>
    </row>
    <row r="818" spans="1:12" x14ac:dyDescent="0.15">
      <c r="A818" s="24">
        <v>376</v>
      </c>
      <c r="B818" s="16" t="s">
        <v>431</v>
      </c>
      <c r="C818" s="16" t="s">
        <v>21</v>
      </c>
      <c r="D818" s="15"/>
      <c r="E818" s="97">
        <v>2</v>
      </c>
      <c r="F818" s="26">
        <v>8</v>
      </c>
      <c r="G818" s="31">
        <v>0.6</v>
      </c>
      <c r="H818" s="24"/>
      <c r="I818" s="24"/>
      <c r="J818" s="28"/>
      <c r="K818" s="15" t="s">
        <v>1090</v>
      </c>
      <c r="L818" s="119">
        <v>4.8</v>
      </c>
    </row>
    <row r="819" spans="1:12" x14ac:dyDescent="0.15">
      <c r="A819" s="24">
        <v>376</v>
      </c>
      <c r="B819" s="16" t="s">
        <v>431</v>
      </c>
      <c r="C819" s="16" t="s">
        <v>21</v>
      </c>
      <c r="D819" s="15"/>
      <c r="E819" s="97">
        <v>8</v>
      </c>
      <c r="F819" s="26">
        <v>40</v>
      </c>
      <c r="G819" s="31">
        <v>0.75</v>
      </c>
      <c r="H819" s="24"/>
      <c r="I819" s="24"/>
      <c r="J819" s="28"/>
      <c r="K819" s="15" t="s">
        <v>1096</v>
      </c>
      <c r="L819" s="119">
        <v>30</v>
      </c>
    </row>
    <row r="820" spans="1:12" x14ac:dyDescent="0.15">
      <c r="A820" s="28">
        <v>377</v>
      </c>
      <c r="B820" s="16" t="s">
        <v>431</v>
      </c>
      <c r="C820" s="16" t="s">
        <v>22</v>
      </c>
      <c r="D820" s="38"/>
      <c r="E820" s="98">
        <v>4</v>
      </c>
      <c r="F820" s="40">
        <v>20</v>
      </c>
      <c r="G820" s="31">
        <v>0</v>
      </c>
      <c r="H820" s="28"/>
      <c r="I820" s="28"/>
      <c r="J820" s="28"/>
      <c r="K820" s="15" t="s">
        <v>426</v>
      </c>
      <c r="L820" s="54">
        <v>0</v>
      </c>
    </row>
    <row r="821" spans="1:12" x14ac:dyDescent="0.15">
      <c r="A821" s="24">
        <v>377</v>
      </c>
      <c r="B821" s="16" t="s">
        <v>431</v>
      </c>
      <c r="C821" s="16" t="s">
        <v>22</v>
      </c>
      <c r="D821" s="15"/>
      <c r="E821" s="97">
        <v>15</v>
      </c>
      <c r="F821" s="26">
        <v>120</v>
      </c>
      <c r="G821" s="31">
        <v>0.95</v>
      </c>
      <c r="H821" s="24"/>
      <c r="I821" s="24"/>
      <c r="J821" s="28"/>
      <c r="K821" s="15" t="s">
        <v>1113</v>
      </c>
      <c r="L821" s="54">
        <v>114</v>
      </c>
    </row>
    <row r="822" spans="1:12" x14ac:dyDescent="0.15">
      <c r="A822" s="24">
        <v>377</v>
      </c>
      <c r="B822" s="16" t="s">
        <v>431</v>
      </c>
      <c r="C822" s="16" t="s">
        <v>22</v>
      </c>
      <c r="D822" s="15"/>
      <c r="E822" s="97">
        <v>6</v>
      </c>
      <c r="F822" s="26">
        <v>30</v>
      </c>
      <c r="G822" s="31">
        <v>0.5</v>
      </c>
      <c r="H822" s="24"/>
      <c r="I822" s="24"/>
      <c r="J822" s="28"/>
      <c r="K822" s="15" t="s">
        <v>463</v>
      </c>
      <c r="L822" s="54">
        <v>15</v>
      </c>
    </row>
    <row r="823" spans="1:12" x14ac:dyDescent="0.15">
      <c r="A823" s="24">
        <v>377</v>
      </c>
      <c r="B823" s="16" t="s">
        <v>431</v>
      </c>
      <c r="C823" s="16" t="s">
        <v>22</v>
      </c>
      <c r="D823" s="15"/>
      <c r="E823" s="97">
        <v>125</v>
      </c>
      <c r="F823" s="26">
        <v>1125</v>
      </c>
      <c r="G823" s="31">
        <v>0.5</v>
      </c>
      <c r="H823" s="24"/>
      <c r="I823" s="24"/>
      <c r="J823" s="28"/>
      <c r="K823" s="15" t="s">
        <v>604</v>
      </c>
      <c r="L823" s="54">
        <v>562.5</v>
      </c>
    </row>
    <row r="824" spans="1:12" x14ac:dyDescent="0.15">
      <c r="A824" s="24">
        <v>377</v>
      </c>
      <c r="B824" s="16" t="s">
        <v>431</v>
      </c>
      <c r="C824" s="16" t="s">
        <v>22</v>
      </c>
      <c r="D824" s="15"/>
      <c r="E824" s="97">
        <v>87</v>
      </c>
      <c r="F824" s="26">
        <v>870</v>
      </c>
      <c r="G824" s="31">
        <v>0.7</v>
      </c>
      <c r="H824" s="24"/>
      <c r="I824" s="24"/>
      <c r="J824" s="28"/>
      <c r="K824" s="15" t="s">
        <v>1173</v>
      </c>
      <c r="L824" s="54">
        <v>609</v>
      </c>
    </row>
    <row r="825" spans="1:12" x14ac:dyDescent="0.15">
      <c r="A825" s="24">
        <v>377</v>
      </c>
      <c r="B825" s="16" t="s">
        <v>431</v>
      </c>
      <c r="C825" s="16" t="s">
        <v>22</v>
      </c>
      <c r="D825" s="15"/>
      <c r="E825" s="97">
        <v>10</v>
      </c>
      <c r="F825" s="26">
        <v>77</v>
      </c>
      <c r="G825" s="31">
        <v>0.7</v>
      </c>
      <c r="H825" s="24"/>
      <c r="I825" s="24"/>
      <c r="J825" s="28"/>
      <c r="K825" s="15" t="s">
        <v>628</v>
      </c>
      <c r="L825" s="54">
        <v>53.9</v>
      </c>
    </row>
    <row r="826" spans="1:12" x14ac:dyDescent="0.15">
      <c r="A826" s="24">
        <v>377</v>
      </c>
      <c r="B826" s="16" t="s">
        <v>431</v>
      </c>
      <c r="C826" s="16" t="s">
        <v>22</v>
      </c>
      <c r="D826" s="15" t="s">
        <v>631</v>
      </c>
      <c r="E826" s="97">
        <v>45</v>
      </c>
      <c r="F826" s="26">
        <v>400</v>
      </c>
      <c r="G826" s="31">
        <v>0.7</v>
      </c>
      <c r="H826" s="24"/>
      <c r="I826" s="24"/>
      <c r="J826" s="28"/>
      <c r="K826" s="15" t="s">
        <v>630</v>
      </c>
      <c r="L826" s="54">
        <v>280</v>
      </c>
    </row>
    <row r="827" spans="1:12" x14ac:dyDescent="0.15">
      <c r="A827" s="24">
        <v>377</v>
      </c>
      <c r="B827" s="16" t="s">
        <v>431</v>
      </c>
      <c r="C827" s="16" t="s">
        <v>22</v>
      </c>
      <c r="D827" s="15"/>
      <c r="E827" s="97">
        <v>1</v>
      </c>
      <c r="F827" s="26">
        <v>5</v>
      </c>
      <c r="G827" s="31">
        <v>0.5</v>
      </c>
      <c r="H827" s="24"/>
      <c r="I827" s="24"/>
      <c r="J827" s="28"/>
      <c r="K827" s="15" t="s">
        <v>1224</v>
      </c>
      <c r="L827" s="54">
        <v>2.5</v>
      </c>
    </row>
    <row r="828" spans="1:12" x14ac:dyDescent="0.15">
      <c r="A828" s="24">
        <v>377</v>
      </c>
      <c r="B828" s="16" t="s">
        <v>431</v>
      </c>
      <c r="C828" s="16" t="s">
        <v>22</v>
      </c>
      <c r="D828" s="15"/>
      <c r="E828" s="97">
        <v>20</v>
      </c>
      <c r="F828" s="26">
        <v>300</v>
      </c>
      <c r="G828" s="31">
        <v>0.5</v>
      </c>
      <c r="H828" s="24"/>
      <c r="I828" s="24"/>
      <c r="J828" s="28"/>
      <c r="K828" s="15" t="s">
        <v>702</v>
      </c>
      <c r="L828" s="54">
        <v>150</v>
      </c>
    </row>
    <row r="829" spans="1:12" x14ac:dyDescent="0.15">
      <c r="A829" s="24">
        <v>377</v>
      </c>
      <c r="B829" s="16" t="s">
        <v>431</v>
      </c>
      <c r="C829" s="16" t="s">
        <v>22</v>
      </c>
      <c r="D829" s="15"/>
      <c r="E829" s="97">
        <v>15</v>
      </c>
      <c r="F829" s="26">
        <v>80</v>
      </c>
      <c r="G829" s="31">
        <v>0.2</v>
      </c>
      <c r="H829" s="24"/>
      <c r="I829" s="24"/>
      <c r="J829" s="28"/>
      <c r="K829" s="15" t="s">
        <v>690</v>
      </c>
      <c r="L829" s="54">
        <v>16</v>
      </c>
    </row>
    <row r="830" spans="1:12" x14ac:dyDescent="0.15">
      <c r="A830" s="24">
        <v>377</v>
      </c>
      <c r="B830" s="16" t="s">
        <v>431</v>
      </c>
      <c r="C830" s="16" t="s">
        <v>22</v>
      </c>
      <c r="D830" s="15"/>
      <c r="E830" s="97">
        <v>20</v>
      </c>
      <c r="F830" s="26">
        <v>100</v>
      </c>
      <c r="G830" s="31">
        <v>0.7</v>
      </c>
      <c r="H830" s="24"/>
      <c r="I830" s="24"/>
      <c r="J830" s="28"/>
      <c r="K830" s="15" t="s">
        <v>729</v>
      </c>
      <c r="L830" s="54">
        <v>70</v>
      </c>
    </row>
    <row r="831" spans="1:12" x14ac:dyDescent="0.15">
      <c r="A831" s="24">
        <v>377</v>
      </c>
      <c r="B831" s="16" t="s">
        <v>431</v>
      </c>
      <c r="C831" s="16" t="s">
        <v>22</v>
      </c>
      <c r="D831" s="15"/>
      <c r="E831" s="97">
        <v>4</v>
      </c>
      <c r="F831" s="26">
        <v>35</v>
      </c>
      <c r="G831" s="31">
        <v>0.8</v>
      </c>
      <c r="H831" s="24"/>
      <c r="I831" s="24"/>
      <c r="J831" s="28"/>
      <c r="K831" s="15" t="s">
        <v>1166</v>
      </c>
      <c r="L831" s="54">
        <v>28</v>
      </c>
    </row>
    <row r="832" spans="1:12" x14ac:dyDescent="0.15">
      <c r="A832" s="24">
        <v>377</v>
      </c>
      <c r="B832" s="16" t="s">
        <v>431</v>
      </c>
      <c r="C832" s="16" t="s">
        <v>748</v>
      </c>
      <c r="D832" s="15"/>
      <c r="E832" s="97">
        <v>20</v>
      </c>
      <c r="F832" s="26">
        <v>150</v>
      </c>
      <c r="G832" s="31">
        <v>0.8</v>
      </c>
      <c r="H832" s="24"/>
      <c r="I832" s="24"/>
      <c r="J832" s="28"/>
      <c r="K832" s="15" t="s">
        <v>746</v>
      </c>
      <c r="L832" s="54">
        <v>120</v>
      </c>
    </row>
    <row r="833" spans="1:12" x14ac:dyDescent="0.15">
      <c r="A833" s="24">
        <v>377</v>
      </c>
      <c r="B833" s="16" t="s">
        <v>431</v>
      </c>
      <c r="C833" s="16" t="s">
        <v>22</v>
      </c>
      <c r="D833" s="15"/>
      <c r="E833" s="97">
        <v>10</v>
      </c>
      <c r="F833" s="26">
        <v>50</v>
      </c>
      <c r="G833" s="31">
        <v>0.8</v>
      </c>
      <c r="H833" s="24"/>
      <c r="I833" s="24"/>
      <c r="J833" s="28"/>
      <c r="K833" s="15" t="s">
        <v>777</v>
      </c>
      <c r="L833" s="54">
        <v>40</v>
      </c>
    </row>
    <row r="834" spans="1:12" x14ac:dyDescent="0.15">
      <c r="A834" s="24">
        <v>377</v>
      </c>
      <c r="B834" s="16" t="s">
        <v>431</v>
      </c>
      <c r="C834" s="16" t="s">
        <v>22</v>
      </c>
      <c r="D834" s="15"/>
      <c r="E834" s="97">
        <v>15</v>
      </c>
      <c r="F834" s="26">
        <v>105</v>
      </c>
      <c r="G834" s="31">
        <v>0.6</v>
      </c>
      <c r="H834" s="24"/>
      <c r="I834" s="24"/>
      <c r="J834" s="28"/>
      <c r="K834" s="15" t="s">
        <v>781</v>
      </c>
      <c r="L834" s="54">
        <v>63</v>
      </c>
    </row>
    <row r="835" spans="1:12" x14ac:dyDescent="0.15">
      <c r="A835" s="24">
        <v>377</v>
      </c>
      <c r="B835" s="16" t="s">
        <v>431</v>
      </c>
      <c r="C835" s="16" t="s">
        <v>22</v>
      </c>
      <c r="D835" s="15"/>
      <c r="E835" s="97">
        <v>32</v>
      </c>
      <c r="F835" s="26">
        <v>288</v>
      </c>
      <c r="G835" s="31">
        <v>0.5</v>
      </c>
      <c r="H835" s="24"/>
      <c r="I835" s="24"/>
      <c r="J835" s="28"/>
      <c r="K835" s="15" t="s">
        <v>790</v>
      </c>
      <c r="L835" s="54">
        <v>144</v>
      </c>
    </row>
    <row r="836" spans="1:12" x14ac:dyDescent="0.15">
      <c r="A836" s="24">
        <v>377</v>
      </c>
      <c r="B836" s="16" t="s">
        <v>431</v>
      </c>
      <c r="C836" s="16" t="s">
        <v>22</v>
      </c>
      <c r="D836" s="15"/>
      <c r="E836" s="97">
        <v>16</v>
      </c>
      <c r="F836" s="26">
        <v>120</v>
      </c>
      <c r="G836" s="31">
        <v>0.4</v>
      </c>
      <c r="H836" s="24"/>
      <c r="I836" s="24"/>
      <c r="J836" s="28"/>
      <c r="K836" s="15" t="s">
        <v>794</v>
      </c>
      <c r="L836" s="54">
        <v>48</v>
      </c>
    </row>
    <row r="837" spans="1:12" x14ac:dyDescent="0.15">
      <c r="A837" s="24">
        <v>377</v>
      </c>
      <c r="B837" s="16" t="s">
        <v>431</v>
      </c>
      <c r="C837" s="16" t="s">
        <v>22</v>
      </c>
      <c r="D837" s="15"/>
      <c r="E837" s="97">
        <v>5</v>
      </c>
      <c r="F837" s="26">
        <v>50</v>
      </c>
      <c r="G837" s="31">
        <v>0.5</v>
      </c>
      <c r="H837" s="24"/>
      <c r="I837" s="24"/>
      <c r="J837" s="28"/>
      <c r="K837" s="15" t="s">
        <v>836</v>
      </c>
      <c r="L837" s="54">
        <v>25</v>
      </c>
    </row>
    <row r="838" spans="1:12" x14ac:dyDescent="0.15">
      <c r="A838" s="24">
        <v>377</v>
      </c>
      <c r="B838" s="16" t="s">
        <v>431</v>
      </c>
      <c r="C838" s="16" t="s">
        <v>22</v>
      </c>
      <c r="D838" s="15"/>
      <c r="E838" s="97">
        <v>40</v>
      </c>
      <c r="F838" s="26">
        <v>320</v>
      </c>
      <c r="G838" s="31">
        <v>0.4</v>
      </c>
      <c r="H838" s="24"/>
      <c r="I838" s="24"/>
      <c r="J838" s="28"/>
      <c r="K838" s="15" t="s">
        <v>1187</v>
      </c>
      <c r="L838" s="119">
        <v>128</v>
      </c>
    </row>
    <row r="839" spans="1:12" x14ac:dyDescent="0.15">
      <c r="A839" s="24">
        <v>377</v>
      </c>
      <c r="B839" s="16" t="s">
        <v>431</v>
      </c>
      <c r="C839" s="16" t="s">
        <v>22</v>
      </c>
      <c r="D839" s="15"/>
      <c r="E839" s="97">
        <v>40</v>
      </c>
      <c r="F839" s="26">
        <v>320</v>
      </c>
      <c r="G839" s="31">
        <v>0.5</v>
      </c>
      <c r="H839" s="24"/>
      <c r="I839" s="24"/>
      <c r="J839" s="28" t="s">
        <v>889</v>
      </c>
      <c r="K839" s="15" t="s">
        <v>881</v>
      </c>
      <c r="L839" s="119">
        <v>160</v>
      </c>
    </row>
    <row r="840" spans="1:12" x14ac:dyDescent="0.15">
      <c r="A840" s="24">
        <v>377</v>
      </c>
      <c r="B840" s="16" t="s">
        <v>431</v>
      </c>
      <c r="C840" s="16" t="s">
        <v>22</v>
      </c>
      <c r="D840" s="15"/>
      <c r="E840" s="97">
        <v>2</v>
      </c>
      <c r="F840" s="26">
        <v>16</v>
      </c>
      <c r="G840" s="31">
        <v>0.4</v>
      </c>
      <c r="H840" s="24"/>
      <c r="I840" s="24"/>
      <c r="J840" s="28"/>
      <c r="K840" s="15" t="s">
        <v>901</v>
      </c>
      <c r="L840" s="119">
        <v>6.4</v>
      </c>
    </row>
    <row r="841" spans="1:12" x14ac:dyDescent="0.15">
      <c r="A841" s="24">
        <v>377</v>
      </c>
      <c r="B841" s="16" t="s">
        <v>431</v>
      </c>
      <c r="C841" s="16" t="s">
        <v>22</v>
      </c>
      <c r="D841" s="15"/>
      <c r="E841" s="97">
        <v>20</v>
      </c>
      <c r="F841" s="26">
        <v>192</v>
      </c>
      <c r="G841" s="31">
        <v>0.7</v>
      </c>
      <c r="H841" s="24"/>
      <c r="I841" s="24"/>
      <c r="J841" s="28"/>
      <c r="K841" s="15" t="s">
        <v>909</v>
      </c>
      <c r="L841" s="119">
        <v>134.39999999999998</v>
      </c>
    </row>
    <row r="842" spans="1:12" x14ac:dyDescent="0.15">
      <c r="A842" s="24">
        <v>377</v>
      </c>
      <c r="B842" s="16" t="s">
        <v>431</v>
      </c>
      <c r="C842" s="16" t="s">
        <v>22</v>
      </c>
      <c r="D842" s="15"/>
      <c r="E842" s="97">
        <v>4</v>
      </c>
      <c r="F842" s="26">
        <v>10</v>
      </c>
      <c r="G842" s="31">
        <v>0.5</v>
      </c>
      <c r="H842" s="24"/>
      <c r="I842" s="24"/>
      <c r="J842" s="28"/>
      <c r="K842" s="15" t="s">
        <v>1205</v>
      </c>
      <c r="L842" s="119">
        <v>5</v>
      </c>
    </row>
    <row r="843" spans="1:12" x14ac:dyDescent="0.15">
      <c r="A843" s="24">
        <v>377</v>
      </c>
      <c r="B843" s="16" t="s">
        <v>431</v>
      </c>
      <c r="C843" s="16" t="s">
        <v>22</v>
      </c>
      <c r="D843" s="15"/>
      <c r="E843" s="97">
        <v>2</v>
      </c>
      <c r="F843" s="26">
        <v>2</v>
      </c>
      <c r="G843" s="31">
        <v>0.6</v>
      </c>
      <c r="H843" s="24"/>
      <c r="I843" s="24"/>
      <c r="J843" s="28"/>
      <c r="K843" s="15" t="s">
        <v>928</v>
      </c>
      <c r="L843" s="119">
        <v>1.2</v>
      </c>
    </row>
    <row r="844" spans="1:12" x14ac:dyDescent="0.15">
      <c r="A844" s="24">
        <v>377</v>
      </c>
      <c r="B844" s="16" t="s">
        <v>431</v>
      </c>
      <c r="C844" s="16" t="s">
        <v>22</v>
      </c>
      <c r="D844" s="15" t="s">
        <v>430</v>
      </c>
      <c r="E844" s="97">
        <v>2</v>
      </c>
      <c r="F844" s="26">
        <v>5</v>
      </c>
      <c r="G844" s="31">
        <v>0.3</v>
      </c>
      <c r="H844" s="24"/>
      <c r="I844" s="24"/>
      <c r="J844" s="28"/>
      <c r="K844" s="15" t="s">
        <v>947</v>
      </c>
      <c r="L844" s="119">
        <v>1.5</v>
      </c>
    </row>
    <row r="845" spans="1:12" x14ac:dyDescent="0.15">
      <c r="A845" s="24">
        <v>377</v>
      </c>
      <c r="B845" s="16" t="s">
        <v>431</v>
      </c>
      <c r="C845" s="16" t="s">
        <v>22</v>
      </c>
      <c r="D845" s="15"/>
      <c r="E845" s="97">
        <v>2</v>
      </c>
      <c r="F845" s="26">
        <v>14</v>
      </c>
      <c r="G845" s="31">
        <v>0.9</v>
      </c>
      <c r="H845" s="24"/>
      <c r="I845" s="24"/>
      <c r="J845" s="28"/>
      <c r="K845" s="15" t="s">
        <v>977</v>
      </c>
      <c r="L845" s="119">
        <v>12.6</v>
      </c>
    </row>
    <row r="846" spans="1:12" x14ac:dyDescent="0.15">
      <c r="A846" s="24">
        <v>377</v>
      </c>
      <c r="B846" s="16" t="s">
        <v>431</v>
      </c>
      <c r="C846" s="16" t="s">
        <v>22</v>
      </c>
      <c r="D846" s="15"/>
      <c r="E846" s="97">
        <v>2</v>
      </c>
      <c r="F846" s="26">
        <v>12</v>
      </c>
      <c r="G846" s="31">
        <v>0.5</v>
      </c>
      <c r="H846" s="24"/>
      <c r="I846" s="24"/>
      <c r="J846" s="28"/>
      <c r="K846" s="15" t="s">
        <v>997</v>
      </c>
      <c r="L846" s="119">
        <v>6</v>
      </c>
    </row>
    <row r="847" spans="1:12" x14ac:dyDescent="0.15">
      <c r="A847" s="24">
        <v>377</v>
      </c>
      <c r="B847" s="16" t="s">
        <v>431</v>
      </c>
      <c r="C847" s="16" t="s">
        <v>22</v>
      </c>
      <c r="D847" s="15"/>
      <c r="E847" s="97">
        <v>7</v>
      </c>
      <c r="F847" s="26">
        <v>49</v>
      </c>
      <c r="G847" s="31">
        <v>0.7</v>
      </c>
      <c r="H847" s="24"/>
      <c r="I847" s="24"/>
      <c r="J847" s="28"/>
      <c r="K847" s="15" t="s">
        <v>1003</v>
      </c>
      <c r="L847" s="119">
        <v>34.299999999999997</v>
      </c>
    </row>
    <row r="848" spans="1:12" x14ac:dyDescent="0.15">
      <c r="A848" s="24">
        <v>377</v>
      </c>
      <c r="B848" s="16" t="s">
        <v>431</v>
      </c>
      <c r="C848" s="16" t="s">
        <v>22</v>
      </c>
      <c r="D848" s="15"/>
      <c r="E848" s="97">
        <v>2</v>
      </c>
      <c r="F848" s="26">
        <v>20</v>
      </c>
      <c r="G848" s="31">
        <v>0.2</v>
      </c>
      <c r="H848" s="24"/>
      <c r="I848" s="24"/>
      <c r="J848" s="28"/>
      <c r="K848" s="15" t="s">
        <v>1012</v>
      </c>
      <c r="L848" s="119">
        <v>4</v>
      </c>
    </row>
    <row r="849" spans="1:12" x14ac:dyDescent="0.15">
      <c r="A849" s="24">
        <v>377</v>
      </c>
      <c r="B849" s="16" t="s">
        <v>431</v>
      </c>
      <c r="C849" s="16" t="s">
        <v>22</v>
      </c>
      <c r="D849" s="15"/>
      <c r="E849" s="97">
        <v>4</v>
      </c>
      <c r="F849" s="26">
        <v>24</v>
      </c>
      <c r="G849" s="31">
        <v>0.4</v>
      </c>
      <c r="H849" s="24"/>
      <c r="I849" s="24"/>
      <c r="J849" s="28"/>
      <c r="K849" s="15" t="s">
        <v>1034</v>
      </c>
      <c r="L849" s="119">
        <v>9.6000000000000014</v>
      </c>
    </row>
    <row r="850" spans="1:12" x14ac:dyDescent="0.15">
      <c r="A850" s="24">
        <v>377</v>
      </c>
      <c r="B850" s="16" t="s">
        <v>431</v>
      </c>
      <c r="C850" s="16" t="s">
        <v>22</v>
      </c>
      <c r="D850" s="15"/>
      <c r="E850" s="97">
        <v>15</v>
      </c>
      <c r="F850" s="26">
        <v>120</v>
      </c>
      <c r="G850" s="31">
        <v>0.7</v>
      </c>
      <c r="H850" s="24"/>
      <c r="I850" s="24"/>
      <c r="J850" s="28"/>
      <c r="K850" s="15" t="s">
        <v>1039</v>
      </c>
      <c r="L850" s="119">
        <v>84</v>
      </c>
    </row>
    <row r="851" spans="1:12" x14ac:dyDescent="0.15">
      <c r="A851" s="24">
        <v>377</v>
      </c>
      <c r="B851" s="16" t="s">
        <v>431</v>
      </c>
      <c r="C851" s="16" t="s">
        <v>22</v>
      </c>
      <c r="D851" s="15"/>
      <c r="E851" s="97">
        <v>20</v>
      </c>
      <c r="F851" s="26">
        <v>160</v>
      </c>
      <c r="G851" s="31">
        <v>0.8</v>
      </c>
      <c r="H851" s="24"/>
      <c r="I851" s="24"/>
      <c r="J851" s="28"/>
      <c r="K851" s="15" t="s">
        <v>1043</v>
      </c>
      <c r="L851" s="119">
        <v>128</v>
      </c>
    </row>
    <row r="852" spans="1:12" x14ac:dyDescent="0.15">
      <c r="A852" s="24">
        <v>377</v>
      </c>
      <c r="B852" s="16" t="s">
        <v>431</v>
      </c>
      <c r="C852" s="16" t="s">
        <v>22</v>
      </c>
      <c r="D852" s="15" t="s">
        <v>430</v>
      </c>
      <c r="E852" s="97">
        <v>8</v>
      </c>
      <c r="F852" s="26">
        <v>40</v>
      </c>
      <c r="G852" s="31">
        <v>0.1</v>
      </c>
      <c r="H852" s="24"/>
      <c r="I852" s="24"/>
      <c r="J852" s="28"/>
      <c r="K852" s="15" t="s">
        <v>1049</v>
      </c>
      <c r="L852" s="119">
        <v>4</v>
      </c>
    </row>
    <row r="853" spans="1:12" x14ac:dyDescent="0.15">
      <c r="A853" s="24">
        <v>377</v>
      </c>
      <c r="B853" s="16" t="s">
        <v>431</v>
      </c>
      <c r="C853" s="16" t="s">
        <v>22</v>
      </c>
      <c r="D853" s="15"/>
      <c r="E853" s="97">
        <v>40</v>
      </c>
      <c r="F853" s="26">
        <v>320</v>
      </c>
      <c r="G853" s="31">
        <v>0.8</v>
      </c>
      <c r="H853" s="24"/>
      <c r="I853" s="24"/>
      <c r="J853" s="28"/>
      <c r="K853" s="15" t="s">
        <v>1084</v>
      </c>
      <c r="L853" s="119">
        <v>256</v>
      </c>
    </row>
    <row r="854" spans="1:12" x14ac:dyDescent="0.15">
      <c r="A854" s="24">
        <v>377</v>
      </c>
      <c r="B854" s="16" t="s">
        <v>431</v>
      </c>
      <c r="C854" s="16" t="s">
        <v>22</v>
      </c>
      <c r="D854" s="15"/>
      <c r="E854" s="97">
        <v>2</v>
      </c>
      <c r="F854" s="26">
        <v>18</v>
      </c>
      <c r="G854" s="31">
        <v>0.75</v>
      </c>
      <c r="H854" s="24"/>
      <c r="I854" s="24"/>
      <c r="J854" s="28"/>
      <c r="K854" s="15" t="s">
        <v>1090</v>
      </c>
      <c r="L854" s="119">
        <v>13.5</v>
      </c>
    </row>
    <row r="855" spans="1:12" x14ac:dyDescent="0.15">
      <c r="A855" s="24">
        <v>377</v>
      </c>
      <c r="B855" s="16" t="s">
        <v>431</v>
      </c>
      <c r="C855" s="16" t="s">
        <v>22</v>
      </c>
      <c r="D855" s="15"/>
      <c r="E855" s="97">
        <v>9</v>
      </c>
      <c r="F855" s="26">
        <v>90</v>
      </c>
      <c r="G855" s="31">
        <v>0.75</v>
      </c>
      <c r="H855" s="24"/>
      <c r="I855" s="24"/>
      <c r="J855" s="28"/>
      <c r="K855" s="15" t="s">
        <v>1096</v>
      </c>
      <c r="L855" s="119">
        <v>67.5</v>
      </c>
    </row>
    <row r="856" spans="1:12" x14ac:dyDescent="0.15">
      <c r="A856" s="24">
        <v>378</v>
      </c>
      <c r="B856" s="16" t="s">
        <v>431</v>
      </c>
      <c r="C856" s="16" t="s">
        <v>609</v>
      </c>
      <c r="D856" s="15"/>
      <c r="E856" s="97">
        <v>1</v>
      </c>
      <c r="F856" s="26">
        <v>10</v>
      </c>
      <c r="G856" s="31">
        <v>0.95</v>
      </c>
      <c r="H856" s="24"/>
      <c r="I856" s="24"/>
      <c r="J856" s="28"/>
      <c r="K856" s="15" t="s">
        <v>604</v>
      </c>
      <c r="L856" s="54">
        <v>9.5</v>
      </c>
    </row>
    <row r="857" spans="1:12" x14ac:dyDescent="0.15">
      <c r="A857" s="24">
        <v>378</v>
      </c>
      <c r="B857" s="16" t="s">
        <v>431</v>
      </c>
      <c r="C857" s="16" t="s">
        <v>609</v>
      </c>
      <c r="D857" s="15"/>
      <c r="E857" s="97">
        <v>1</v>
      </c>
      <c r="F857" s="26">
        <v>30</v>
      </c>
      <c r="G857" s="31">
        <v>1</v>
      </c>
      <c r="H857" s="24"/>
      <c r="I857" s="24"/>
      <c r="J857" s="28"/>
      <c r="K857" s="15" t="s">
        <v>614</v>
      </c>
      <c r="L857" s="54">
        <v>30</v>
      </c>
    </row>
    <row r="858" spans="1:12" x14ac:dyDescent="0.15">
      <c r="A858" s="24">
        <v>378</v>
      </c>
      <c r="B858" s="16" t="s">
        <v>431</v>
      </c>
      <c r="C858" s="16" t="s">
        <v>609</v>
      </c>
      <c r="D858" s="15"/>
      <c r="E858" s="97">
        <v>1</v>
      </c>
      <c r="F858" s="26">
        <v>5</v>
      </c>
      <c r="G858" s="31">
        <v>0.9</v>
      </c>
      <c r="H858" s="24"/>
      <c r="I858" s="24"/>
      <c r="J858" s="28"/>
      <c r="K858" s="15" t="s">
        <v>1166</v>
      </c>
      <c r="L858" s="54">
        <v>4.5</v>
      </c>
    </row>
    <row r="859" spans="1:12" x14ac:dyDescent="0.15">
      <c r="A859" s="24">
        <v>378</v>
      </c>
      <c r="B859" s="16" t="s">
        <v>431</v>
      </c>
      <c r="C859" s="16" t="s">
        <v>609</v>
      </c>
      <c r="D859" s="15"/>
      <c r="E859" s="97">
        <v>1</v>
      </c>
      <c r="F859" s="26">
        <v>15</v>
      </c>
      <c r="G859" s="31">
        <v>0.8</v>
      </c>
      <c r="H859" s="24"/>
      <c r="I859" s="24" t="s">
        <v>1196</v>
      </c>
      <c r="J859" s="28" t="s">
        <v>1193</v>
      </c>
      <c r="K859" s="15" t="s">
        <v>1187</v>
      </c>
      <c r="L859" s="119">
        <v>12</v>
      </c>
    </row>
    <row r="860" spans="1:12" x14ac:dyDescent="0.15">
      <c r="A860" s="24">
        <v>378</v>
      </c>
      <c r="B860" s="16" t="s">
        <v>431</v>
      </c>
      <c r="C860" s="16" t="s">
        <v>609</v>
      </c>
      <c r="D860" s="15"/>
      <c r="E860" s="97">
        <v>1</v>
      </c>
      <c r="F860" s="26">
        <v>10</v>
      </c>
      <c r="G860" s="31">
        <v>0.8</v>
      </c>
      <c r="H860" s="24"/>
      <c r="I860" s="24"/>
      <c r="J860" s="28"/>
      <c r="K860" s="15" t="s">
        <v>1012</v>
      </c>
      <c r="L860" s="119">
        <v>8</v>
      </c>
    </row>
    <row r="861" spans="1:12" x14ac:dyDescent="0.15">
      <c r="A861" s="24">
        <v>378</v>
      </c>
      <c r="B861" s="16" t="s">
        <v>431</v>
      </c>
      <c r="C861" s="16" t="s">
        <v>609</v>
      </c>
      <c r="D861" s="15"/>
      <c r="E861" s="97">
        <v>1</v>
      </c>
      <c r="F861" s="26">
        <v>7</v>
      </c>
      <c r="G861" s="31">
        <v>0.98</v>
      </c>
      <c r="H861" s="24"/>
      <c r="I861" s="24" t="s">
        <v>1164</v>
      </c>
      <c r="J861" s="28"/>
      <c r="K861" s="15" t="s">
        <v>1162</v>
      </c>
      <c r="L861" s="119">
        <v>6.8599999999999994</v>
      </c>
    </row>
    <row r="862" spans="1:12" x14ac:dyDescent="0.15">
      <c r="A862" s="24">
        <v>380</v>
      </c>
      <c r="B862" s="16" t="s">
        <v>431</v>
      </c>
      <c r="C862" s="16" t="s">
        <v>877</v>
      </c>
      <c r="D862" s="15"/>
      <c r="E862" s="97">
        <v>1</v>
      </c>
      <c r="F862" s="26">
        <v>15</v>
      </c>
      <c r="G862" s="31">
        <v>0.5</v>
      </c>
      <c r="H862" s="24"/>
      <c r="I862" s="24"/>
      <c r="J862" s="28"/>
      <c r="K862" s="15" t="s">
        <v>873</v>
      </c>
      <c r="L862" s="119">
        <v>7.5</v>
      </c>
    </row>
    <row r="863" spans="1:12" x14ac:dyDescent="0.15">
      <c r="A863" s="24">
        <v>382</v>
      </c>
      <c r="B863" s="16" t="s">
        <v>431</v>
      </c>
      <c r="C863" s="16" t="s">
        <v>378</v>
      </c>
      <c r="D863" s="15"/>
      <c r="E863" s="97">
        <v>1</v>
      </c>
      <c r="F863" s="26">
        <v>5</v>
      </c>
      <c r="G863" s="31">
        <v>0.8</v>
      </c>
      <c r="H863" s="24"/>
      <c r="I863" s="24"/>
      <c r="J863" s="28"/>
      <c r="K863" s="15" t="s">
        <v>777</v>
      </c>
      <c r="L863" s="54">
        <v>4</v>
      </c>
    </row>
    <row r="864" spans="1:12" x14ac:dyDescent="0.15">
      <c r="A864" s="24">
        <v>382</v>
      </c>
      <c r="B864" s="16" t="s">
        <v>431</v>
      </c>
      <c r="C864" s="16" t="s">
        <v>378</v>
      </c>
      <c r="D864" s="15"/>
      <c r="E864" s="97">
        <v>1</v>
      </c>
      <c r="F864" s="26">
        <v>10</v>
      </c>
      <c r="G864" s="31">
        <v>0.5</v>
      </c>
      <c r="H864" s="24"/>
      <c r="I864" s="24"/>
      <c r="J864" s="28"/>
      <c r="K864" s="15" t="s">
        <v>781</v>
      </c>
      <c r="L864" s="54">
        <v>5</v>
      </c>
    </row>
    <row r="865" spans="1:12" x14ac:dyDescent="0.15">
      <c r="A865" s="24">
        <v>382</v>
      </c>
      <c r="B865" s="16" t="s">
        <v>431</v>
      </c>
      <c r="C865" s="16" t="s">
        <v>378</v>
      </c>
      <c r="D865" s="15" t="s">
        <v>430</v>
      </c>
      <c r="E865" s="97">
        <v>1</v>
      </c>
      <c r="F865" s="26">
        <v>30</v>
      </c>
      <c r="G865" s="31">
        <v>0.9</v>
      </c>
      <c r="H865" s="24"/>
      <c r="I865" s="24"/>
      <c r="J865" s="28" t="s">
        <v>828</v>
      </c>
      <c r="K865" s="15" t="s">
        <v>827</v>
      </c>
      <c r="L865" s="54">
        <v>27</v>
      </c>
    </row>
    <row r="866" spans="1:12" x14ac:dyDescent="0.15">
      <c r="A866" s="24">
        <v>382</v>
      </c>
      <c r="B866" s="16" t="s">
        <v>431</v>
      </c>
      <c r="C866" s="16" t="s">
        <v>378</v>
      </c>
      <c r="D866" s="15"/>
      <c r="E866" s="97">
        <v>1</v>
      </c>
      <c r="F866" s="26">
        <v>60</v>
      </c>
      <c r="G866" s="31">
        <v>0.9</v>
      </c>
      <c r="H866" s="24"/>
      <c r="I866" s="24"/>
      <c r="J866" s="28"/>
      <c r="K866" s="15" t="s">
        <v>1099</v>
      </c>
      <c r="L866" s="54">
        <v>54</v>
      </c>
    </row>
    <row r="867" spans="1:12" x14ac:dyDescent="0.15">
      <c r="A867" s="24">
        <v>382</v>
      </c>
      <c r="B867" s="16" t="s">
        <v>431</v>
      </c>
      <c r="C867" s="16" t="s">
        <v>378</v>
      </c>
      <c r="D867" s="15"/>
      <c r="E867" s="97">
        <v>1</v>
      </c>
      <c r="F867" s="26">
        <v>5</v>
      </c>
      <c r="G867" s="31">
        <v>0.1</v>
      </c>
      <c r="H867" s="24"/>
      <c r="I867" s="24"/>
      <c r="J867" s="28"/>
      <c r="K867" s="15" t="s">
        <v>873</v>
      </c>
      <c r="L867" s="119">
        <v>0.5</v>
      </c>
    </row>
    <row r="868" spans="1:12" x14ac:dyDescent="0.15">
      <c r="A868" s="24">
        <v>382</v>
      </c>
      <c r="B868" s="16" t="s">
        <v>431</v>
      </c>
      <c r="C868" s="16" t="s">
        <v>378</v>
      </c>
      <c r="D868" s="15"/>
      <c r="E868" s="97">
        <v>1</v>
      </c>
      <c r="F868" s="26">
        <v>9</v>
      </c>
      <c r="G868" s="31">
        <v>0.5</v>
      </c>
      <c r="H868" s="24"/>
      <c r="I868" s="24"/>
      <c r="J868" s="28"/>
      <c r="K868" s="15" t="s">
        <v>997</v>
      </c>
      <c r="L868" s="119">
        <v>4.5</v>
      </c>
    </row>
    <row r="869" spans="1:12" x14ac:dyDescent="0.15">
      <c r="A869" s="24">
        <v>382</v>
      </c>
      <c r="B869" s="16" t="s">
        <v>431</v>
      </c>
      <c r="C869" s="16" t="s">
        <v>378</v>
      </c>
      <c r="D869" s="15"/>
      <c r="E869" s="97">
        <v>1</v>
      </c>
      <c r="F869" s="26">
        <v>30</v>
      </c>
      <c r="G869" s="31">
        <v>0.9</v>
      </c>
      <c r="H869" s="24"/>
      <c r="I869" s="24"/>
      <c r="J869" s="28"/>
      <c r="K869" s="15" t="s">
        <v>1084</v>
      </c>
      <c r="L869" s="119">
        <v>27</v>
      </c>
    </row>
    <row r="870" spans="1:12" x14ac:dyDescent="0.15">
      <c r="A870" s="24">
        <v>383</v>
      </c>
      <c r="B870" s="16" t="s">
        <v>431</v>
      </c>
      <c r="C870" s="16" t="s">
        <v>744</v>
      </c>
      <c r="D870" s="15"/>
      <c r="E870" s="97">
        <v>4</v>
      </c>
      <c r="F870" s="26">
        <v>20</v>
      </c>
      <c r="G870" s="31">
        <v>0.2</v>
      </c>
      <c r="H870" s="24"/>
      <c r="I870" s="24"/>
      <c r="J870" s="28"/>
      <c r="K870" s="15" t="s">
        <v>738</v>
      </c>
      <c r="L870" s="54">
        <v>4</v>
      </c>
    </row>
    <row r="871" spans="1:12" x14ac:dyDescent="0.15">
      <c r="A871" s="24">
        <v>383</v>
      </c>
      <c r="B871" s="16" t="s">
        <v>431</v>
      </c>
      <c r="C871" s="16" t="s">
        <v>744</v>
      </c>
      <c r="D871" s="15" t="s">
        <v>430</v>
      </c>
      <c r="E871" s="97">
        <v>2</v>
      </c>
      <c r="F871" s="26">
        <v>5</v>
      </c>
      <c r="G871" s="31">
        <v>0.5</v>
      </c>
      <c r="H871" s="24"/>
      <c r="I871" s="24"/>
      <c r="J871" s="28"/>
      <c r="K871" s="15" t="s">
        <v>973</v>
      </c>
      <c r="L871" s="119">
        <v>2.5</v>
      </c>
    </row>
    <row r="872" spans="1:12" x14ac:dyDescent="0.15">
      <c r="A872" s="24">
        <v>383</v>
      </c>
      <c r="B872" s="16" t="s">
        <v>431</v>
      </c>
      <c r="C872" s="16" t="s">
        <v>744</v>
      </c>
      <c r="D872" s="15"/>
      <c r="E872" s="97">
        <v>2</v>
      </c>
      <c r="F872" s="26">
        <v>10</v>
      </c>
      <c r="G872" s="31">
        <v>0</v>
      </c>
      <c r="H872" s="24"/>
      <c r="I872" s="24"/>
      <c r="J872" s="28"/>
      <c r="K872" s="15" t="s">
        <v>1003</v>
      </c>
      <c r="L872" s="119">
        <v>0</v>
      </c>
    </row>
    <row r="873" spans="1:12" x14ac:dyDescent="0.15">
      <c r="A873" s="24">
        <v>384</v>
      </c>
      <c r="B873" s="16" t="s">
        <v>431</v>
      </c>
      <c r="C873" s="16" t="s">
        <v>13</v>
      </c>
      <c r="D873" s="15"/>
      <c r="E873" s="97">
        <v>7</v>
      </c>
      <c r="F873" s="26">
        <v>70</v>
      </c>
      <c r="G873" s="31">
        <v>0.9</v>
      </c>
      <c r="H873" s="24"/>
      <c r="I873" s="24" t="s">
        <v>1146</v>
      </c>
      <c r="J873" s="28" t="s">
        <v>1145</v>
      </c>
      <c r="K873" s="15" t="s">
        <v>1113</v>
      </c>
      <c r="L873" s="54">
        <v>63</v>
      </c>
    </row>
    <row r="874" spans="1:12" x14ac:dyDescent="0.15">
      <c r="A874" s="24">
        <v>385</v>
      </c>
      <c r="B874" s="16" t="s">
        <v>431</v>
      </c>
      <c r="C874" s="16" t="s">
        <v>382</v>
      </c>
      <c r="D874" s="15" t="s">
        <v>554</v>
      </c>
      <c r="E874" s="97">
        <v>2</v>
      </c>
      <c r="F874" s="26">
        <v>120</v>
      </c>
      <c r="G874" s="31">
        <v>0.6</v>
      </c>
      <c r="H874" s="24"/>
      <c r="I874" s="24" t="s">
        <v>555</v>
      </c>
      <c r="J874" s="28"/>
      <c r="K874" s="15" t="s">
        <v>534</v>
      </c>
      <c r="L874" s="54">
        <v>72</v>
      </c>
    </row>
    <row r="875" spans="1:12" x14ac:dyDescent="0.15">
      <c r="A875" s="24">
        <v>385</v>
      </c>
      <c r="B875" s="16" t="s">
        <v>431</v>
      </c>
      <c r="C875" s="16" t="s">
        <v>382</v>
      </c>
      <c r="D875" s="15"/>
      <c r="E875" s="97">
        <v>2</v>
      </c>
      <c r="F875" s="26">
        <v>180</v>
      </c>
      <c r="G875" s="31">
        <v>0.8</v>
      </c>
      <c r="H875" s="24"/>
      <c r="I875" s="24"/>
      <c r="J875" s="28"/>
      <c r="K875" s="15" t="s">
        <v>624</v>
      </c>
      <c r="L875" s="54">
        <v>144</v>
      </c>
    </row>
    <row r="876" spans="1:12" x14ac:dyDescent="0.15">
      <c r="A876" s="24">
        <v>385</v>
      </c>
      <c r="B876" s="16" t="s">
        <v>431</v>
      </c>
      <c r="C876" s="16" t="s">
        <v>382</v>
      </c>
      <c r="D876" s="15" t="s">
        <v>430</v>
      </c>
      <c r="E876" s="97">
        <v>2</v>
      </c>
      <c r="F876" s="26">
        <v>5</v>
      </c>
      <c r="G876" s="31">
        <v>0.3</v>
      </c>
      <c r="H876" s="24"/>
      <c r="I876" s="24"/>
      <c r="J876" s="28"/>
      <c r="K876" s="15" t="s">
        <v>738</v>
      </c>
      <c r="L876" s="54">
        <v>1.5</v>
      </c>
    </row>
    <row r="877" spans="1:12" x14ac:dyDescent="0.15">
      <c r="A877" s="24">
        <v>386</v>
      </c>
      <c r="B877" s="16" t="s">
        <v>431</v>
      </c>
      <c r="C877" s="16" t="s">
        <v>385</v>
      </c>
      <c r="D877" s="15" t="s">
        <v>385</v>
      </c>
      <c r="E877" s="97">
        <v>1</v>
      </c>
      <c r="F877" s="26">
        <v>20</v>
      </c>
      <c r="G877" s="31">
        <v>0.5</v>
      </c>
      <c r="H877" s="24"/>
      <c r="I877" s="24"/>
      <c r="J877" s="28" t="s">
        <v>588</v>
      </c>
      <c r="K877" s="15" t="s">
        <v>570</v>
      </c>
      <c r="L877" s="54">
        <v>10</v>
      </c>
    </row>
    <row r="878" spans="1:12" x14ac:dyDescent="0.15">
      <c r="A878" s="24">
        <v>386</v>
      </c>
      <c r="B878" s="16" t="s">
        <v>431</v>
      </c>
      <c r="C878" s="16" t="s">
        <v>385</v>
      </c>
      <c r="D878" s="15" t="s">
        <v>385</v>
      </c>
      <c r="E878" s="97">
        <v>1</v>
      </c>
      <c r="F878" s="26">
        <v>20</v>
      </c>
      <c r="G878" s="31">
        <v>0.5</v>
      </c>
      <c r="H878" s="24"/>
      <c r="I878" s="24"/>
      <c r="J878" s="28" t="s">
        <v>589</v>
      </c>
      <c r="K878" s="15" t="s">
        <v>570</v>
      </c>
      <c r="L878" s="54">
        <v>10</v>
      </c>
    </row>
    <row r="879" spans="1:12" x14ac:dyDescent="0.15">
      <c r="A879" s="24">
        <v>388</v>
      </c>
      <c r="B879" s="16" t="s">
        <v>431</v>
      </c>
      <c r="C879" s="16" t="s">
        <v>776</v>
      </c>
      <c r="D879" s="15"/>
      <c r="E879" s="97">
        <v>11</v>
      </c>
      <c r="F879" s="26">
        <v>80</v>
      </c>
      <c r="G879" s="31">
        <v>1</v>
      </c>
      <c r="H879" s="24"/>
      <c r="I879" s="24"/>
      <c r="J879" s="28"/>
      <c r="K879" s="15" t="s">
        <v>777</v>
      </c>
      <c r="L879" s="54">
        <v>80</v>
      </c>
    </row>
    <row r="880" spans="1:12" x14ac:dyDescent="0.15">
      <c r="A880" s="41">
        <v>389</v>
      </c>
      <c r="B880" s="42" t="s">
        <v>431</v>
      </c>
      <c r="C880" s="42" t="s">
        <v>990</v>
      </c>
      <c r="D880" s="43"/>
      <c r="E880" s="100">
        <v>1</v>
      </c>
      <c r="F880" s="45">
        <v>30</v>
      </c>
      <c r="G880" s="46">
        <v>0.8</v>
      </c>
      <c r="H880" s="41"/>
      <c r="I880" s="41"/>
      <c r="J880" s="47"/>
      <c r="K880" s="43" t="s">
        <v>1173</v>
      </c>
      <c r="L880" s="54">
        <v>24</v>
      </c>
    </row>
    <row r="881" spans="1:12" x14ac:dyDescent="0.15">
      <c r="A881" s="24">
        <v>389</v>
      </c>
      <c r="B881" s="16" t="s">
        <v>431</v>
      </c>
      <c r="C881" s="16" t="s">
        <v>990</v>
      </c>
      <c r="D881" s="15"/>
      <c r="E881" s="97">
        <v>1</v>
      </c>
      <c r="F881" s="26">
        <v>40</v>
      </c>
      <c r="G881" s="31">
        <v>0.95</v>
      </c>
      <c r="H881" s="24"/>
      <c r="I881" s="24"/>
      <c r="J881" s="28"/>
      <c r="K881" s="15" t="s">
        <v>977</v>
      </c>
      <c r="L881" s="119">
        <v>38</v>
      </c>
    </row>
    <row r="882" spans="1:12" x14ac:dyDescent="0.15">
      <c r="A882" s="24">
        <v>392</v>
      </c>
      <c r="B882" s="16" t="s">
        <v>431</v>
      </c>
      <c r="C882" s="16" t="s">
        <v>27</v>
      </c>
      <c r="D882" s="15"/>
      <c r="E882" s="97">
        <v>1</v>
      </c>
      <c r="F882" s="26">
        <v>250</v>
      </c>
      <c r="G882" s="31">
        <v>0.3</v>
      </c>
      <c r="H882" s="24"/>
      <c r="I882" s="24"/>
      <c r="J882" s="28"/>
      <c r="K882" s="15" t="s">
        <v>729</v>
      </c>
      <c r="L882" s="54">
        <v>75</v>
      </c>
    </row>
    <row r="883" spans="1:12" x14ac:dyDescent="0.15">
      <c r="A883" s="24">
        <v>394</v>
      </c>
      <c r="B883" s="16" t="s">
        <v>431</v>
      </c>
      <c r="C883" s="16" t="s">
        <v>391</v>
      </c>
      <c r="D883" s="15"/>
      <c r="E883" s="97">
        <v>30</v>
      </c>
      <c r="F883" s="26">
        <v>75</v>
      </c>
      <c r="G883" s="31">
        <v>0.95</v>
      </c>
      <c r="H883" s="24"/>
      <c r="I883" s="24"/>
      <c r="J883" s="28"/>
      <c r="K883" s="15" t="s">
        <v>1017</v>
      </c>
      <c r="L883" s="119">
        <v>71.25</v>
      </c>
    </row>
    <row r="884" spans="1:12" x14ac:dyDescent="0.15">
      <c r="A884" s="24">
        <v>395</v>
      </c>
      <c r="B884" s="16" t="s">
        <v>431</v>
      </c>
      <c r="C884" s="16" t="s">
        <v>1000</v>
      </c>
      <c r="D884" s="15"/>
      <c r="E884" s="97">
        <v>4</v>
      </c>
      <c r="F884" s="26">
        <v>120</v>
      </c>
      <c r="G884" s="31">
        <v>0.05</v>
      </c>
      <c r="H884" s="24"/>
      <c r="I884" s="24"/>
      <c r="J884" s="28"/>
      <c r="K884" s="15" t="s">
        <v>998</v>
      </c>
      <c r="L884" s="119">
        <v>6</v>
      </c>
    </row>
    <row r="885" spans="1:12" x14ac:dyDescent="0.15">
      <c r="A885" s="24">
        <v>396</v>
      </c>
      <c r="B885" s="16" t="s">
        <v>431</v>
      </c>
      <c r="C885" s="16" t="s">
        <v>397</v>
      </c>
      <c r="D885" s="15"/>
      <c r="E885" s="97">
        <v>1</v>
      </c>
      <c r="F885" s="26">
        <v>20</v>
      </c>
      <c r="G885" s="31">
        <v>0</v>
      </c>
      <c r="H885" s="24"/>
      <c r="I885" s="24"/>
      <c r="J885" s="28"/>
      <c r="K885" s="15" t="s">
        <v>965</v>
      </c>
      <c r="L885" s="119">
        <v>0</v>
      </c>
    </row>
    <row r="886" spans="1:12" x14ac:dyDescent="0.15">
      <c r="A886" s="24">
        <v>399</v>
      </c>
      <c r="B886" s="16" t="s">
        <v>431</v>
      </c>
      <c r="C886" s="16" t="s">
        <v>747</v>
      </c>
      <c r="D886" s="15"/>
      <c r="E886" s="97">
        <v>3</v>
      </c>
      <c r="F886" s="26">
        <v>10</v>
      </c>
      <c r="G886" s="31">
        <v>1</v>
      </c>
      <c r="H886" s="24"/>
      <c r="I886" s="24"/>
      <c r="J886" s="28"/>
      <c r="K886" s="15" t="s">
        <v>746</v>
      </c>
      <c r="L886" s="54">
        <v>10</v>
      </c>
    </row>
    <row r="887" spans="1:12" x14ac:dyDescent="0.15">
      <c r="A887" s="24">
        <v>404</v>
      </c>
      <c r="B887" s="16" t="s">
        <v>431</v>
      </c>
      <c r="C887" s="16" t="s">
        <v>756</v>
      </c>
      <c r="D887" s="15"/>
      <c r="E887" s="97">
        <v>1</v>
      </c>
      <c r="F887" s="26">
        <v>15</v>
      </c>
      <c r="G887" s="31">
        <v>0.5</v>
      </c>
      <c r="H887" s="24"/>
      <c r="I887" s="24"/>
      <c r="J887" s="28"/>
      <c r="K887" s="15" t="s">
        <v>1157</v>
      </c>
      <c r="L887" s="54">
        <v>7.5</v>
      </c>
    </row>
    <row r="888" spans="1:12" x14ac:dyDescent="0.15">
      <c r="A888" s="24">
        <v>404</v>
      </c>
      <c r="B888" s="16" t="s">
        <v>431</v>
      </c>
      <c r="C888" s="16" t="s">
        <v>756</v>
      </c>
      <c r="D888" s="15"/>
      <c r="E888" s="97">
        <v>1</v>
      </c>
      <c r="F888" s="26">
        <v>6</v>
      </c>
      <c r="G888" s="31">
        <v>0.2</v>
      </c>
      <c r="H888" s="24"/>
      <c r="I888" s="24"/>
      <c r="J888" s="28"/>
      <c r="K888" s="15" t="s">
        <v>746</v>
      </c>
      <c r="L888" s="54">
        <v>1.2000000000000002</v>
      </c>
    </row>
    <row r="889" spans="1:12" x14ac:dyDescent="0.15">
      <c r="A889" s="24">
        <v>404</v>
      </c>
      <c r="B889" s="16" t="s">
        <v>431</v>
      </c>
      <c r="C889" s="16" t="s">
        <v>756</v>
      </c>
      <c r="D889" s="15"/>
      <c r="E889" s="97">
        <v>2</v>
      </c>
      <c r="F889" s="26">
        <v>14</v>
      </c>
      <c r="G889" s="31">
        <v>0.1</v>
      </c>
      <c r="H889" s="24"/>
      <c r="I889" s="24"/>
      <c r="J889" s="28"/>
      <c r="K889" s="15" t="s">
        <v>1043</v>
      </c>
      <c r="L889" s="119">
        <v>1.4000000000000001</v>
      </c>
    </row>
    <row r="890" spans="1:12" x14ac:dyDescent="0.15">
      <c r="A890" s="24">
        <v>405</v>
      </c>
      <c r="B890" s="16" t="s">
        <v>431</v>
      </c>
      <c r="C890" s="16" t="s">
        <v>741</v>
      </c>
      <c r="D890" s="15"/>
      <c r="E890" s="97">
        <v>1</v>
      </c>
      <c r="F890" s="26">
        <v>20</v>
      </c>
      <c r="G890" s="31">
        <v>0.8</v>
      </c>
      <c r="H890" s="24"/>
      <c r="I890" s="24"/>
      <c r="J890" s="28"/>
      <c r="K890" s="15" t="s">
        <v>738</v>
      </c>
      <c r="L890" s="54">
        <v>16</v>
      </c>
    </row>
    <row r="891" spans="1:12" x14ac:dyDescent="0.15">
      <c r="A891" s="24">
        <v>405</v>
      </c>
      <c r="B891" s="16" t="s">
        <v>431</v>
      </c>
      <c r="C891" s="16" t="s">
        <v>741</v>
      </c>
      <c r="D891" s="15"/>
      <c r="E891" s="97">
        <v>1</v>
      </c>
      <c r="F891" s="26">
        <v>11</v>
      </c>
      <c r="G891" s="31">
        <v>0.7</v>
      </c>
      <c r="H891" s="24"/>
      <c r="I891" s="24"/>
      <c r="J891" s="28"/>
      <c r="K891" s="15" t="s">
        <v>942</v>
      </c>
      <c r="L891" s="119">
        <v>7.6999999999999993</v>
      </c>
    </row>
    <row r="892" spans="1:12" x14ac:dyDescent="0.15">
      <c r="A892" s="24">
        <v>405</v>
      </c>
      <c r="B892" s="16" t="s">
        <v>431</v>
      </c>
      <c r="C892" s="16" t="s">
        <v>741</v>
      </c>
      <c r="D892" s="15"/>
      <c r="E892" s="97">
        <v>1</v>
      </c>
      <c r="F892" s="26">
        <v>2</v>
      </c>
      <c r="G892" s="31">
        <v>0.4</v>
      </c>
      <c r="H892" s="24"/>
      <c r="I892" s="24"/>
      <c r="J892" s="28"/>
      <c r="K892" s="15" t="s">
        <v>1062</v>
      </c>
      <c r="L892" s="119">
        <v>0.8</v>
      </c>
    </row>
    <row r="893" spans="1:12" x14ac:dyDescent="0.15">
      <c r="A893" s="24">
        <v>406</v>
      </c>
      <c r="B893" s="16" t="s">
        <v>431</v>
      </c>
      <c r="C893" s="16" t="s">
        <v>792</v>
      </c>
      <c r="D893" s="15"/>
      <c r="E893" s="97">
        <v>6</v>
      </c>
      <c r="F893" s="26">
        <v>14</v>
      </c>
      <c r="G893" s="31">
        <v>0.7</v>
      </c>
      <c r="H893" s="24"/>
      <c r="I893" s="24"/>
      <c r="J893" s="28"/>
      <c r="K893" s="15" t="s">
        <v>790</v>
      </c>
      <c r="L893" s="54">
        <v>9.7999999999999989</v>
      </c>
    </row>
    <row r="894" spans="1:12" x14ac:dyDescent="0.15">
      <c r="A894" s="24">
        <v>409</v>
      </c>
      <c r="B894" s="16" t="s">
        <v>431</v>
      </c>
      <c r="C894" s="16" t="s">
        <v>372</v>
      </c>
      <c r="D894" s="15"/>
      <c r="E894" s="97">
        <v>6</v>
      </c>
      <c r="F894" s="26">
        <v>50</v>
      </c>
      <c r="G894" s="31">
        <v>0</v>
      </c>
      <c r="H894" s="24"/>
      <c r="I894" s="24"/>
      <c r="J894" s="28"/>
      <c r="K894" s="15" t="s">
        <v>624</v>
      </c>
      <c r="L894" s="54">
        <v>0</v>
      </c>
    </row>
    <row r="895" spans="1:12" x14ac:dyDescent="0.15">
      <c r="A895" s="24">
        <v>409</v>
      </c>
      <c r="B895" s="16" t="s">
        <v>431</v>
      </c>
      <c r="C895" s="16" t="s">
        <v>372</v>
      </c>
      <c r="D895" s="15" t="s">
        <v>633</v>
      </c>
      <c r="E895" s="97">
        <v>1</v>
      </c>
      <c r="F895" s="26">
        <v>20</v>
      </c>
      <c r="G895" s="31">
        <v>0</v>
      </c>
      <c r="H895" s="24"/>
      <c r="I895" s="24"/>
      <c r="J895" s="28"/>
      <c r="K895" s="15" t="s">
        <v>630</v>
      </c>
      <c r="L895" s="54">
        <v>0</v>
      </c>
    </row>
    <row r="896" spans="1:12" x14ac:dyDescent="0.15">
      <c r="A896" s="24">
        <v>409</v>
      </c>
      <c r="B896" s="16" t="s">
        <v>431</v>
      </c>
      <c r="C896" s="16" t="s">
        <v>372</v>
      </c>
      <c r="D896" s="15"/>
      <c r="E896" s="97">
        <v>4</v>
      </c>
      <c r="F896" s="26">
        <v>10</v>
      </c>
      <c r="G896" s="31">
        <v>0</v>
      </c>
      <c r="H896" s="24"/>
      <c r="I896" s="24"/>
      <c r="J896" s="28"/>
      <c r="K896" s="15" t="s">
        <v>648</v>
      </c>
      <c r="L896" s="54">
        <v>0</v>
      </c>
    </row>
    <row r="897" spans="1:12" x14ac:dyDescent="0.15">
      <c r="A897" s="24">
        <v>409</v>
      </c>
      <c r="B897" s="16" t="s">
        <v>431</v>
      </c>
      <c r="C897" s="16" t="s">
        <v>372</v>
      </c>
      <c r="D897" s="15"/>
      <c r="E897" s="97">
        <v>27</v>
      </c>
      <c r="F897" s="26">
        <v>158</v>
      </c>
      <c r="G897" s="31">
        <v>0</v>
      </c>
      <c r="H897" s="24"/>
      <c r="I897" s="24"/>
      <c r="J897" s="28" t="s">
        <v>672</v>
      </c>
      <c r="K897" s="15" t="s">
        <v>658</v>
      </c>
      <c r="L897" s="54">
        <v>0</v>
      </c>
    </row>
    <row r="898" spans="1:12" x14ac:dyDescent="0.15">
      <c r="A898" s="24">
        <v>409</v>
      </c>
      <c r="B898" s="16" t="s">
        <v>431</v>
      </c>
      <c r="C898" s="16" t="s">
        <v>372</v>
      </c>
      <c r="D898" s="15"/>
      <c r="E898" s="97">
        <v>4</v>
      </c>
      <c r="F898" s="26">
        <v>80</v>
      </c>
      <c r="G898" s="31">
        <v>0</v>
      </c>
      <c r="H898" s="24"/>
      <c r="I898" s="24"/>
      <c r="J898" s="28"/>
      <c r="K898" s="15" t="s">
        <v>702</v>
      </c>
      <c r="L898" s="54">
        <v>0</v>
      </c>
    </row>
    <row r="899" spans="1:12" x14ac:dyDescent="0.15">
      <c r="A899" s="24">
        <v>409</v>
      </c>
      <c r="B899" s="16" t="s">
        <v>431</v>
      </c>
      <c r="C899" s="16" t="s">
        <v>372</v>
      </c>
      <c r="D899" s="15"/>
      <c r="E899" s="97">
        <v>1</v>
      </c>
      <c r="F899" s="26">
        <v>80</v>
      </c>
      <c r="G899" s="31">
        <v>0</v>
      </c>
      <c r="H899" s="24"/>
      <c r="I899" s="24"/>
      <c r="J899" s="28" t="s">
        <v>1169</v>
      </c>
      <c r="K899" s="15" t="s">
        <v>1166</v>
      </c>
      <c r="L899" s="54">
        <v>0</v>
      </c>
    </row>
    <row r="900" spans="1:12" x14ac:dyDescent="0.15">
      <c r="A900" s="24">
        <v>409</v>
      </c>
      <c r="B900" s="16" t="s">
        <v>431</v>
      </c>
      <c r="C900" s="16" t="s">
        <v>372</v>
      </c>
      <c r="D900" s="15" t="s">
        <v>762</v>
      </c>
      <c r="E900" s="97">
        <v>5</v>
      </c>
      <c r="F900" s="26">
        <v>25</v>
      </c>
      <c r="G900" s="31">
        <v>0</v>
      </c>
      <c r="H900" s="24"/>
      <c r="I900" s="24"/>
      <c r="J900" s="28"/>
      <c r="K900" s="15" t="s">
        <v>763</v>
      </c>
      <c r="L900" s="54">
        <v>0</v>
      </c>
    </row>
    <row r="901" spans="1:12" x14ac:dyDescent="0.15">
      <c r="A901" s="24">
        <v>409</v>
      </c>
      <c r="B901" s="16" t="s">
        <v>431</v>
      </c>
      <c r="C901" s="16" t="s">
        <v>372</v>
      </c>
      <c r="D901" s="15"/>
      <c r="E901" s="97">
        <v>1</v>
      </c>
      <c r="F901" s="26">
        <v>30</v>
      </c>
      <c r="G901" s="31">
        <v>0</v>
      </c>
      <c r="H901" s="24"/>
      <c r="I901" s="24"/>
      <c r="J901" s="28"/>
      <c r="K901" s="15" t="s">
        <v>917</v>
      </c>
      <c r="L901" s="119">
        <v>0</v>
      </c>
    </row>
    <row r="902" spans="1:12" x14ac:dyDescent="0.15">
      <c r="A902" s="24">
        <v>409</v>
      </c>
      <c r="B902" s="16" t="s">
        <v>431</v>
      </c>
      <c r="C902" s="16" t="s">
        <v>372</v>
      </c>
      <c r="D902" s="15"/>
      <c r="E902" s="97">
        <v>1</v>
      </c>
      <c r="F902" s="26">
        <v>5</v>
      </c>
      <c r="G902" s="31">
        <v>0</v>
      </c>
      <c r="H902" s="24"/>
      <c r="I902" s="24"/>
      <c r="J902" s="28"/>
      <c r="K902" s="15" t="s">
        <v>1028</v>
      </c>
      <c r="L902" s="119">
        <v>0</v>
      </c>
    </row>
    <row r="903" spans="1:12" x14ac:dyDescent="0.15">
      <c r="A903" s="24">
        <v>409</v>
      </c>
      <c r="B903" s="16" t="s">
        <v>431</v>
      </c>
      <c r="C903" s="16" t="s">
        <v>372</v>
      </c>
      <c r="D903" s="15"/>
      <c r="E903" s="97">
        <v>5</v>
      </c>
      <c r="F903" s="26">
        <v>150</v>
      </c>
      <c r="G903" s="31">
        <v>0</v>
      </c>
      <c r="H903" s="24"/>
      <c r="I903" s="24"/>
      <c r="J903" s="28"/>
      <c r="K903" s="15" t="s">
        <v>1034</v>
      </c>
      <c r="L903" s="119">
        <v>0</v>
      </c>
    </row>
    <row r="904" spans="1:12" x14ac:dyDescent="0.15">
      <c r="A904" s="24">
        <v>409</v>
      </c>
      <c r="B904" s="16" t="s">
        <v>431</v>
      </c>
      <c r="C904" s="16" t="s">
        <v>372</v>
      </c>
      <c r="D904" s="15"/>
      <c r="E904" s="97">
        <v>40</v>
      </c>
      <c r="F904" s="26">
        <v>320</v>
      </c>
      <c r="G904" s="31">
        <v>0</v>
      </c>
      <c r="H904" s="24"/>
      <c r="I904" s="24"/>
      <c r="J904" s="28"/>
      <c r="K904" s="15" t="s">
        <v>1080</v>
      </c>
      <c r="L904" s="119">
        <v>0</v>
      </c>
    </row>
    <row r="905" spans="1:12" x14ac:dyDescent="0.15">
      <c r="A905" s="24">
        <v>410</v>
      </c>
      <c r="B905" s="16" t="s">
        <v>431</v>
      </c>
      <c r="C905" s="16" t="s">
        <v>455</v>
      </c>
      <c r="D905" s="15"/>
      <c r="E905" s="97">
        <v>1</v>
      </c>
      <c r="F905" s="26">
        <v>40</v>
      </c>
      <c r="G905" s="31">
        <v>1</v>
      </c>
      <c r="H905" s="24"/>
      <c r="I905" s="24"/>
      <c r="J905" s="28"/>
      <c r="K905" s="15" t="s">
        <v>449</v>
      </c>
      <c r="L905" s="54">
        <v>40</v>
      </c>
    </row>
    <row r="906" spans="1:12" x14ac:dyDescent="0.15">
      <c r="A906" s="24">
        <v>413</v>
      </c>
      <c r="B906" s="16" t="s">
        <v>431</v>
      </c>
      <c r="C906" s="16" t="s">
        <v>25</v>
      </c>
      <c r="D906" s="15"/>
      <c r="E906" s="97">
        <v>1</v>
      </c>
      <c r="F906" s="26">
        <v>20</v>
      </c>
      <c r="G906" s="31">
        <v>0.2</v>
      </c>
      <c r="H906" s="24"/>
      <c r="I906" s="24"/>
      <c r="J906" s="28"/>
      <c r="K906" s="15" t="s">
        <v>968</v>
      </c>
      <c r="L906" s="119">
        <v>4</v>
      </c>
    </row>
    <row r="907" spans="1:12" x14ac:dyDescent="0.15">
      <c r="A907" s="24">
        <v>414</v>
      </c>
      <c r="B907" s="16" t="s">
        <v>431</v>
      </c>
      <c r="C907" s="16" t="s">
        <v>531</v>
      </c>
      <c r="D907" s="15"/>
      <c r="E907" s="97">
        <v>8</v>
      </c>
      <c r="F907" s="26">
        <v>22</v>
      </c>
      <c r="G907" s="31">
        <v>0.3</v>
      </c>
      <c r="H907" s="24"/>
      <c r="I907" s="24"/>
      <c r="J907" s="28"/>
      <c r="K907" s="15" t="s">
        <v>513</v>
      </c>
      <c r="L907" s="54">
        <v>6.6</v>
      </c>
    </row>
    <row r="908" spans="1:12" x14ac:dyDescent="0.15">
      <c r="A908" s="24">
        <v>415</v>
      </c>
      <c r="B908" s="16" t="s">
        <v>431</v>
      </c>
      <c r="C908" s="16" t="s">
        <v>726</v>
      </c>
      <c r="D908" s="15" t="s">
        <v>727</v>
      </c>
      <c r="E908" s="97">
        <v>1</v>
      </c>
      <c r="F908" s="26">
        <v>3</v>
      </c>
      <c r="G908" s="31">
        <v>0.1</v>
      </c>
      <c r="H908" s="24"/>
      <c r="I908" s="24"/>
      <c r="J908" s="28"/>
      <c r="K908" s="15" t="s">
        <v>731</v>
      </c>
      <c r="L908" s="54">
        <v>0.30000000000000004</v>
      </c>
    </row>
    <row r="909" spans="1:12" x14ac:dyDescent="0.15">
      <c r="A909" s="24">
        <v>415</v>
      </c>
      <c r="B909" s="16" t="s">
        <v>431</v>
      </c>
      <c r="C909" s="16" t="s">
        <v>726</v>
      </c>
      <c r="D909" s="15"/>
      <c r="E909" s="97">
        <v>2</v>
      </c>
      <c r="F909" s="26">
        <v>2</v>
      </c>
      <c r="G909" s="31">
        <v>0.8</v>
      </c>
      <c r="H909" s="24"/>
      <c r="I909" s="24"/>
      <c r="J909" s="28"/>
      <c r="K909" s="15" t="s">
        <v>1062</v>
      </c>
      <c r="L909" s="119">
        <v>1.6</v>
      </c>
    </row>
    <row r="910" spans="1:12" x14ac:dyDescent="0.15">
      <c r="A910" s="24">
        <v>416</v>
      </c>
      <c r="B910" s="16" t="s">
        <v>431</v>
      </c>
      <c r="C910" s="16" t="s">
        <v>1226</v>
      </c>
      <c r="D910" s="15"/>
      <c r="E910" s="97">
        <v>1</v>
      </c>
      <c r="F910" s="26">
        <v>60</v>
      </c>
      <c r="G910" s="31">
        <v>0.95</v>
      </c>
      <c r="H910" s="24"/>
      <c r="I910" s="24"/>
      <c r="J910" s="28"/>
      <c r="K910" s="15" t="s">
        <v>1224</v>
      </c>
      <c r="L910" s="54">
        <v>57</v>
      </c>
    </row>
    <row r="911" spans="1:12" x14ac:dyDescent="0.15">
      <c r="A911" s="24">
        <v>417</v>
      </c>
      <c r="B911" s="16" t="s">
        <v>431</v>
      </c>
      <c r="C911" s="16" t="s">
        <v>377</v>
      </c>
      <c r="D911" s="15"/>
      <c r="E911" s="97">
        <v>1</v>
      </c>
      <c r="F911" s="26">
        <v>5</v>
      </c>
      <c r="G911" s="31">
        <v>0.7</v>
      </c>
      <c r="H911" s="24"/>
      <c r="I911" s="24"/>
      <c r="J911" s="28"/>
      <c r="K911" s="15" t="s">
        <v>1157</v>
      </c>
      <c r="L911" s="54">
        <v>3.5</v>
      </c>
    </row>
    <row r="912" spans="1:12" x14ac:dyDescent="0.15">
      <c r="A912" s="24">
        <v>417</v>
      </c>
      <c r="B912" s="16" t="s">
        <v>431</v>
      </c>
      <c r="C912" s="16" t="s">
        <v>377</v>
      </c>
      <c r="D912" s="15"/>
      <c r="E912" s="97">
        <v>1</v>
      </c>
      <c r="F912" s="26">
        <v>11</v>
      </c>
      <c r="G912" s="31">
        <v>0.8</v>
      </c>
      <c r="H912" s="24"/>
      <c r="I912" s="24"/>
      <c r="J912" s="28"/>
      <c r="K912" s="15" t="s">
        <v>901</v>
      </c>
      <c r="L912" s="119">
        <v>8.8000000000000007</v>
      </c>
    </row>
    <row r="913" spans="1:12" x14ac:dyDescent="0.15">
      <c r="A913" s="24">
        <v>417</v>
      </c>
      <c r="B913" s="16" t="s">
        <v>431</v>
      </c>
      <c r="C913" s="16" t="s">
        <v>377</v>
      </c>
      <c r="D913" s="15"/>
      <c r="E913" s="97">
        <v>1</v>
      </c>
      <c r="F913" s="26">
        <v>50</v>
      </c>
      <c r="G913" s="31">
        <v>0.5</v>
      </c>
      <c r="H913" s="24"/>
      <c r="I913" s="24"/>
      <c r="J913" s="28"/>
      <c r="K913" s="15" t="s">
        <v>1205</v>
      </c>
      <c r="L913" s="119">
        <v>25</v>
      </c>
    </row>
    <row r="914" spans="1:12" x14ac:dyDescent="0.15">
      <c r="A914" s="24">
        <v>418</v>
      </c>
      <c r="B914" s="16" t="s">
        <v>431</v>
      </c>
      <c r="C914" s="16" t="s">
        <v>693</v>
      </c>
      <c r="D914" s="15"/>
      <c r="E914" s="97">
        <v>1</v>
      </c>
      <c r="F914" s="26">
        <v>20</v>
      </c>
      <c r="G914" s="31">
        <v>0.6</v>
      </c>
      <c r="H914" s="24"/>
      <c r="I914" s="24"/>
      <c r="J914" s="28" t="s">
        <v>1152</v>
      </c>
      <c r="K914" s="15" t="s">
        <v>1113</v>
      </c>
      <c r="L914" s="54">
        <v>12</v>
      </c>
    </row>
    <row r="915" spans="1:12" x14ac:dyDescent="0.15">
      <c r="A915" s="24">
        <v>418</v>
      </c>
      <c r="B915" s="16" t="s">
        <v>431</v>
      </c>
      <c r="C915" s="16" t="s">
        <v>693</v>
      </c>
      <c r="D915" s="15"/>
      <c r="E915" s="97">
        <v>1</v>
      </c>
      <c r="F915" s="26">
        <v>5</v>
      </c>
      <c r="G915" s="31">
        <v>0</v>
      </c>
      <c r="H915" s="24"/>
      <c r="I915" s="24"/>
      <c r="J915" s="28"/>
      <c r="K915" s="15" t="s">
        <v>690</v>
      </c>
      <c r="L915" s="54">
        <v>0</v>
      </c>
    </row>
    <row r="916" spans="1:12" x14ac:dyDescent="0.15">
      <c r="A916" s="24">
        <v>418</v>
      </c>
      <c r="B916" s="16" t="s">
        <v>431</v>
      </c>
      <c r="C916" s="16" t="s">
        <v>693</v>
      </c>
      <c r="D916" s="15"/>
      <c r="E916" s="97">
        <v>1</v>
      </c>
      <c r="F916" s="26">
        <v>80</v>
      </c>
      <c r="G916" s="31">
        <v>0.4</v>
      </c>
      <c r="H916" s="24"/>
      <c r="I916" s="24" t="s">
        <v>1197</v>
      </c>
      <c r="J916" s="28" t="s">
        <v>1198</v>
      </c>
      <c r="K916" s="15" t="s">
        <v>1187</v>
      </c>
      <c r="L916" s="119">
        <v>32</v>
      </c>
    </row>
    <row r="917" spans="1:12" x14ac:dyDescent="0.15">
      <c r="A917" s="24">
        <v>418</v>
      </c>
      <c r="B917" s="16" t="s">
        <v>431</v>
      </c>
      <c r="C917" s="16" t="s">
        <v>693</v>
      </c>
      <c r="D917" s="15"/>
      <c r="E917" s="97">
        <v>4</v>
      </c>
      <c r="F917" s="26">
        <v>72</v>
      </c>
      <c r="G917" s="31">
        <v>0.05</v>
      </c>
      <c r="H917" s="24"/>
      <c r="I917" s="24"/>
      <c r="J917" s="28"/>
      <c r="K917" s="15" t="s">
        <v>1017</v>
      </c>
      <c r="L917" s="119">
        <v>3.6</v>
      </c>
    </row>
    <row r="918" spans="1:12" x14ac:dyDescent="0.15">
      <c r="A918" s="24">
        <v>420</v>
      </c>
      <c r="B918" s="16" t="s">
        <v>431</v>
      </c>
      <c r="C918" s="16" t="s">
        <v>612</v>
      </c>
      <c r="D918" s="15"/>
      <c r="E918" s="97">
        <v>4</v>
      </c>
      <c r="F918" s="26">
        <v>2</v>
      </c>
      <c r="G918" s="31">
        <v>0.5</v>
      </c>
      <c r="H918" s="24"/>
      <c r="I918" s="24"/>
      <c r="J918" s="28"/>
      <c r="K918" s="15" t="s">
        <v>611</v>
      </c>
      <c r="L918" s="54">
        <v>1</v>
      </c>
    </row>
    <row r="919" spans="1:12" x14ac:dyDescent="0.15">
      <c r="A919" s="24">
        <v>420</v>
      </c>
      <c r="B919" s="16" t="s">
        <v>431</v>
      </c>
      <c r="C919" s="16" t="s">
        <v>612</v>
      </c>
      <c r="D919" s="15"/>
      <c r="E919" s="97">
        <v>1</v>
      </c>
      <c r="F919" s="26">
        <v>5</v>
      </c>
      <c r="G919" s="31">
        <v>0</v>
      </c>
      <c r="H919" s="24"/>
      <c r="I919" s="24"/>
      <c r="J919" s="28"/>
      <c r="K919" s="15" t="s">
        <v>1003</v>
      </c>
      <c r="L919" s="119">
        <v>0</v>
      </c>
    </row>
    <row r="920" spans="1:12" x14ac:dyDescent="0.15">
      <c r="A920" s="24">
        <v>422</v>
      </c>
      <c r="B920" s="16" t="s">
        <v>431</v>
      </c>
      <c r="C920" s="16" t="s">
        <v>991</v>
      </c>
      <c r="D920" s="15"/>
      <c r="E920" s="97">
        <v>1</v>
      </c>
      <c r="F920" s="26">
        <v>30</v>
      </c>
      <c r="G920" s="31">
        <v>0.9</v>
      </c>
      <c r="H920" s="24"/>
      <c r="I920" s="24"/>
      <c r="J920" s="28" t="s">
        <v>992</v>
      </c>
      <c r="K920" s="15" t="s">
        <v>977</v>
      </c>
      <c r="L920" s="119">
        <v>27</v>
      </c>
    </row>
    <row r="921" spans="1:12" x14ac:dyDescent="0.15">
      <c r="A921" s="24">
        <v>424</v>
      </c>
      <c r="B921" s="16" t="s">
        <v>431</v>
      </c>
      <c r="C921" s="16" t="s">
        <v>14</v>
      </c>
      <c r="D921" s="15"/>
      <c r="E921" s="97">
        <v>2</v>
      </c>
      <c r="F921" s="26">
        <v>100</v>
      </c>
      <c r="G921" s="31">
        <v>1</v>
      </c>
      <c r="H921" s="24"/>
      <c r="I921" s="24" t="s">
        <v>556</v>
      </c>
      <c r="J921" s="28"/>
      <c r="K921" s="15" t="s">
        <v>534</v>
      </c>
      <c r="L921" s="54">
        <v>100</v>
      </c>
    </row>
    <row r="922" spans="1:12" x14ac:dyDescent="0.15">
      <c r="A922" s="24">
        <v>424</v>
      </c>
      <c r="B922" s="16" t="s">
        <v>431</v>
      </c>
      <c r="C922" s="16" t="s">
        <v>14</v>
      </c>
      <c r="D922" s="15"/>
      <c r="E922" s="97">
        <v>1</v>
      </c>
      <c r="F922" s="26">
        <v>4</v>
      </c>
      <c r="G922" s="31">
        <v>1</v>
      </c>
      <c r="H922" s="24"/>
      <c r="I922" s="24"/>
      <c r="J922" s="28"/>
      <c r="K922" s="15" t="s">
        <v>604</v>
      </c>
      <c r="L922" s="54">
        <v>4</v>
      </c>
    </row>
    <row r="923" spans="1:12" x14ac:dyDescent="0.15">
      <c r="A923" s="24">
        <v>424</v>
      </c>
      <c r="B923" s="16" t="s">
        <v>431</v>
      </c>
      <c r="C923" s="16" t="s">
        <v>14</v>
      </c>
      <c r="D923" s="15" t="s">
        <v>641</v>
      </c>
      <c r="E923" s="97">
        <v>1</v>
      </c>
      <c r="F923" s="26">
        <v>30</v>
      </c>
      <c r="G923" s="31">
        <v>1</v>
      </c>
      <c r="H923" s="24"/>
      <c r="I923" s="24"/>
      <c r="J923" s="28"/>
      <c r="K923" s="15" t="s">
        <v>640</v>
      </c>
      <c r="L923" s="54">
        <v>30</v>
      </c>
    </row>
    <row r="924" spans="1:12" x14ac:dyDescent="0.15">
      <c r="A924" s="24">
        <v>424</v>
      </c>
      <c r="B924" s="16" t="s">
        <v>431</v>
      </c>
      <c r="C924" s="16" t="s">
        <v>14</v>
      </c>
      <c r="D924" s="15"/>
      <c r="E924" s="97">
        <v>4</v>
      </c>
      <c r="F924" s="26">
        <v>45</v>
      </c>
      <c r="G924" s="31">
        <v>0.98</v>
      </c>
      <c r="H924" s="24"/>
      <c r="I924" s="24"/>
      <c r="J924" s="28"/>
      <c r="K924" s="15" t="s">
        <v>1099</v>
      </c>
      <c r="L924" s="54">
        <v>45</v>
      </c>
    </row>
    <row r="925" spans="1:12" x14ac:dyDescent="0.15">
      <c r="A925" s="24">
        <v>424</v>
      </c>
      <c r="B925" s="16" t="s">
        <v>431</v>
      </c>
      <c r="C925" s="16" t="s">
        <v>14</v>
      </c>
      <c r="D925" s="15"/>
      <c r="E925" s="97">
        <v>1</v>
      </c>
      <c r="F925" s="26">
        <v>7</v>
      </c>
      <c r="G925" s="31">
        <v>0.1</v>
      </c>
      <c r="H925" s="24"/>
      <c r="I925" s="24"/>
      <c r="J925" s="28"/>
      <c r="K925" s="15" t="s">
        <v>1043</v>
      </c>
      <c r="L925" s="119">
        <v>0.70000000000000007</v>
      </c>
    </row>
    <row r="926" spans="1:12" x14ac:dyDescent="0.15">
      <c r="A926" s="24">
        <v>424</v>
      </c>
      <c r="B926" s="16" t="s">
        <v>431</v>
      </c>
      <c r="C926" s="16" t="s">
        <v>14</v>
      </c>
      <c r="D926" s="15"/>
      <c r="E926" s="97">
        <v>1</v>
      </c>
      <c r="F926" s="26">
        <v>20</v>
      </c>
      <c r="G926" s="31">
        <v>1</v>
      </c>
      <c r="H926" s="24"/>
      <c r="I926" s="24"/>
      <c r="J926" s="28"/>
      <c r="K926" s="15" t="s">
        <v>1053</v>
      </c>
      <c r="L926" s="119">
        <v>20</v>
      </c>
    </row>
    <row r="927" spans="1:12" x14ac:dyDescent="0.15">
      <c r="A927" s="24">
        <v>425</v>
      </c>
      <c r="B927" s="16" t="s">
        <v>431</v>
      </c>
      <c r="C927" s="16" t="s">
        <v>383</v>
      </c>
      <c r="D927" s="15"/>
      <c r="E927" s="97">
        <v>3</v>
      </c>
      <c r="F927" s="26">
        <v>15</v>
      </c>
      <c r="G927" s="31">
        <v>0.8</v>
      </c>
      <c r="H927" s="24"/>
      <c r="I927" s="24"/>
      <c r="J927" s="28"/>
      <c r="K927" s="15" t="s">
        <v>746</v>
      </c>
      <c r="L927" s="54">
        <v>12</v>
      </c>
    </row>
    <row r="928" spans="1:12" x14ac:dyDescent="0.15">
      <c r="A928" s="24">
        <v>426</v>
      </c>
      <c r="B928" s="16" t="s">
        <v>431</v>
      </c>
      <c r="C928" s="16" t="s">
        <v>387</v>
      </c>
      <c r="D928" s="15"/>
      <c r="E928" s="97">
        <v>1</v>
      </c>
      <c r="F928" s="26">
        <v>5</v>
      </c>
      <c r="G928" s="31">
        <v>0.5</v>
      </c>
      <c r="H928" s="24"/>
      <c r="I928" s="24"/>
      <c r="J928" s="28"/>
      <c r="K928" s="15" t="s">
        <v>873</v>
      </c>
      <c r="L928" s="119">
        <v>2.5</v>
      </c>
    </row>
    <row r="929" spans="1:12" x14ac:dyDescent="0.15">
      <c r="A929" s="24">
        <v>427</v>
      </c>
      <c r="B929" s="16" t="s">
        <v>431</v>
      </c>
      <c r="C929" s="16" t="s">
        <v>15</v>
      </c>
      <c r="D929" s="15" t="s">
        <v>430</v>
      </c>
      <c r="E929" s="97">
        <v>1</v>
      </c>
      <c r="F929" s="26">
        <v>7</v>
      </c>
      <c r="G929" s="31">
        <v>0.7</v>
      </c>
      <c r="H929" s="24"/>
      <c r="I929" s="24"/>
      <c r="J929" s="28"/>
      <c r="K929" s="15" t="s">
        <v>437</v>
      </c>
      <c r="L929" s="54">
        <v>4.8999999999999995</v>
      </c>
    </row>
    <row r="930" spans="1:12" x14ac:dyDescent="0.15">
      <c r="A930" s="24">
        <v>427</v>
      </c>
      <c r="B930" s="16" t="s">
        <v>431</v>
      </c>
      <c r="C930" s="16" t="s">
        <v>15</v>
      </c>
      <c r="D930" s="15"/>
      <c r="E930" s="97">
        <v>1</v>
      </c>
      <c r="F930" s="26">
        <v>10</v>
      </c>
      <c r="G930" s="31">
        <v>0.5</v>
      </c>
      <c r="H930" s="24"/>
      <c r="I930" s="24"/>
      <c r="J930" s="28"/>
      <c r="K930" s="15" t="s">
        <v>777</v>
      </c>
      <c r="L930" s="54">
        <v>5</v>
      </c>
    </row>
    <row r="931" spans="1:12" x14ac:dyDescent="0.15">
      <c r="A931" s="24">
        <v>427</v>
      </c>
      <c r="B931" s="16" t="s">
        <v>431</v>
      </c>
      <c r="C931" s="16" t="s">
        <v>15</v>
      </c>
      <c r="D931" s="15"/>
      <c r="E931" s="97">
        <v>6</v>
      </c>
      <c r="F931" s="26">
        <v>59</v>
      </c>
      <c r="G931" s="31">
        <v>0.5</v>
      </c>
      <c r="H931" s="24"/>
      <c r="I931" s="24"/>
      <c r="J931" s="28"/>
      <c r="K931" s="15" t="s">
        <v>790</v>
      </c>
      <c r="L931" s="54">
        <v>29.5</v>
      </c>
    </row>
    <row r="932" spans="1:12" x14ac:dyDescent="0.15">
      <c r="A932" s="24">
        <v>427</v>
      </c>
      <c r="B932" s="16" t="s">
        <v>431</v>
      </c>
      <c r="C932" s="16" t="s">
        <v>15</v>
      </c>
      <c r="D932" s="15"/>
      <c r="E932" s="97">
        <v>3</v>
      </c>
      <c r="F932" s="26">
        <v>60</v>
      </c>
      <c r="G932" s="31">
        <v>0.2</v>
      </c>
      <c r="H932" s="24"/>
      <c r="I932" s="24"/>
      <c r="J932" s="28"/>
      <c r="K932" s="15" t="s">
        <v>836</v>
      </c>
      <c r="L932" s="54">
        <v>12</v>
      </c>
    </row>
    <row r="933" spans="1:12" x14ac:dyDescent="0.15">
      <c r="A933" s="24">
        <v>427</v>
      </c>
      <c r="B933" s="16" t="s">
        <v>431</v>
      </c>
      <c r="C933" s="16" t="s">
        <v>15</v>
      </c>
      <c r="D933" s="15"/>
      <c r="E933" s="97">
        <v>4</v>
      </c>
      <c r="F933" s="26">
        <v>32</v>
      </c>
      <c r="G933" s="31">
        <v>0.7</v>
      </c>
      <c r="H933" s="24"/>
      <c r="I933" s="24"/>
      <c r="J933" s="28"/>
      <c r="K933" s="15" t="s">
        <v>1099</v>
      </c>
      <c r="L933" s="54">
        <v>23</v>
      </c>
    </row>
    <row r="934" spans="1:12" x14ac:dyDescent="0.15">
      <c r="A934" s="24">
        <v>427</v>
      </c>
      <c r="B934" s="16" t="s">
        <v>431</v>
      </c>
      <c r="C934" s="16" t="s">
        <v>15</v>
      </c>
      <c r="D934" s="15"/>
      <c r="E934" s="97">
        <v>4</v>
      </c>
      <c r="F934" s="26">
        <v>40</v>
      </c>
      <c r="G934" s="31">
        <v>0.15</v>
      </c>
      <c r="H934" s="24"/>
      <c r="I934" s="24"/>
      <c r="J934" s="28"/>
      <c r="K934" s="15" t="s">
        <v>928</v>
      </c>
      <c r="L934" s="119">
        <v>6</v>
      </c>
    </row>
    <row r="935" spans="1:12" x14ac:dyDescent="0.15">
      <c r="A935" s="24">
        <v>427</v>
      </c>
      <c r="B935" s="16" t="s">
        <v>431</v>
      </c>
      <c r="C935" s="16" t="s">
        <v>15</v>
      </c>
      <c r="D935" s="15"/>
      <c r="E935" s="97">
        <v>5</v>
      </c>
      <c r="F935" s="26">
        <v>28</v>
      </c>
      <c r="G935" s="31">
        <v>0.8</v>
      </c>
      <c r="H935" s="24"/>
      <c r="I935" s="24"/>
      <c r="J935" s="28"/>
      <c r="K935" s="15" t="s">
        <v>1038</v>
      </c>
      <c r="L935" s="119">
        <v>22.400000000000002</v>
      </c>
    </row>
    <row r="936" spans="1:12" x14ac:dyDescent="0.15">
      <c r="A936" s="24">
        <v>429</v>
      </c>
      <c r="B936" s="16" t="s">
        <v>431</v>
      </c>
      <c r="C936" s="16" t="s">
        <v>557</v>
      </c>
      <c r="D936" s="15"/>
      <c r="E936" s="97">
        <v>1</v>
      </c>
      <c r="F936" s="26">
        <v>15</v>
      </c>
      <c r="G936" s="31">
        <v>0.9</v>
      </c>
      <c r="H936" s="24"/>
      <c r="I936" s="24" t="s">
        <v>558</v>
      </c>
      <c r="J936" s="28"/>
      <c r="K936" s="15" t="s">
        <v>534</v>
      </c>
      <c r="L936" s="54">
        <v>13.5</v>
      </c>
    </row>
    <row r="937" spans="1:12" x14ac:dyDescent="0.15">
      <c r="A937" s="24">
        <v>431</v>
      </c>
      <c r="B937" s="16" t="s">
        <v>431</v>
      </c>
      <c r="C937" s="16" t="s">
        <v>1031</v>
      </c>
      <c r="D937" s="15"/>
      <c r="E937" s="97">
        <v>1</v>
      </c>
      <c r="F937" s="26">
        <v>30</v>
      </c>
      <c r="G937" s="31">
        <v>0.99</v>
      </c>
      <c r="H937" s="24"/>
      <c r="I937" s="24"/>
      <c r="J937" s="28"/>
      <c r="K937" s="15" t="s">
        <v>1028</v>
      </c>
      <c r="L937" s="119">
        <v>29.7</v>
      </c>
    </row>
    <row r="938" spans="1:12" x14ac:dyDescent="0.15">
      <c r="A938" s="24">
        <v>431</v>
      </c>
      <c r="B938" s="16" t="s">
        <v>431</v>
      </c>
      <c r="C938" s="16" t="s">
        <v>1031</v>
      </c>
      <c r="D938" s="15"/>
      <c r="E938" s="97">
        <v>1</v>
      </c>
      <c r="F938" s="26">
        <v>40</v>
      </c>
      <c r="G938" s="31">
        <v>1</v>
      </c>
      <c r="H938" s="24"/>
      <c r="I938" s="24"/>
      <c r="J938" s="28"/>
      <c r="K938" s="15" t="s">
        <v>1034</v>
      </c>
      <c r="L938" s="119">
        <v>40</v>
      </c>
    </row>
    <row r="939" spans="1:12" x14ac:dyDescent="0.15">
      <c r="A939" s="28">
        <v>432</v>
      </c>
      <c r="B939" s="16" t="s">
        <v>431</v>
      </c>
      <c r="C939" s="16" t="s">
        <v>358</v>
      </c>
      <c r="D939" s="38"/>
      <c r="E939" s="98">
        <v>3</v>
      </c>
      <c r="F939" s="40">
        <v>10</v>
      </c>
      <c r="G939" s="31">
        <v>0</v>
      </c>
      <c r="H939" s="28"/>
      <c r="I939" s="28"/>
      <c r="J939" s="28"/>
      <c r="K939" s="15" t="s">
        <v>426</v>
      </c>
      <c r="L939" s="54">
        <v>0</v>
      </c>
    </row>
    <row r="940" spans="1:12" x14ac:dyDescent="0.15">
      <c r="A940" s="24">
        <v>433</v>
      </c>
      <c r="B940" s="16" t="s">
        <v>431</v>
      </c>
      <c r="C940" s="16" t="s">
        <v>393</v>
      </c>
      <c r="D940" s="15"/>
      <c r="E940" s="97">
        <v>1</v>
      </c>
      <c r="F940" s="26">
        <v>2</v>
      </c>
      <c r="G940" s="31">
        <v>0</v>
      </c>
      <c r="H940" s="24"/>
      <c r="I940" s="24"/>
      <c r="J940" s="28"/>
      <c r="K940" s="15" t="s">
        <v>881</v>
      </c>
      <c r="L940" s="119">
        <v>0</v>
      </c>
    </row>
    <row r="941" spans="1:12" x14ac:dyDescent="0.15">
      <c r="A941" s="24">
        <v>433</v>
      </c>
      <c r="B941" s="16" t="s">
        <v>431</v>
      </c>
      <c r="C941" s="16" t="s">
        <v>393</v>
      </c>
      <c r="D941" s="15"/>
      <c r="E941" s="97">
        <v>1</v>
      </c>
      <c r="F941" s="26">
        <v>2</v>
      </c>
      <c r="G941" s="31">
        <v>0.8</v>
      </c>
      <c r="H941" s="24"/>
      <c r="I941" s="24"/>
      <c r="J941" s="28"/>
      <c r="K941" s="15" t="s">
        <v>1062</v>
      </c>
      <c r="L941" s="119">
        <v>1.6</v>
      </c>
    </row>
    <row r="942" spans="1:12" x14ac:dyDescent="0.15">
      <c r="A942" s="24">
        <v>434</v>
      </c>
      <c r="B942" s="16" t="s">
        <v>431</v>
      </c>
      <c r="C942" s="16" t="s">
        <v>773</v>
      </c>
      <c r="D942" s="15"/>
      <c r="E942" s="97">
        <v>9</v>
      </c>
      <c r="F942" s="26">
        <v>18</v>
      </c>
      <c r="G942" s="31">
        <v>1</v>
      </c>
      <c r="H942" s="24"/>
      <c r="I942" s="24"/>
      <c r="J942" s="28" t="s">
        <v>774</v>
      </c>
      <c r="K942" s="15" t="s">
        <v>769</v>
      </c>
      <c r="L942" s="54">
        <v>18</v>
      </c>
    </row>
    <row r="943" spans="1:12" x14ac:dyDescent="0.15">
      <c r="A943" s="24">
        <v>434</v>
      </c>
      <c r="B943" s="16" t="s">
        <v>431</v>
      </c>
      <c r="C943" s="16" t="s">
        <v>773</v>
      </c>
      <c r="D943" s="15"/>
      <c r="E943" s="97">
        <v>2</v>
      </c>
      <c r="F943" s="26">
        <v>8</v>
      </c>
      <c r="G943" s="31">
        <v>1</v>
      </c>
      <c r="H943" s="24"/>
      <c r="I943" s="24"/>
      <c r="J943" s="28" t="s">
        <v>775</v>
      </c>
      <c r="K943" s="15" t="s">
        <v>769</v>
      </c>
      <c r="L943" s="54">
        <v>8</v>
      </c>
    </row>
    <row r="944" spans="1:12" x14ac:dyDescent="0.15">
      <c r="A944" s="24">
        <v>434</v>
      </c>
      <c r="B944" s="16" t="s">
        <v>431</v>
      </c>
      <c r="C944" s="16" t="s">
        <v>773</v>
      </c>
      <c r="D944" s="15" t="s">
        <v>1076</v>
      </c>
      <c r="E944" s="97">
        <v>1</v>
      </c>
      <c r="F944" s="26">
        <v>1</v>
      </c>
      <c r="G944" s="31">
        <v>0.5</v>
      </c>
      <c r="H944" s="24"/>
      <c r="I944" s="24"/>
      <c r="J944" s="28" t="s">
        <v>1077</v>
      </c>
      <c r="K944" s="15" t="s">
        <v>1062</v>
      </c>
      <c r="L944" s="119">
        <v>0.5</v>
      </c>
    </row>
    <row r="945" spans="1:12" x14ac:dyDescent="0.15">
      <c r="A945" s="24">
        <v>436</v>
      </c>
      <c r="B945" s="16" t="s">
        <v>431</v>
      </c>
      <c r="C945" s="16" t="s">
        <v>363</v>
      </c>
      <c r="D945" s="15"/>
      <c r="E945" s="97">
        <v>1</v>
      </c>
      <c r="F945" s="26">
        <v>10</v>
      </c>
      <c r="G945" s="31">
        <v>0.05</v>
      </c>
      <c r="H945" s="24"/>
      <c r="I945" s="24"/>
      <c r="J945" s="28"/>
      <c r="K945" s="15" t="s">
        <v>1003</v>
      </c>
      <c r="L945" s="119">
        <v>0.5</v>
      </c>
    </row>
    <row r="946" spans="1:12" x14ac:dyDescent="0.15">
      <c r="A946" s="24">
        <v>439</v>
      </c>
      <c r="B946" s="16" t="s">
        <v>431</v>
      </c>
      <c r="C946" s="16" t="s">
        <v>436</v>
      </c>
      <c r="D946" s="15" t="s">
        <v>430</v>
      </c>
      <c r="E946" s="97">
        <v>1</v>
      </c>
      <c r="F946" s="26">
        <v>20</v>
      </c>
      <c r="G946" s="31">
        <v>0.5</v>
      </c>
      <c r="H946" s="24"/>
      <c r="I946" s="24"/>
      <c r="J946" s="28"/>
      <c r="K946" s="15" t="s">
        <v>437</v>
      </c>
      <c r="L946" s="54">
        <v>10</v>
      </c>
    </row>
    <row r="947" spans="1:12" x14ac:dyDescent="0.15">
      <c r="A947" s="24">
        <v>439</v>
      </c>
      <c r="B947" s="16" t="s">
        <v>431</v>
      </c>
      <c r="C947" s="16" t="s">
        <v>436</v>
      </c>
      <c r="D947" s="15"/>
      <c r="E947" s="97">
        <v>2</v>
      </c>
      <c r="F947" s="26">
        <v>50</v>
      </c>
      <c r="G947" s="31">
        <v>0.5</v>
      </c>
      <c r="H947" s="24"/>
      <c r="I947" s="24"/>
      <c r="J947" s="28"/>
      <c r="K947" s="15" t="s">
        <v>443</v>
      </c>
      <c r="L947" s="54">
        <v>25</v>
      </c>
    </row>
    <row r="948" spans="1:12" x14ac:dyDescent="0.15">
      <c r="A948" s="24">
        <v>439</v>
      </c>
      <c r="B948" s="16" t="s">
        <v>431</v>
      </c>
      <c r="C948" s="16" t="s">
        <v>436</v>
      </c>
      <c r="D948" s="15"/>
      <c r="E948" s="97">
        <v>1</v>
      </c>
      <c r="F948" s="26">
        <v>20</v>
      </c>
      <c r="G948" s="31">
        <v>0.5</v>
      </c>
      <c r="H948" s="24"/>
      <c r="I948" s="24"/>
      <c r="J948" s="28"/>
      <c r="K948" s="15" t="s">
        <v>1205</v>
      </c>
      <c r="L948" s="119">
        <v>10</v>
      </c>
    </row>
    <row r="949" spans="1:12" x14ac:dyDescent="0.15">
      <c r="A949" s="24">
        <v>442</v>
      </c>
      <c r="B949" s="16" t="s">
        <v>431</v>
      </c>
      <c r="C949" s="16" t="s">
        <v>780</v>
      </c>
      <c r="D949" s="15"/>
      <c r="E949" s="97">
        <v>1</v>
      </c>
      <c r="F949" s="26">
        <v>5</v>
      </c>
      <c r="G949" s="31">
        <v>0.5</v>
      </c>
      <c r="H949" s="24"/>
      <c r="I949" s="24"/>
      <c r="J949" s="28"/>
      <c r="K949" s="15" t="s">
        <v>777</v>
      </c>
      <c r="L949" s="54">
        <v>2.5</v>
      </c>
    </row>
    <row r="950" spans="1:12" x14ac:dyDescent="0.15">
      <c r="A950" s="24">
        <v>443</v>
      </c>
      <c r="B950" s="16" t="s">
        <v>431</v>
      </c>
      <c r="C950" s="16" t="s">
        <v>370</v>
      </c>
      <c r="D950" s="15"/>
      <c r="E950" s="97">
        <v>1</v>
      </c>
      <c r="F950" s="26">
        <v>2</v>
      </c>
      <c r="G950" s="31">
        <v>0.5</v>
      </c>
      <c r="H950" s="24"/>
      <c r="I950" s="24"/>
      <c r="J950" s="28" t="s">
        <v>498</v>
      </c>
      <c r="K950" s="15" t="s">
        <v>479</v>
      </c>
      <c r="L950" s="54">
        <v>1</v>
      </c>
    </row>
    <row r="951" spans="1:12" x14ac:dyDescent="0.15">
      <c r="A951" s="24">
        <v>444</v>
      </c>
      <c r="B951" s="16" t="s">
        <v>431</v>
      </c>
      <c r="C951" s="16" t="s">
        <v>785</v>
      </c>
      <c r="D951" s="15"/>
      <c r="E951" s="97">
        <v>1</v>
      </c>
      <c r="F951" s="26">
        <v>30</v>
      </c>
      <c r="G951" s="31">
        <v>0.9</v>
      </c>
      <c r="H951" s="24"/>
      <c r="I951" s="24"/>
      <c r="J951" s="28"/>
      <c r="K951" s="15" t="s">
        <v>1224</v>
      </c>
      <c r="L951" s="54">
        <v>27</v>
      </c>
    </row>
    <row r="952" spans="1:12" x14ac:dyDescent="0.15">
      <c r="A952" s="24">
        <v>444</v>
      </c>
      <c r="B952" s="16" t="s">
        <v>431</v>
      </c>
      <c r="C952" s="16" t="s">
        <v>785</v>
      </c>
      <c r="D952" s="15"/>
      <c r="E952" s="97">
        <v>2</v>
      </c>
      <c r="F952" s="26">
        <v>13</v>
      </c>
      <c r="G952" s="31">
        <v>1</v>
      </c>
      <c r="H952" s="24"/>
      <c r="I952" s="24"/>
      <c r="J952" s="28"/>
      <c r="K952" s="15" t="s">
        <v>781</v>
      </c>
      <c r="L952" s="54">
        <v>13</v>
      </c>
    </row>
    <row r="953" spans="1:12" x14ac:dyDescent="0.15">
      <c r="A953" s="24">
        <v>444</v>
      </c>
      <c r="B953" s="16" t="s">
        <v>431</v>
      </c>
      <c r="C953" s="16" t="s">
        <v>785</v>
      </c>
      <c r="D953" s="15"/>
      <c r="E953" s="97">
        <v>1</v>
      </c>
      <c r="F953" s="26">
        <v>35</v>
      </c>
      <c r="G953" s="31">
        <v>0.8</v>
      </c>
      <c r="H953" s="24"/>
      <c r="I953" s="24"/>
      <c r="J953" s="28"/>
      <c r="K953" s="15" t="s">
        <v>1043</v>
      </c>
      <c r="L953" s="119">
        <v>28</v>
      </c>
    </row>
    <row r="954" spans="1:12" x14ac:dyDescent="0.15">
      <c r="A954" s="24">
        <v>445</v>
      </c>
      <c r="B954" s="16" t="s">
        <v>431</v>
      </c>
      <c r="C954" s="16" t="s">
        <v>26</v>
      </c>
      <c r="D954" s="15"/>
      <c r="E954" s="97">
        <v>4</v>
      </c>
      <c r="F954" s="26">
        <v>26</v>
      </c>
      <c r="G954" s="31">
        <v>1</v>
      </c>
      <c r="H954" s="24"/>
      <c r="I954" s="24"/>
      <c r="J954" s="28" t="s">
        <v>1045</v>
      </c>
      <c r="K954" s="15" t="s">
        <v>1043</v>
      </c>
      <c r="L954" s="119">
        <v>26</v>
      </c>
    </row>
    <row r="955" spans="1:12" x14ac:dyDescent="0.15">
      <c r="A955" s="24">
        <v>449</v>
      </c>
      <c r="B955" s="16" t="s">
        <v>431</v>
      </c>
      <c r="C955" s="16" t="s">
        <v>459</v>
      </c>
      <c r="D955" s="15"/>
      <c r="E955" s="97">
        <v>1</v>
      </c>
      <c r="F955" s="26">
        <v>40</v>
      </c>
      <c r="G955" s="31">
        <v>0.6</v>
      </c>
      <c r="H955" s="24"/>
      <c r="I955" s="24"/>
      <c r="J955" s="28"/>
      <c r="K955" s="15" t="s">
        <v>456</v>
      </c>
      <c r="L955" s="54">
        <v>24</v>
      </c>
    </row>
    <row r="956" spans="1:12" x14ac:dyDescent="0.15">
      <c r="A956" s="24">
        <v>449</v>
      </c>
      <c r="B956" s="16" t="s">
        <v>431</v>
      </c>
      <c r="C956" s="16" t="s">
        <v>459</v>
      </c>
      <c r="D956" s="15" t="s">
        <v>472</v>
      </c>
      <c r="E956" s="97">
        <v>1</v>
      </c>
      <c r="F956" s="26">
        <v>27</v>
      </c>
      <c r="G956" s="31">
        <v>0.2</v>
      </c>
      <c r="H956" s="24"/>
      <c r="I956" s="24"/>
      <c r="J956" s="28"/>
      <c r="K956" s="15" t="s">
        <v>470</v>
      </c>
      <c r="L956" s="54">
        <v>5.4</v>
      </c>
    </row>
    <row r="957" spans="1:12" x14ac:dyDescent="0.15">
      <c r="A957" s="24">
        <v>449</v>
      </c>
      <c r="B957" s="16" t="s">
        <v>431</v>
      </c>
      <c r="C957" s="16" t="s">
        <v>459</v>
      </c>
      <c r="D957" s="15" t="s">
        <v>473</v>
      </c>
      <c r="E957" s="97">
        <v>1</v>
      </c>
      <c r="F957" s="26">
        <v>30</v>
      </c>
      <c r="G957" s="31">
        <v>0.2</v>
      </c>
      <c r="H957" s="24"/>
      <c r="I957" s="24"/>
      <c r="J957" s="28"/>
      <c r="K957" s="15" t="s">
        <v>470</v>
      </c>
      <c r="L957" s="54">
        <v>6</v>
      </c>
    </row>
    <row r="958" spans="1:12" x14ac:dyDescent="0.15">
      <c r="A958" s="24">
        <v>449</v>
      </c>
      <c r="B958" s="16" t="s">
        <v>431</v>
      </c>
      <c r="C958" s="16" t="s">
        <v>459</v>
      </c>
      <c r="D958" s="15"/>
      <c r="E958" s="97">
        <v>1</v>
      </c>
      <c r="F958" s="26">
        <v>70</v>
      </c>
      <c r="G958" s="31">
        <v>0.05</v>
      </c>
      <c r="H958" s="24"/>
      <c r="I958" s="24"/>
      <c r="J958" s="28"/>
      <c r="K958" s="15" t="s">
        <v>508</v>
      </c>
      <c r="L958" s="54">
        <v>3.5</v>
      </c>
    </row>
    <row r="959" spans="1:12" x14ac:dyDescent="0.15">
      <c r="A959" s="24">
        <v>449</v>
      </c>
      <c r="B959" s="16" t="s">
        <v>431</v>
      </c>
      <c r="C959" s="16" t="s">
        <v>459</v>
      </c>
      <c r="D959" s="15" t="s">
        <v>559</v>
      </c>
      <c r="E959" s="97">
        <v>7</v>
      </c>
      <c r="F959" s="26">
        <v>350</v>
      </c>
      <c r="G959" s="31">
        <v>0.7</v>
      </c>
      <c r="H959" s="24"/>
      <c r="I959" s="24" t="s">
        <v>560</v>
      </c>
      <c r="J959" s="28"/>
      <c r="K959" s="15" t="s">
        <v>534</v>
      </c>
      <c r="L959" s="54">
        <v>244.99999999999997</v>
      </c>
    </row>
    <row r="960" spans="1:12" x14ac:dyDescent="0.15">
      <c r="A960" s="24">
        <v>449</v>
      </c>
      <c r="B960" s="16" t="s">
        <v>431</v>
      </c>
      <c r="C960" s="16" t="s">
        <v>459</v>
      </c>
      <c r="D960" s="15" t="s">
        <v>586</v>
      </c>
      <c r="E960" s="97">
        <v>1</v>
      </c>
      <c r="F960" s="26">
        <v>50</v>
      </c>
      <c r="G960" s="31">
        <v>0.8</v>
      </c>
      <c r="H960" s="24"/>
      <c r="I960" s="24"/>
      <c r="J960" s="28"/>
      <c r="K960" s="15" t="s">
        <v>570</v>
      </c>
      <c r="L960" s="54">
        <v>40</v>
      </c>
    </row>
    <row r="961" spans="1:12" x14ac:dyDescent="0.15">
      <c r="A961" s="24">
        <v>449</v>
      </c>
      <c r="B961" s="16" t="s">
        <v>431</v>
      </c>
      <c r="C961" s="16" t="s">
        <v>459</v>
      </c>
      <c r="D961" s="15" t="s">
        <v>629</v>
      </c>
      <c r="E961" s="97">
        <v>3</v>
      </c>
      <c r="F961" s="26">
        <v>90</v>
      </c>
      <c r="G961" s="31">
        <v>0.1</v>
      </c>
      <c r="H961" s="24"/>
      <c r="I961" s="24"/>
      <c r="J961" s="28"/>
      <c r="K961" s="15" t="s">
        <v>630</v>
      </c>
      <c r="L961" s="54">
        <v>9</v>
      </c>
    </row>
    <row r="962" spans="1:12" x14ac:dyDescent="0.15">
      <c r="A962" s="24">
        <v>449</v>
      </c>
      <c r="B962" s="16" t="s">
        <v>431</v>
      </c>
      <c r="C962" s="16" t="s">
        <v>459</v>
      </c>
      <c r="D962" s="15"/>
      <c r="E962" s="97">
        <v>1</v>
      </c>
      <c r="F962" s="26">
        <v>60</v>
      </c>
      <c r="G962" s="31">
        <v>0.1</v>
      </c>
      <c r="H962" s="24"/>
      <c r="I962" s="24"/>
      <c r="J962" s="28"/>
      <c r="K962" s="15" t="s">
        <v>1224</v>
      </c>
      <c r="L962" s="54">
        <v>6</v>
      </c>
    </row>
    <row r="963" spans="1:12" x14ac:dyDescent="0.15">
      <c r="A963" s="24">
        <v>449</v>
      </c>
      <c r="B963" s="16" t="s">
        <v>431</v>
      </c>
      <c r="C963" s="16" t="s">
        <v>459</v>
      </c>
      <c r="D963" s="15"/>
      <c r="E963" s="97">
        <v>12</v>
      </c>
      <c r="F963" s="26">
        <v>600</v>
      </c>
      <c r="G963" s="31">
        <v>0.4</v>
      </c>
      <c r="H963" s="24"/>
      <c r="I963" s="24"/>
      <c r="J963" s="28"/>
      <c r="K963" s="15" t="s">
        <v>702</v>
      </c>
      <c r="L963" s="54">
        <v>240</v>
      </c>
    </row>
    <row r="964" spans="1:12" x14ac:dyDescent="0.15">
      <c r="A964" s="24">
        <v>449</v>
      </c>
      <c r="B964" s="16" t="s">
        <v>431</v>
      </c>
      <c r="C964" s="16" t="s">
        <v>459</v>
      </c>
      <c r="D964" s="15"/>
      <c r="E964" s="97">
        <v>1</v>
      </c>
      <c r="F964" s="26">
        <v>40</v>
      </c>
      <c r="G964" s="31">
        <v>0.4</v>
      </c>
      <c r="H964" s="24"/>
      <c r="I964" s="24"/>
      <c r="J964" s="28"/>
      <c r="K964" s="15" t="s">
        <v>909</v>
      </c>
      <c r="L964" s="119">
        <v>16</v>
      </c>
    </row>
    <row r="965" spans="1:12" x14ac:dyDescent="0.15">
      <c r="A965" s="24">
        <v>449</v>
      </c>
      <c r="B965" s="16" t="s">
        <v>431</v>
      </c>
      <c r="C965" s="16" t="s">
        <v>459</v>
      </c>
      <c r="D965" s="15"/>
      <c r="E965" s="97">
        <v>2</v>
      </c>
      <c r="F965" s="26">
        <v>60</v>
      </c>
      <c r="G965" s="31">
        <v>0.1</v>
      </c>
      <c r="H965" s="24"/>
      <c r="I965" s="24"/>
      <c r="J965" s="28"/>
      <c r="K965" s="15" t="s">
        <v>1096</v>
      </c>
      <c r="L965" s="119">
        <v>6</v>
      </c>
    </row>
    <row r="966" spans="1:12" x14ac:dyDescent="0.15">
      <c r="A966" s="24">
        <v>451</v>
      </c>
      <c r="B966" s="16" t="s">
        <v>431</v>
      </c>
      <c r="C966" s="16" t="s">
        <v>12</v>
      </c>
      <c r="D966" s="15"/>
      <c r="E966" s="97">
        <v>30</v>
      </c>
      <c r="F966" s="26">
        <v>600</v>
      </c>
      <c r="G966" s="31">
        <v>1</v>
      </c>
      <c r="H966" s="24"/>
      <c r="I966" s="24" t="s">
        <v>561</v>
      </c>
      <c r="J966" s="28"/>
      <c r="K966" s="15" t="s">
        <v>534</v>
      </c>
      <c r="L966" s="54">
        <v>600</v>
      </c>
    </row>
    <row r="967" spans="1:12" x14ac:dyDescent="0.15">
      <c r="A967" s="24">
        <v>451</v>
      </c>
      <c r="B967" s="16" t="s">
        <v>431</v>
      </c>
      <c r="C967" s="16" t="s">
        <v>12</v>
      </c>
      <c r="D967" s="15"/>
      <c r="E967" s="97">
        <v>70</v>
      </c>
      <c r="F967" s="26">
        <v>200</v>
      </c>
      <c r="G967" s="31">
        <v>1</v>
      </c>
      <c r="H967" s="24"/>
      <c r="I967" s="24"/>
      <c r="J967" s="28"/>
      <c r="K967" s="15" t="s">
        <v>604</v>
      </c>
      <c r="L967" s="54">
        <v>200</v>
      </c>
    </row>
    <row r="968" spans="1:12" x14ac:dyDescent="0.15">
      <c r="A968" s="24">
        <v>451</v>
      </c>
      <c r="B968" s="16" t="s">
        <v>431</v>
      </c>
      <c r="C968" s="16" t="s">
        <v>12</v>
      </c>
      <c r="D968" s="15"/>
      <c r="E968" s="97">
        <v>12</v>
      </c>
      <c r="F968" s="26">
        <v>50</v>
      </c>
      <c r="G968" s="31">
        <v>1</v>
      </c>
      <c r="H968" s="24"/>
      <c r="I968" s="24"/>
      <c r="J968" s="28"/>
      <c r="K968" s="15" t="s">
        <v>648</v>
      </c>
      <c r="L968" s="54">
        <v>50</v>
      </c>
    </row>
    <row r="969" spans="1:12" x14ac:dyDescent="0.15">
      <c r="A969" s="24">
        <v>451</v>
      </c>
      <c r="B969" s="16" t="s">
        <v>431</v>
      </c>
      <c r="C969" s="16" t="s">
        <v>12</v>
      </c>
      <c r="D969" s="15"/>
      <c r="E969" s="97">
        <v>4</v>
      </c>
      <c r="F969" s="26">
        <v>12</v>
      </c>
      <c r="G969" s="31">
        <v>1</v>
      </c>
      <c r="H969" s="24"/>
      <c r="I969" s="24"/>
      <c r="J969" s="28"/>
      <c r="K969" s="15" t="s">
        <v>1099</v>
      </c>
      <c r="L969" s="54">
        <v>12</v>
      </c>
    </row>
    <row r="970" spans="1:12" x14ac:dyDescent="0.15">
      <c r="A970" s="24">
        <v>451</v>
      </c>
      <c r="B970" s="16" t="s">
        <v>431</v>
      </c>
      <c r="C970" s="16" t="s">
        <v>12</v>
      </c>
      <c r="D970" s="15" t="s">
        <v>430</v>
      </c>
      <c r="E970" s="97">
        <v>18</v>
      </c>
      <c r="F970" s="26">
        <v>40</v>
      </c>
      <c r="G970" s="31">
        <v>1</v>
      </c>
      <c r="H970" s="24"/>
      <c r="I970" s="24"/>
      <c r="J970" s="28"/>
      <c r="K970" s="15" t="s">
        <v>947</v>
      </c>
      <c r="L970" s="119">
        <v>40</v>
      </c>
    </row>
    <row r="971" spans="1:12" x14ac:dyDescent="0.15">
      <c r="A971" s="24">
        <v>452</v>
      </c>
      <c r="B971" s="16" t="s">
        <v>431</v>
      </c>
      <c r="C971" s="16" t="s">
        <v>562</v>
      </c>
      <c r="D971" s="15" t="s">
        <v>563</v>
      </c>
      <c r="E971" s="97">
        <v>1</v>
      </c>
      <c r="F971" s="26">
        <v>15</v>
      </c>
      <c r="G971" s="31">
        <v>0.5</v>
      </c>
      <c r="H971" s="24"/>
      <c r="I971" s="24" t="s">
        <v>564</v>
      </c>
      <c r="J971" s="28"/>
      <c r="K971" s="15" t="s">
        <v>534</v>
      </c>
      <c r="L971" s="54">
        <v>7.5</v>
      </c>
    </row>
    <row r="972" spans="1:12" x14ac:dyDescent="0.15">
      <c r="A972" s="24">
        <v>454</v>
      </c>
      <c r="B972" s="16" t="s">
        <v>431</v>
      </c>
      <c r="C972" s="16" t="s">
        <v>565</v>
      </c>
      <c r="D972" s="15" t="s">
        <v>1137</v>
      </c>
      <c r="E972" s="97">
        <v>1</v>
      </c>
      <c r="F972" s="26">
        <v>20</v>
      </c>
      <c r="G972" s="31">
        <v>0.4</v>
      </c>
      <c r="H972" s="24"/>
      <c r="I972" s="24" t="s">
        <v>1138</v>
      </c>
      <c r="J972" s="28" t="s">
        <v>1135</v>
      </c>
      <c r="K972" s="15" t="s">
        <v>1113</v>
      </c>
      <c r="L972" s="54">
        <v>8</v>
      </c>
    </row>
    <row r="973" spans="1:12" x14ac:dyDescent="0.15">
      <c r="A973" s="24">
        <v>454</v>
      </c>
      <c r="B973" s="16" t="s">
        <v>431</v>
      </c>
      <c r="C973" s="16" t="s">
        <v>565</v>
      </c>
      <c r="D973" s="15"/>
      <c r="E973" s="97">
        <v>1</v>
      </c>
      <c r="F973" s="26">
        <v>15</v>
      </c>
      <c r="G973" s="31">
        <v>0.8</v>
      </c>
      <c r="H973" s="24"/>
      <c r="I973" s="24" t="s">
        <v>566</v>
      </c>
      <c r="J973" s="28"/>
      <c r="K973" s="15" t="s">
        <v>534</v>
      </c>
      <c r="L973" s="54">
        <v>12</v>
      </c>
    </row>
    <row r="974" spans="1:12" x14ac:dyDescent="0.15">
      <c r="A974" s="24">
        <v>457</v>
      </c>
      <c r="B974" s="16" t="s">
        <v>431</v>
      </c>
      <c r="C974" s="16" t="s">
        <v>399</v>
      </c>
      <c r="D974" s="15"/>
      <c r="E974" s="97">
        <v>1</v>
      </c>
      <c r="F974" s="26">
        <v>20</v>
      </c>
      <c r="G974" s="31">
        <v>0.4</v>
      </c>
      <c r="H974" s="24"/>
      <c r="I974" s="24"/>
      <c r="J974" s="28"/>
      <c r="K974" s="15" t="s">
        <v>790</v>
      </c>
      <c r="L974" s="54">
        <v>8</v>
      </c>
    </row>
    <row r="975" spans="1:12" x14ac:dyDescent="0.15">
      <c r="A975" s="24">
        <v>459</v>
      </c>
      <c r="B975" s="16" t="s">
        <v>431</v>
      </c>
      <c r="C975" s="16" t="s">
        <v>627</v>
      </c>
      <c r="D975" s="15"/>
      <c r="E975" s="97">
        <v>1</v>
      </c>
      <c r="F975" s="26">
        <v>50</v>
      </c>
      <c r="G975" s="31">
        <v>0.5</v>
      </c>
      <c r="H975" s="24"/>
      <c r="I975" s="24"/>
      <c r="J975" s="28"/>
      <c r="K975" s="15" t="s">
        <v>624</v>
      </c>
      <c r="L975" s="54">
        <v>25</v>
      </c>
    </row>
    <row r="976" spans="1:12" x14ac:dyDescent="0.15">
      <c r="A976" s="24">
        <v>459</v>
      </c>
      <c r="B976" s="16" t="s">
        <v>431</v>
      </c>
      <c r="C976" s="16" t="s">
        <v>627</v>
      </c>
      <c r="D976" s="15"/>
      <c r="E976" s="97">
        <v>5</v>
      </c>
      <c r="F976" s="26">
        <v>19</v>
      </c>
      <c r="G976" s="31">
        <v>0.9</v>
      </c>
      <c r="H976" s="24"/>
      <c r="I976" s="24"/>
      <c r="J976" s="28"/>
      <c r="K976" s="15" t="s">
        <v>1043</v>
      </c>
      <c r="L976" s="119">
        <v>17.100000000000001</v>
      </c>
    </row>
    <row r="977" spans="1:12" x14ac:dyDescent="0.15">
      <c r="A977" s="24">
        <v>465</v>
      </c>
      <c r="B977" s="16" t="s">
        <v>431</v>
      </c>
      <c r="C977" s="16" t="s">
        <v>1065</v>
      </c>
      <c r="D977" s="15"/>
      <c r="E977" s="97">
        <v>1</v>
      </c>
      <c r="F977" s="26">
        <v>2</v>
      </c>
      <c r="G977" s="31">
        <v>0.4</v>
      </c>
      <c r="H977" s="24"/>
      <c r="I977" s="24"/>
      <c r="J977" s="28"/>
      <c r="K977" s="15" t="s">
        <v>1062</v>
      </c>
      <c r="L977" s="119">
        <v>0.8</v>
      </c>
    </row>
    <row r="978" spans="1:12" x14ac:dyDescent="0.15">
      <c r="A978" s="24">
        <v>470</v>
      </c>
      <c r="B978" s="16" t="s">
        <v>431</v>
      </c>
      <c r="C978" s="16" t="s">
        <v>782</v>
      </c>
      <c r="D978" s="15"/>
      <c r="E978" s="97">
        <v>1</v>
      </c>
      <c r="F978" s="26">
        <v>10</v>
      </c>
      <c r="G978" s="31">
        <v>0.1</v>
      </c>
      <c r="H978" s="24"/>
      <c r="I978" s="24"/>
      <c r="J978" s="28"/>
      <c r="K978" s="15" t="s">
        <v>781</v>
      </c>
      <c r="L978" s="54">
        <v>1</v>
      </c>
    </row>
    <row r="979" spans="1:12" x14ac:dyDescent="0.15">
      <c r="A979" s="24">
        <v>470</v>
      </c>
      <c r="B979" s="16" t="s">
        <v>431</v>
      </c>
      <c r="C979" s="16" t="s">
        <v>782</v>
      </c>
      <c r="D979" s="15"/>
      <c r="E979" s="97">
        <v>20</v>
      </c>
      <c r="F979" s="26">
        <v>30</v>
      </c>
      <c r="G979" s="31">
        <v>1</v>
      </c>
      <c r="H979" s="24"/>
      <c r="I979" s="24"/>
      <c r="J979" s="28"/>
      <c r="K979" s="15" t="s">
        <v>928</v>
      </c>
      <c r="L979" s="119">
        <v>30</v>
      </c>
    </row>
    <row r="980" spans="1:12" x14ac:dyDescent="0.15">
      <c r="A980" s="24">
        <v>472</v>
      </c>
      <c r="B980" s="16" t="s">
        <v>431</v>
      </c>
      <c r="C980" s="16" t="s">
        <v>924</v>
      </c>
      <c r="D980" s="15" t="s">
        <v>925</v>
      </c>
      <c r="E980" s="97">
        <v>1</v>
      </c>
      <c r="F980" s="26">
        <v>50</v>
      </c>
      <c r="G980" s="31">
        <v>0.95</v>
      </c>
      <c r="H980" s="24"/>
      <c r="I980" s="24"/>
      <c r="J980" s="28"/>
      <c r="K980" s="15" t="s">
        <v>917</v>
      </c>
      <c r="L980" s="119">
        <v>47.5</v>
      </c>
    </row>
    <row r="981" spans="1:12" x14ac:dyDescent="0.15">
      <c r="A981" s="24">
        <v>476</v>
      </c>
      <c r="B981" s="16" t="s">
        <v>431</v>
      </c>
      <c r="C981" s="16" t="s">
        <v>692</v>
      </c>
      <c r="D981" s="15"/>
      <c r="E981" s="97">
        <v>1</v>
      </c>
      <c r="F981" s="26">
        <v>2</v>
      </c>
      <c r="G981" s="31">
        <v>0.6</v>
      </c>
      <c r="H981" s="24"/>
      <c r="I981" s="24"/>
      <c r="J981" s="28"/>
      <c r="K981" s="15" t="s">
        <v>690</v>
      </c>
      <c r="L981" s="54">
        <v>1.2</v>
      </c>
    </row>
    <row r="982" spans="1:12" x14ac:dyDescent="0.15">
      <c r="A982" s="24">
        <v>476</v>
      </c>
      <c r="B982" s="16" t="s">
        <v>431</v>
      </c>
      <c r="C982" s="16" t="s">
        <v>692</v>
      </c>
      <c r="D982" s="15"/>
      <c r="E982" s="97">
        <v>1</v>
      </c>
      <c r="F982" s="26">
        <v>2</v>
      </c>
      <c r="G982" s="31">
        <v>0.8</v>
      </c>
      <c r="H982" s="24"/>
      <c r="I982" s="24"/>
      <c r="J982" s="28"/>
      <c r="K982" s="15" t="s">
        <v>1017</v>
      </c>
      <c r="L982" s="119">
        <v>1.6</v>
      </c>
    </row>
    <row r="983" spans="1:12" x14ac:dyDescent="0.15">
      <c r="A983" s="24">
        <v>477</v>
      </c>
      <c r="B983" s="16" t="s">
        <v>431</v>
      </c>
      <c r="C983" s="16" t="s">
        <v>957</v>
      </c>
      <c r="D983" s="15" t="s">
        <v>430</v>
      </c>
      <c r="E983" s="97">
        <v>4</v>
      </c>
      <c r="F983" s="26">
        <v>40</v>
      </c>
      <c r="G983" s="31">
        <v>0</v>
      </c>
      <c r="H983" s="24"/>
      <c r="I983" s="24"/>
      <c r="J983" s="28"/>
      <c r="K983" s="15" t="s">
        <v>947</v>
      </c>
      <c r="L983" s="119">
        <v>0</v>
      </c>
    </row>
    <row r="984" spans="1:12" x14ac:dyDescent="0.15">
      <c r="A984" s="24">
        <v>477</v>
      </c>
      <c r="B984" s="16" t="s">
        <v>431</v>
      </c>
      <c r="C984" s="16" t="s">
        <v>957</v>
      </c>
      <c r="D984" s="15" t="s">
        <v>430</v>
      </c>
      <c r="E984" s="97">
        <v>1</v>
      </c>
      <c r="F984" s="26">
        <v>20</v>
      </c>
      <c r="G984" s="31">
        <v>0</v>
      </c>
      <c r="H984" s="24"/>
      <c r="I984" s="24"/>
      <c r="J984" s="28"/>
      <c r="K984" s="15" t="s">
        <v>973</v>
      </c>
      <c r="L984" s="119">
        <v>0</v>
      </c>
    </row>
    <row r="985" spans="1:12" x14ac:dyDescent="0.15">
      <c r="A985" s="24">
        <v>477</v>
      </c>
      <c r="B985" s="16" t="s">
        <v>431</v>
      </c>
      <c r="C985" s="16" t="s">
        <v>957</v>
      </c>
      <c r="D985" s="15"/>
      <c r="E985" s="97">
        <v>6</v>
      </c>
      <c r="F985" s="26">
        <v>120</v>
      </c>
      <c r="G985" s="31">
        <v>0</v>
      </c>
      <c r="H985" s="24"/>
      <c r="I985" s="24"/>
      <c r="J985" s="28"/>
      <c r="K985" s="15" t="s">
        <v>1003</v>
      </c>
      <c r="L985" s="119">
        <v>0</v>
      </c>
    </row>
    <row r="986" spans="1:12" x14ac:dyDescent="0.15">
      <c r="A986" s="24">
        <v>477</v>
      </c>
      <c r="B986" s="16" t="s">
        <v>431</v>
      </c>
      <c r="C986" s="16" t="s">
        <v>957</v>
      </c>
      <c r="D986" s="15"/>
      <c r="E986" s="97">
        <v>1</v>
      </c>
      <c r="F986" s="26">
        <v>50</v>
      </c>
      <c r="G986" s="31">
        <v>0</v>
      </c>
      <c r="H986" s="24"/>
      <c r="I986" s="24"/>
      <c r="J986" s="28"/>
      <c r="K986" s="15" t="s">
        <v>1090</v>
      </c>
      <c r="L986" s="119">
        <v>0</v>
      </c>
    </row>
    <row r="987" spans="1:12" x14ac:dyDescent="0.15">
      <c r="A987" s="24">
        <v>478</v>
      </c>
      <c r="B987" s="16" t="s">
        <v>431</v>
      </c>
      <c r="C987" s="16" t="s">
        <v>646</v>
      </c>
      <c r="D987" s="15" t="s">
        <v>646</v>
      </c>
      <c r="E987" s="97">
        <v>1</v>
      </c>
      <c r="F987" s="26">
        <v>25</v>
      </c>
      <c r="G987" s="31">
        <v>0.9</v>
      </c>
      <c r="H987" s="24"/>
      <c r="I987" s="24"/>
      <c r="J987" s="28"/>
      <c r="K987" s="15" t="s">
        <v>640</v>
      </c>
      <c r="L987" s="54">
        <v>22.5</v>
      </c>
    </row>
    <row r="988" spans="1:12" x14ac:dyDescent="0.15">
      <c r="A988" s="24">
        <v>478</v>
      </c>
      <c r="B988" s="16" t="s">
        <v>431</v>
      </c>
      <c r="C988" s="16" t="s">
        <v>646</v>
      </c>
      <c r="D988" s="15"/>
      <c r="E988" s="97">
        <v>2</v>
      </c>
      <c r="F988" s="26">
        <v>36</v>
      </c>
      <c r="G988" s="31">
        <v>0.5</v>
      </c>
      <c r="H988" s="24"/>
      <c r="I988" s="24"/>
      <c r="J988" s="28"/>
      <c r="K988" s="15" t="s">
        <v>1043</v>
      </c>
      <c r="L988" s="119">
        <v>18</v>
      </c>
    </row>
    <row r="989" spans="1:12" x14ac:dyDescent="0.15">
      <c r="A989" s="24">
        <v>479</v>
      </c>
      <c r="B989" s="16" t="s">
        <v>431</v>
      </c>
      <c r="C989" s="16" t="s">
        <v>879</v>
      </c>
      <c r="D989" s="15"/>
      <c r="E989" s="97">
        <v>1</v>
      </c>
      <c r="F989" s="26">
        <v>40</v>
      </c>
      <c r="G989" s="31">
        <v>0.3</v>
      </c>
      <c r="H989" s="24"/>
      <c r="I989" s="24"/>
      <c r="J989" s="28"/>
      <c r="K989" s="15" t="s">
        <v>873</v>
      </c>
      <c r="L989" s="119">
        <v>12</v>
      </c>
    </row>
    <row r="990" spans="1:12" x14ac:dyDescent="0.15">
      <c r="A990" s="24">
        <v>485</v>
      </c>
      <c r="B990" s="16" t="s">
        <v>431</v>
      </c>
      <c r="C990" s="16" t="s">
        <v>401</v>
      </c>
      <c r="D990" s="15"/>
      <c r="E990" s="97">
        <v>1</v>
      </c>
      <c r="F990" s="26">
        <v>30</v>
      </c>
      <c r="G990" s="31">
        <v>0.98</v>
      </c>
      <c r="H990" s="24"/>
      <c r="I990" s="24"/>
      <c r="J990" s="28"/>
      <c r="K990" s="15" t="s">
        <v>1099</v>
      </c>
      <c r="L990" s="54">
        <v>30</v>
      </c>
    </row>
    <row r="991" spans="1:12" x14ac:dyDescent="0.15">
      <c r="A991" s="24">
        <v>486</v>
      </c>
      <c r="B991" s="16" t="s">
        <v>431</v>
      </c>
      <c r="C991" s="16" t="s">
        <v>1066</v>
      </c>
      <c r="D991" s="15"/>
      <c r="E991" s="97">
        <v>1</v>
      </c>
      <c r="F991" s="26">
        <v>70</v>
      </c>
      <c r="G991" s="31">
        <v>0.9</v>
      </c>
      <c r="H991" s="24"/>
      <c r="I991" s="24"/>
      <c r="J991" s="28"/>
      <c r="K991" s="15" t="s">
        <v>1062</v>
      </c>
      <c r="L991" s="119">
        <v>63</v>
      </c>
    </row>
    <row r="992" spans="1:12" x14ac:dyDescent="0.15">
      <c r="A992" s="24">
        <v>487</v>
      </c>
      <c r="B992" s="16" t="s">
        <v>431</v>
      </c>
      <c r="C992" s="16" t="s">
        <v>995</v>
      </c>
      <c r="D992" s="15" t="s">
        <v>996</v>
      </c>
      <c r="E992" s="97">
        <v>1</v>
      </c>
      <c r="F992" s="26">
        <v>4</v>
      </c>
      <c r="G992" s="31">
        <v>0.85</v>
      </c>
      <c r="H992" s="24"/>
      <c r="I992" s="24"/>
      <c r="J992" s="28"/>
      <c r="K992" s="15" t="s">
        <v>977</v>
      </c>
      <c r="L992" s="119">
        <v>3.4</v>
      </c>
    </row>
    <row r="993" spans="1:12" x14ac:dyDescent="0.15">
      <c r="A993" s="24">
        <v>488</v>
      </c>
      <c r="B993" s="16" t="s">
        <v>431</v>
      </c>
      <c r="C993" s="16" t="s">
        <v>642</v>
      </c>
      <c r="D993" s="15" t="s">
        <v>643</v>
      </c>
      <c r="E993" s="97">
        <v>1</v>
      </c>
      <c r="F993" s="26">
        <v>30</v>
      </c>
      <c r="G993" s="31">
        <v>0.9</v>
      </c>
      <c r="H993" s="24"/>
      <c r="I993" s="24"/>
      <c r="J993" s="28"/>
      <c r="K993" s="15" t="s">
        <v>640</v>
      </c>
      <c r="L993" s="54">
        <v>27</v>
      </c>
    </row>
    <row r="994" spans="1:12" x14ac:dyDescent="0.15">
      <c r="A994" s="28">
        <v>490</v>
      </c>
      <c r="B994" s="16" t="s">
        <v>431</v>
      </c>
      <c r="C994" s="16" t="s">
        <v>691</v>
      </c>
      <c r="D994" s="38"/>
      <c r="E994" s="98">
        <v>1</v>
      </c>
      <c r="F994" s="40">
        <v>2</v>
      </c>
      <c r="G994" s="31">
        <v>0</v>
      </c>
      <c r="H994" s="28"/>
      <c r="I994" s="28"/>
      <c r="J994" s="28"/>
      <c r="K994" s="15" t="s">
        <v>426</v>
      </c>
      <c r="L994" s="54">
        <v>0</v>
      </c>
    </row>
    <row r="995" spans="1:12" x14ac:dyDescent="0.15">
      <c r="A995" s="24">
        <v>490</v>
      </c>
      <c r="B995" s="16" t="s">
        <v>431</v>
      </c>
      <c r="C995" s="16" t="s">
        <v>691</v>
      </c>
      <c r="D995" s="15"/>
      <c r="E995" s="97">
        <v>5</v>
      </c>
      <c r="F995" s="26">
        <v>20</v>
      </c>
      <c r="G995" s="31">
        <v>0.6</v>
      </c>
      <c r="H995" s="24"/>
      <c r="I995" s="24"/>
      <c r="J995" s="28"/>
      <c r="K995" s="15" t="s">
        <v>690</v>
      </c>
      <c r="L995" s="54">
        <v>12</v>
      </c>
    </row>
    <row r="996" spans="1:12" x14ac:dyDescent="0.15">
      <c r="A996" s="24">
        <v>490</v>
      </c>
      <c r="B996" s="16" t="s">
        <v>431</v>
      </c>
      <c r="C996" s="16" t="s">
        <v>691</v>
      </c>
      <c r="D996" s="15"/>
      <c r="E996" s="97">
        <v>2</v>
      </c>
      <c r="F996" s="26">
        <v>15</v>
      </c>
      <c r="G996" s="31">
        <v>0.3</v>
      </c>
      <c r="H996" s="24"/>
      <c r="I996" s="24"/>
      <c r="J996" s="28"/>
      <c r="K996" s="15" t="s">
        <v>873</v>
      </c>
      <c r="L996" s="119">
        <v>4.5</v>
      </c>
    </row>
    <row r="997" spans="1:12" x14ac:dyDescent="0.15">
      <c r="A997" s="24">
        <v>490</v>
      </c>
      <c r="B997" s="16" t="s">
        <v>431</v>
      </c>
      <c r="C997" s="16" t="s">
        <v>691</v>
      </c>
      <c r="D997" s="15" t="s">
        <v>430</v>
      </c>
      <c r="E997" s="97">
        <v>2</v>
      </c>
      <c r="F997" s="26">
        <v>20</v>
      </c>
      <c r="G997" s="31">
        <v>0.2</v>
      </c>
      <c r="H997" s="24"/>
      <c r="I997" s="24"/>
      <c r="J997" s="28"/>
      <c r="K997" s="15" t="s">
        <v>973</v>
      </c>
      <c r="L997" s="119">
        <v>4</v>
      </c>
    </row>
    <row r="998" spans="1:12" x14ac:dyDescent="0.15">
      <c r="A998" s="24">
        <v>490</v>
      </c>
      <c r="B998" s="16" t="s">
        <v>431</v>
      </c>
      <c r="C998" s="16" t="s">
        <v>691</v>
      </c>
      <c r="D998" s="15"/>
      <c r="E998" s="97">
        <v>7</v>
      </c>
      <c r="F998" s="26">
        <v>28</v>
      </c>
      <c r="G998" s="31">
        <v>0.47</v>
      </c>
      <c r="H998" s="24"/>
      <c r="I998" s="24"/>
      <c r="J998" s="28"/>
      <c r="K998" s="15" t="s">
        <v>1043</v>
      </c>
      <c r="L998" s="119">
        <v>13.16</v>
      </c>
    </row>
    <row r="999" spans="1:12" x14ac:dyDescent="0.15">
      <c r="A999" s="24">
        <v>490</v>
      </c>
      <c r="B999" s="16" t="s">
        <v>431</v>
      </c>
      <c r="C999" s="16" t="s">
        <v>691</v>
      </c>
      <c r="D999" s="15"/>
      <c r="E999" s="97">
        <v>1</v>
      </c>
      <c r="F999" s="26">
        <v>8</v>
      </c>
      <c r="G999" s="31">
        <v>0.8</v>
      </c>
      <c r="H999" s="24"/>
      <c r="I999" s="24"/>
      <c r="J999" s="28"/>
      <c r="K999" s="15" t="s">
        <v>1062</v>
      </c>
      <c r="L999" s="119">
        <v>6.4</v>
      </c>
    </row>
    <row r="1000" spans="1:12" x14ac:dyDescent="0.15">
      <c r="A1000" s="24">
        <v>493</v>
      </c>
      <c r="B1000" s="16" t="s">
        <v>431</v>
      </c>
      <c r="C1000" s="16" t="s">
        <v>1069</v>
      </c>
      <c r="D1000" s="15"/>
      <c r="E1000" s="97">
        <v>1</v>
      </c>
      <c r="F1000" s="26">
        <v>3</v>
      </c>
      <c r="G1000" s="31">
        <v>0.9</v>
      </c>
      <c r="H1000" s="24"/>
      <c r="I1000" s="24"/>
      <c r="J1000" s="28" t="s">
        <v>1199</v>
      </c>
      <c r="K1000" s="15" t="s">
        <v>1187</v>
      </c>
      <c r="L1000" s="119">
        <v>2.7</v>
      </c>
    </row>
    <row r="1001" spans="1:12" x14ac:dyDescent="0.15">
      <c r="A1001" s="24">
        <v>493</v>
      </c>
      <c r="B1001" s="16" t="s">
        <v>431</v>
      </c>
      <c r="C1001" s="16" t="s">
        <v>1069</v>
      </c>
      <c r="D1001" s="15"/>
      <c r="E1001" s="97">
        <v>1</v>
      </c>
      <c r="F1001" s="26">
        <v>1</v>
      </c>
      <c r="G1001" s="31">
        <v>0.7</v>
      </c>
      <c r="H1001" s="24"/>
      <c r="I1001" s="24"/>
      <c r="J1001" s="28" t="s">
        <v>1070</v>
      </c>
      <c r="K1001" s="15" t="s">
        <v>1062</v>
      </c>
      <c r="L1001" s="119">
        <v>0.7</v>
      </c>
    </row>
    <row r="1002" spans="1:12" x14ac:dyDescent="0.15">
      <c r="A1002" s="24">
        <v>493</v>
      </c>
      <c r="B1002" s="16" t="s">
        <v>431</v>
      </c>
      <c r="C1002" s="16" t="s">
        <v>1069</v>
      </c>
      <c r="D1002" s="15"/>
      <c r="E1002" s="97">
        <v>1</v>
      </c>
      <c r="F1002" s="26">
        <v>1</v>
      </c>
      <c r="G1002" s="31">
        <v>0.7</v>
      </c>
      <c r="H1002" s="24"/>
      <c r="I1002" s="24"/>
      <c r="J1002" s="28" t="s">
        <v>1071</v>
      </c>
      <c r="K1002" s="15" t="s">
        <v>1062</v>
      </c>
      <c r="L1002" s="119">
        <v>0.7</v>
      </c>
    </row>
    <row r="1003" spans="1:12" x14ac:dyDescent="0.15">
      <c r="A1003" s="24">
        <v>494</v>
      </c>
      <c r="B1003" s="16" t="s">
        <v>431</v>
      </c>
      <c r="C1003" s="16" t="s">
        <v>474</v>
      </c>
      <c r="D1003" s="15" t="s">
        <v>475</v>
      </c>
      <c r="E1003" s="97">
        <v>1</v>
      </c>
      <c r="F1003" s="26">
        <v>67</v>
      </c>
      <c r="G1003" s="31">
        <v>0.3</v>
      </c>
      <c r="H1003" s="24"/>
      <c r="I1003" s="24"/>
      <c r="J1003" s="28"/>
      <c r="K1003" s="15" t="s">
        <v>470</v>
      </c>
      <c r="L1003" s="54">
        <v>20.099999999999998</v>
      </c>
    </row>
    <row r="1004" spans="1:12" x14ac:dyDescent="0.15">
      <c r="A1004" s="24">
        <v>494</v>
      </c>
      <c r="B1004" s="16" t="s">
        <v>431</v>
      </c>
      <c r="C1004" s="16" t="s">
        <v>474</v>
      </c>
      <c r="D1004" s="15" t="s">
        <v>728</v>
      </c>
      <c r="E1004" s="97">
        <v>1</v>
      </c>
      <c r="F1004" s="26">
        <v>50</v>
      </c>
      <c r="G1004" s="31">
        <v>0.6</v>
      </c>
      <c r="H1004" s="24"/>
      <c r="I1004" s="24"/>
      <c r="J1004" s="28"/>
      <c r="K1004" s="15" t="s">
        <v>731</v>
      </c>
      <c r="L1004" s="54">
        <v>30</v>
      </c>
    </row>
    <row r="1005" spans="1:12" x14ac:dyDescent="0.15">
      <c r="A1005" s="28">
        <v>497</v>
      </c>
      <c r="B1005" s="16" t="s">
        <v>431</v>
      </c>
      <c r="C1005" s="16" t="s">
        <v>594</v>
      </c>
      <c r="D1005" s="38" t="s">
        <v>423</v>
      </c>
      <c r="E1005" s="98">
        <v>4</v>
      </c>
      <c r="F1005" s="40">
        <v>10</v>
      </c>
      <c r="G1005" s="31">
        <v>1</v>
      </c>
      <c r="H1005" s="28"/>
      <c r="I1005" s="28"/>
      <c r="J1005" s="28" t="s">
        <v>417</v>
      </c>
      <c r="K1005" s="15" t="s">
        <v>426</v>
      </c>
      <c r="L1005" s="54">
        <v>10</v>
      </c>
    </row>
    <row r="1006" spans="1:12" x14ac:dyDescent="0.15">
      <c r="A1006" s="24">
        <v>497</v>
      </c>
      <c r="B1006" s="16" t="s">
        <v>431</v>
      </c>
      <c r="C1006" s="16" t="s">
        <v>594</v>
      </c>
      <c r="D1006" s="15" t="s">
        <v>1203</v>
      </c>
      <c r="E1006" s="97">
        <v>1</v>
      </c>
      <c r="F1006" s="26">
        <v>50</v>
      </c>
      <c r="G1006" s="31">
        <v>0</v>
      </c>
      <c r="H1006" s="24"/>
      <c r="I1006" s="24"/>
      <c r="J1006" s="28" t="s">
        <v>478</v>
      </c>
      <c r="K1006" s="15" t="s">
        <v>479</v>
      </c>
      <c r="L1006" s="54">
        <v>0</v>
      </c>
    </row>
    <row r="1007" spans="1:12" x14ac:dyDescent="0.15">
      <c r="A1007" s="24">
        <v>497</v>
      </c>
      <c r="B1007" s="16" t="s">
        <v>431</v>
      </c>
      <c r="C1007" s="16" t="s">
        <v>594</v>
      </c>
      <c r="D1007" s="15" t="s">
        <v>595</v>
      </c>
      <c r="E1007" s="97">
        <v>1</v>
      </c>
      <c r="F1007" s="26">
        <v>35</v>
      </c>
      <c r="G1007" s="31">
        <v>0.8</v>
      </c>
      <c r="H1007" s="24"/>
      <c r="I1007" s="24"/>
      <c r="J1007" s="28" t="s">
        <v>597</v>
      </c>
      <c r="K1007" s="15" t="s">
        <v>570</v>
      </c>
      <c r="L1007" s="54">
        <v>28</v>
      </c>
    </row>
    <row r="1008" spans="1:12" x14ac:dyDescent="0.15">
      <c r="A1008" s="24">
        <v>497</v>
      </c>
      <c r="B1008" s="16" t="s">
        <v>431</v>
      </c>
      <c r="C1008" s="16" t="s">
        <v>594</v>
      </c>
      <c r="D1008" s="15" t="s">
        <v>619</v>
      </c>
      <c r="E1008" s="97">
        <v>1</v>
      </c>
      <c r="F1008" s="26">
        <v>7</v>
      </c>
      <c r="G1008" s="31">
        <v>1</v>
      </c>
      <c r="H1008" s="24"/>
      <c r="I1008" s="24"/>
      <c r="J1008" s="28"/>
      <c r="K1008" s="15" t="s">
        <v>614</v>
      </c>
      <c r="L1008" s="54">
        <v>7</v>
      </c>
    </row>
    <row r="1009" spans="1:12" x14ac:dyDescent="0.15">
      <c r="A1009" s="24">
        <v>497</v>
      </c>
      <c r="B1009" s="16" t="s">
        <v>431</v>
      </c>
      <c r="C1009" s="16" t="s">
        <v>594</v>
      </c>
      <c r="D1009" s="15" t="s">
        <v>652</v>
      </c>
      <c r="E1009" s="97">
        <v>2</v>
      </c>
      <c r="F1009" s="26">
        <v>8</v>
      </c>
      <c r="G1009" s="31">
        <v>1</v>
      </c>
      <c r="H1009" s="24"/>
      <c r="I1009" s="24"/>
      <c r="J1009" s="28" t="s">
        <v>653</v>
      </c>
      <c r="K1009" s="15" t="s">
        <v>648</v>
      </c>
      <c r="L1009" s="54">
        <v>8</v>
      </c>
    </row>
    <row r="1010" spans="1:12" x14ac:dyDescent="0.15">
      <c r="A1010" s="24">
        <v>497</v>
      </c>
      <c r="B1010" s="16" t="s">
        <v>431</v>
      </c>
      <c r="C1010" s="16" t="s">
        <v>594</v>
      </c>
      <c r="D1010" s="15" t="s">
        <v>696</v>
      </c>
      <c r="E1010" s="97">
        <v>1</v>
      </c>
      <c r="F1010" s="26">
        <v>1</v>
      </c>
      <c r="G1010" s="31">
        <v>0.4</v>
      </c>
      <c r="H1010" s="24"/>
      <c r="I1010" s="24"/>
      <c r="J1010" s="28"/>
      <c r="K1010" s="15" t="s">
        <v>690</v>
      </c>
      <c r="L1010" s="54">
        <v>0.4</v>
      </c>
    </row>
    <row r="1011" spans="1:12" x14ac:dyDescent="0.15">
      <c r="A1011" s="24">
        <v>497</v>
      </c>
      <c r="B1011" s="16" t="s">
        <v>431</v>
      </c>
      <c r="C1011" s="16" t="s">
        <v>594</v>
      </c>
      <c r="D1011" s="15" t="s">
        <v>697</v>
      </c>
      <c r="E1011" s="97">
        <v>30</v>
      </c>
      <c r="F1011" s="26">
        <v>50</v>
      </c>
      <c r="G1011" s="31">
        <v>0</v>
      </c>
      <c r="H1011" s="24"/>
      <c r="I1011" s="24"/>
      <c r="J1011" s="28"/>
      <c r="K1011" s="15" t="s">
        <v>690</v>
      </c>
      <c r="L1011" s="54">
        <v>0</v>
      </c>
    </row>
    <row r="1012" spans="1:12" x14ac:dyDescent="0.15">
      <c r="A1012" s="24">
        <v>497</v>
      </c>
      <c r="B1012" s="16" t="s">
        <v>431</v>
      </c>
      <c r="C1012" s="16" t="s">
        <v>594</v>
      </c>
      <c r="D1012" s="15" t="s">
        <v>388</v>
      </c>
      <c r="E1012" s="97">
        <v>2</v>
      </c>
      <c r="F1012" s="26">
        <v>40</v>
      </c>
      <c r="G1012" s="31">
        <v>0.6</v>
      </c>
      <c r="H1012" s="24"/>
      <c r="I1012" s="24"/>
      <c r="J1012" s="15"/>
      <c r="K1012" s="15" t="s">
        <v>703</v>
      </c>
      <c r="L1012" s="54">
        <v>24</v>
      </c>
    </row>
    <row r="1013" spans="1:12" x14ac:dyDescent="0.15">
      <c r="A1013" s="24">
        <v>497</v>
      </c>
      <c r="B1013" s="16" t="s">
        <v>431</v>
      </c>
      <c r="C1013" s="16" t="s">
        <v>594</v>
      </c>
      <c r="D1013" s="15" t="s">
        <v>716</v>
      </c>
      <c r="E1013" s="97">
        <v>6</v>
      </c>
      <c r="F1013" s="26">
        <v>1200</v>
      </c>
      <c r="G1013" s="31">
        <v>0.95</v>
      </c>
      <c r="H1013" s="24"/>
      <c r="I1013" s="24"/>
      <c r="J1013" s="24" t="s">
        <v>717</v>
      </c>
      <c r="K1013" s="15" t="s">
        <v>703</v>
      </c>
      <c r="L1013" s="54">
        <v>1140</v>
      </c>
    </row>
    <row r="1014" spans="1:12" x14ac:dyDescent="0.15">
      <c r="A1014" s="24">
        <v>497</v>
      </c>
      <c r="B1014" s="16" t="s">
        <v>431</v>
      </c>
      <c r="C1014" s="16" t="s">
        <v>594</v>
      </c>
      <c r="D1014" s="15" t="s">
        <v>718</v>
      </c>
      <c r="E1014" s="97">
        <v>1</v>
      </c>
      <c r="F1014" s="26">
        <v>20</v>
      </c>
      <c r="G1014" s="31">
        <v>0.5</v>
      </c>
      <c r="H1014" s="24"/>
      <c r="I1014" s="24"/>
      <c r="J1014" s="15"/>
      <c r="K1014" s="15" t="s">
        <v>703</v>
      </c>
      <c r="L1014" s="54">
        <v>10</v>
      </c>
    </row>
    <row r="1015" spans="1:12" x14ac:dyDescent="0.15">
      <c r="A1015" s="24">
        <v>497</v>
      </c>
      <c r="B1015" s="16" t="s">
        <v>431</v>
      </c>
      <c r="C1015" s="16" t="s">
        <v>594</v>
      </c>
      <c r="D1015" s="15" t="s">
        <v>719</v>
      </c>
      <c r="E1015" s="97">
        <v>1</v>
      </c>
      <c r="F1015" s="26">
        <v>5</v>
      </c>
      <c r="G1015" s="31">
        <v>1</v>
      </c>
      <c r="H1015" s="24"/>
      <c r="I1015" s="24"/>
      <c r="J1015" s="15"/>
      <c r="K1015" s="15" t="s">
        <v>703</v>
      </c>
      <c r="L1015" s="54">
        <v>5</v>
      </c>
    </row>
    <row r="1016" spans="1:12" x14ac:dyDescent="0.15">
      <c r="A1016" s="24">
        <v>497</v>
      </c>
      <c r="B1016" s="16" t="s">
        <v>431</v>
      </c>
      <c r="C1016" s="16" t="s">
        <v>594</v>
      </c>
      <c r="D1016" s="15" t="s">
        <v>720</v>
      </c>
      <c r="E1016" s="97">
        <v>1</v>
      </c>
      <c r="F1016" s="26">
        <v>15</v>
      </c>
      <c r="G1016" s="31">
        <v>0.98</v>
      </c>
      <c r="H1016" s="24"/>
      <c r="I1016" s="24"/>
      <c r="J1016" s="15"/>
      <c r="K1016" s="15" t="s">
        <v>703</v>
      </c>
      <c r="L1016" s="54">
        <v>14.7</v>
      </c>
    </row>
    <row r="1017" spans="1:12" x14ac:dyDescent="0.15">
      <c r="A1017" s="24">
        <v>497</v>
      </c>
      <c r="B1017" s="16" t="s">
        <v>431</v>
      </c>
      <c r="C1017" s="16" t="s">
        <v>594</v>
      </c>
      <c r="D1017" s="15" t="s">
        <v>721</v>
      </c>
      <c r="E1017" s="97">
        <v>1</v>
      </c>
      <c r="F1017" s="26">
        <v>5</v>
      </c>
      <c r="G1017" s="31">
        <v>0.5</v>
      </c>
      <c r="H1017" s="24"/>
      <c r="I1017" s="24"/>
      <c r="J1017" s="15"/>
      <c r="K1017" s="15" t="s">
        <v>703</v>
      </c>
      <c r="L1017" s="54">
        <v>2.5</v>
      </c>
    </row>
    <row r="1018" spans="1:12" x14ac:dyDescent="0.15">
      <c r="A1018" s="24">
        <v>497</v>
      </c>
      <c r="B1018" s="16" t="s">
        <v>431</v>
      </c>
      <c r="C1018" s="16" t="s">
        <v>594</v>
      </c>
      <c r="D1018" s="15" t="s">
        <v>722</v>
      </c>
      <c r="E1018" s="97">
        <v>2</v>
      </c>
      <c r="F1018" s="26">
        <v>60</v>
      </c>
      <c r="G1018" s="31">
        <v>0.95</v>
      </c>
      <c r="H1018" s="24"/>
      <c r="I1018" s="24"/>
      <c r="J1018" s="15"/>
      <c r="K1018" s="15" t="s">
        <v>703</v>
      </c>
      <c r="L1018" s="54">
        <v>57</v>
      </c>
    </row>
    <row r="1019" spans="1:12" x14ac:dyDescent="0.15">
      <c r="A1019" s="24">
        <v>497</v>
      </c>
      <c r="B1019" s="16" t="s">
        <v>431</v>
      </c>
      <c r="C1019" s="16" t="s">
        <v>594</v>
      </c>
      <c r="D1019" s="15" t="s">
        <v>742</v>
      </c>
      <c r="E1019" s="97">
        <v>1</v>
      </c>
      <c r="F1019" s="26">
        <v>2</v>
      </c>
      <c r="G1019" s="31">
        <v>0</v>
      </c>
      <c r="H1019" s="24"/>
      <c r="I1019" s="24"/>
      <c r="J1019" s="28"/>
      <c r="K1019" s="15" t="s">
        <v>738</v>
      </c>
      <c r="L1019" s="54">
        <v>0</v>
      </c>
    </row>
    <row r="1020" spans="1:12" x14ac:dyDescent="0.15">
      <c r="A1020" s="24">
        <v>497</v>
      </c>
      <c r="B1020" s="16" t="s">
        <v>431</v>
      </c>
      <c r="C1020" s="16" t="s">
        <v>594</v>
      </c>
      <c r="D1020" s="15" t="s">
        <v>743</v>
      </c>
      <c r="E1020" s="97">
        <v>1</v>
      </c>
      <c r="F1020" s="26">
        <v>3</v>
      </c>
      <c r="G1020" s="31">
        <v>0.2</v>
      </c>
      <c r="H1020" s="24"/>
      <c r="I1020" s="24"/>
      <c r="J1020" s="28"/>
      <c r="K1020" s="15" t="s">
        <v>738</v>
      </c>
      <c r="L1020" s="54">
        <v>0.60000000000000009</v>
      </c>
    </row>
    <row r="1021" spans="1:12" x14ac:dyDescent="0.15">
      <c r="A1021" s="24">
        <v>497</v>
      </c>
      <c r="B1021" s="16" t="s">
        <v>431</v>
      </c>
      <c r="C1021" s="16" t="s">
        <v>594</v>
      </c>
      <c r="D1021" s="15" t="s">
        <v>727</v>
      </c>
      <c r="E1021" s="97">
        <v>2</v>
      </c>
      <c r="F1021" s="26">
        <v>5</v>
      </c>
      <c r="G1021" s="31">
        <v>0.8</v>
      </c>
      <c r="H1021" s="24"/>
      <c r="I1021" s="24"/>
      <c r="J1021" s="28"/>
      <c r="K1021" s="15" t="s">
        <v>738</v>
      </c>
      <c r="L1021" s="54">
        <v>4</v>
      </c>
    </row>
    <row r="1022" spans="1:12" x14ac:dyDescent="0.15">
      <c r="A1022" s="24">
        <v>497</v>
      </c>
      <c r="B1022" s="16" t="s">
        <v>431</v>
      </c>
      <c r="C1022" s="16" t="s">
        <v>594</v>
      </c>
      <c r="D1022" s="15" t="s">
        <v>727</v>
      </c>
      <c r="E1022" s="97">
        <v>1</v>
      </c>
      <c r="F1022" s="26">
        <v>2</v>
      </c>
      <c r="G1022" s="31">
        <v>1</v>
      </c>
      <c r="H1022" s="24"/>
      <c r="I1022" s="24"/>
      <c r="J1022" s="28"/>
      <c r="K1022" s="15" t="s">
        <v>1166</v>
      </c>
      <c r="L1022" s="54">
        <v>2</v>
      </c>
    </row>
    <row r="1023" spans="1:12" x14ac:dyDescent="0.15">
      <c r="A1023" s="24">
        <v>497</v>
      </c>
      <c r="B1023" s="16" t="s">
        <v>431</v>
      </c>
      <c r="C1023" s="16" t="s">
        <v>594</v>
      </c>
      <c r="D1023" s="15" t="s">
        <v>760</v>
      </c>
      <c r="E1023" s="97">
        <v>1</v>
      </c>
      <c r="F1023" s="26">
        <v>3</v>
      </c>
      <c r="G1023" s="31">
        <v>1</v>
      </c>
      <c r="H1023" s="24"/>
      <c r="I1023" s="24"/>
      <c r="J1023" s="28" t="s">
        <v>761</v>
      </c>
      <c r="K1023" s="15" t="s">
        <v>759</v>
      </c>
      <c r="L1023" s="54">
        <v>3</v>
      </c>
    </row>
    <row r="1024" spans="1:12" x14ac:dyDescent="0.15">
      <c r="A1024" s="24">
        <v>497</v>
      </c>
      <c r="B1024" s="16" t="s">
        <v>431</v>
      </c>
      <c r="C1024" s="16" t="s">
        <v>594</v>
      </c>
      <c r="D1024" s="15" t="s">
        <v>765</v>
      </c>
      <c r="E1024" s="97">
        <v>1</v>
      </c>
      <c r="F1024" s="26">
        <v>1</v>
      </c>
      <c r="G1024" s="31">
        <v>0.9</v>
      </c>
      <c r="H1024" s="24"/>
      <c r="I1024" s="24"/>
      <c r="J1024" s="28"/>
      <c r="K1024" s="15" t="s">
        <v>763</v>
      </c>
      <c r="L1024" s="54">
        <v>0.9</v>
      </c>
    </row>
    <row r="1025" spans="1:12" x14ac:dyDescent="0.15">
      <c r="A1025" s="24">
        <v>497</v>
      </c>
      <c r="B1025" s="16" t="s">
        <v>431</v>
      </c>
      <c r="C1025" s="16" t="s">
        <v>594</v>
      </c>
      <c r="D1025" s="15" t="s">
        <v>765</v>
      </c>
      <c r="E1025" s="97">
        <v>1</v>
      </c>
      <c r="F1025" s="26">
        <v>1</v>
      </c>
      <c r="G1025" s="31">
        <v>0.9</v>
      </c>
      <c r="H1025" s="24"/>
      <c r="I1025" s="24"/>
      <c r="J1025" s="28"/>
      <c r="K1025" s="15" t="s">
        <v>763</v>
      </c>
      <c r="L1025" s="54">
        <v>0.9</v>
      </c>
    </row>
    <row r="1026" spans="1:12" x14ac:dyDescent="0.15">
      <c r="A1026" s="24">
        <v>497</v>
      </c>
      <c r="B1026" s="16" t="s">
        <v>431</v>
      </c>
      <c r="C1026" s="16" t="s">
        <v>594</v>
      </c>
      <c r="D1026" s="15" t="s">
        <v>765</v>
      </c>
      <c r="E1026" s="97">
        <v>1</v>
      </c>
      <c r="F1026" s="26">
        <v>12</v>
      </c>
      <c r="G1026" s="31">
        <v>0.9</v>
      </c>
      <c r="H1026" s="24"/>
      <c r="I1026" s="24"/>
      <c r="J1026" s="28"/>
      <c r="K1026" s="15" t="s">
        <v>763</v>
      </c>
      <c r="L1026" s="54">
        <v>10.8</v>
      </c>
    </row>
    <row r="1027" spans="1:12" x14ac:dyDescent="0.15">
      <c r="A1027" s="24">
        <v>497</v>
      </c>
      <c r="B1027" s="16" t="s">
        <v>431</v>
      </c>
      <c r="C1027" s="16" t="s">
        <v>594</v>
      </c>
      <c r="D1027" s="15" t="s">
        <v>765</v>
      </c>
      <c r="E1027" s="97">
        <v>1</v>
      </c>
      <c r="F1027" s="26">
        <v>8</v>
      </c>
      <c r="G1027" s="31">
        <v>0.9</v>
      </c>
      <c r="H1027" s="24"/>
      <c r="I1027" s="24"/>
      <c r="J1027" s="28"/>
      <c r="K1027" s="15" t="s">
        <v>763</v>
      </c>
      <c r="L1027" s="54">
        <v>7.2</v>
      </c>
    </row>
    <row r="1028" spans="1:12" x14ac:dyDescent="0.15">
      <c r="A1028" s="24">
        <v>497</v>
      </c>
      <c r="B1028" s="16" t="s">
        <v>431</v>
      </c>
      <c r="C1028" s="16" t="s">
        <v>594</v>
      </c>
      <c r="D1028" s="15" t="s">
        <v>803</v>
      </c>
      <c r="E1028" s="97">
        <v>2</v>
      </c>
      <c r="F1028" s="26">
        <v>15</v>
      </c>
      <c r="G1028" s="31">
        <v>0.85</v>
      </c>
      <c r="H1028" s="24"/>
      <c r="I1028" s="24"/>
      <c r="J1028" s="28"/>
      <c r="K1028" s="15" t="s">
        <v>794</v>
      </c>
      <c r="L1028" s="54">
        <v>12.75</v>
      </c>
    </row>
    <row r="1029" spans="1:12" x14ac:dyDescent="0.15">
      <c r="A1029" s="24">
        <v>497</v>
      </c>
      <c r="B1029" s="16" t="s">
        <v>805</v>
      </c>
      <c r="C1029" s="16" t="s">
        <v>594</v>
      </c>
      <c r="D1029" s="15" t="s">
        <v>806</v>
      </c>
      <c r="E1029" s="97">
        <v>16</v>
      </c>
      <c r="F1029" s="26">
        <v>32</v>
      </c>
      <c r="G1029" s="31">
        <v>1</v>
      </c>
      <c r="H1029" s="24"/>
      <c r="I1029" s="24"/>
      <c r="J1029" s="28"/>
      <c r="K1029" s="15" t="s">
        <v>794</v>
      </c>
      <c r="L1029" s="54">
        <v>32</v>
      </c>
    </row>
    <row r="1030" spans="1:12" x14ac:dyDescent="0.15">
      <c r="A1030" s="24">
        <v>497</v>
      </c>
      <c r="B1030" s="16" t="s">
        <v>809</v>
      </c>
      <c r="C1030" s="16" t="s">
        <v>594</v>
      </c>
      <c r="D1030" s="15" t="s">
        <v>810</v>
      </c>
      <c r="E1030" s="97">
        <v>6</v>
      </c>
      <c r="F1030" s="26">
        <v>18</v>
      </c>
      <c r="G1030" s="31">
        <v>1</v>
      </c>
      <c r="H1030" s="24"/>
      <c r="I1030" s="24"/>
      <c r="J1030" s="28"/>
      <c r="K1030" s="15" t="s">
        <v>794</v>
      </c>
      <c r="L1030" s="54">
        <v>18</v>
      </c>
    </row>
    <row r="1031" spans="1:12" x14ac:dyDescent="0.15">
      <c r="A1031" s="24">
        <v>497</v>
      </c>
      <c r="B1031" s="16" t="s">
        <v>431</v>
      </c>
      <c r="C1031" s="16" t="s">
        <v>594</v>
      </c>
      <c r="D1031" s="15" t="s">
        <v>812</v>
      </c>
      <c r="E1031" s="97">
        <v>1</v>
      </c>
      <c r="F1031" s="26">
        <v>60</v>
      </c>
      <c r="G1031" s="31">
        <v>0.6</v>
      </c>
      <c r="H1031" s="24"/>
      <c r="I1031" s="24"/>
      <c r="J1031" s="28"/>
      <c r="K1031" s="15" t="s">
        <v>794</v>
      </c>
      <c r="L1031" s="54">
        <v>36</v>
      </c>
    </row>
    <row r="1032" spans="1:12" x14ac:dyDescent="0.15">
      <c r="A1032" s="24">
        <v>497</v>
      </c>
      <c r="B1032" s="16" t="s">
        <v>431</v>
      </c>
      <c r="C1032" s="16" t="s">
        <v>594</v>
      </c>
      <c r="D1032" s="15" t="s">
        <v>813</v>
      </c>
      <c r="E1032" s="97">
        <v>3</v>
      </c>
      <c r="F1032" s="26">
        <v>18</v>
      </c>
      <c r="G1032" s="31">
        <v>0.6</v>
      </c>
      <c r="H1032" s="24"/>
      <c r="I1032" s="24"/>
      <c r="J1032" s="28"/>
      <c r="K1032" s="15" t="s">
        <v>794</v>
      </c>
      <c r="L1032" s="54">
        <v>10.799999999999999</v>
      </c>
    </row>
    <row r="1033" spans="1:12" x14ac:dyDescent="0.15">
      <c r="A1033" s="24">
        <v>497</v>
      </c>
      <c r="B1033" s="16" t="s">
        <v>431</v>
      </c>
      <c r="C1033" s="16" t="s">
        <v>594</v>
      </c>
      <c r="D1033" s="15" t="s">
        <v>834</v>
      </c>
      <c r="E1033" s="97">
        <v>1</v>
      </c>
      <c r="F1033" s="26">
        <v>15</v>
      </c>
      <c r="G1033" s="31">
        <v>1</v>
      </c>
      <c r="H1033" s="24"/>
      <c r="I1033" s="24"/>
      <c r="J1033" s="28"/>
      <c r="K1033" s="15" t="s">
        <v>827</v>
      </c>
      <c r="L1033" s="54">
        <v>15</v>
      </c>
    </row>
    <row r="1034" spans="1:12" x14ac:dyDescent="0.15">
      <c r="A1034" s="24">
        <v>497</v>
      </c>
      <c r="B1034" s="16" t="s">
        <v>431</v>
      </c>
      <c r="C1034" s="16" t="s">
        <v>594</v>
      </c>
      <c r="D1034" s="15" t="s">
        <v>849</v>
      </c>
      <c r="E1034" s="97">
        <v>5</v>
      </c>
      <c r="F1034" s="26">
        <v>25</v>
      </c>
      <c r="G1034" s="31">
        <v>0</v>
      </c>
      <c r="H1034" s="24"/>
      <c r="I1034" s="24"/>
      <c r="J1034" s="28"/>
      <c r="K1034" s="15" t="s">
        <v>836</v>
      </c>
      <c r="L1034" s="54">
        <v>0</v>
      </c>
    </row>
    <row r="1035" spans="1:12" x14ac:dyDescent="0.15">
      <c r="A1035" s="24">
        <v>497</v>
      </c>
      <c r="B1035" s="16" t="s">
        <v>431</v>
      </c>
      <c r="C1035" s="16" t="s">
        <v>594</v>
      </c>
      <c r="D1035" s="15" t="s">
        <v>1232</v>
      </c>
      <c r="E1035" s="97">
        <v>4</v>
      </c>
      <c r="F1035" s="26">
        <v>60</v>
      </c>
      <c r="G1035" s="31">
        <v>1</v>
      </c>
      <c r="H1035" s="24"/>
      <c r="I1035" s="24"/>
      <c r="J1035" s="28"/>
      <c r="K1035" s="15" t="s">
        <v>648</v>
      </c>
      <c r="L1035" s="54">
        <v>60</v>
      </c>
    </row>
    <row r="1036" spans="1:12" x14ac:dyDescent="0.15">
      <c r="A1036" s="24">
        <v>497</v>
      </c>
      <c r="B1036" s="16" t="s">
        <v>431</v>
      </c>
      <c r="C1036" s="16" t="s">
        <v>594</v>
      </c>
      <c r="D1036" s="15" t="s">
        <v>870</v>
      </c>
      <c r="E1036" s="97">
        <v>1</v>
      </c>
      <c r="F1036" s="26">
        <v>20</v>
      </c>
      <c r="G1036" s="31">
        <v>1</v>
      </c>
      <c r="H1036" s="24"/>
      <c r="I1036" s="24"/>
      <c r="J1036" s="28"/>
      <c r="K1036" s="15" t="s">
        <v>858</v>
      </c>
      <c r="L1036" s="119">
        <v>20</v>
      </c>
    </row>
    <row r="1037" spans="1:12" x14ac:dyDescent="0.15">
      <c r="A1037" s="24">
        <v>497</v>
      </c>
      <c r="B1037" s="16" t="s">
        <v>431</v>
      </c>
      <c r="C1037" s="16" t="s">
        <v>594</v>
      </c>
      <c r="D1037" s="15" t="s">
        <v>871</v>
      </c>
      <c r="E1037" s="97">
        <v>1</v>
      </c>
      <c r="F1037" s="26">
        <v>2</v>
      </c>
      <c r="G1037" s="31">
        <v>1</v>
      </c>
      <c r="H1037" s="24"/>
      <c r="I1037" s="24"/>
      <c r="J1037" s="28"/>
      <c r="K1037" s="15" t="s">
        <v>858</v>
      </c>
      <c r="L1037" s="119">
        <v>2</v>
      </c>
    </row>
    <row r="1038" spans="1:12" x14ac:dyDescent="0.15">
      <c r="A1038" s="24">
        <v>497</v>
      </c>
      <c r="B1038" s="16" t="s">
        <v>431</v>
      </c>
      <c r="C1038" s="16" t="s">
        <v>594</v>
      </c>
      <c r="D1038" s="15" t="s">
        <v>872</v>
      </c>
      <c r="E1038" s="97">
        <v>1</v>
      </c>
      <c r="F1038" s="26">
        <v>20</v>
      </c>
      <c r="G1038" s="31">
        <v>1</v>
      </c>
      <c r="H1038" s="24"/>
      <c r="I1038" s="24"/>
      <c r="J1038" s="28"/>
      <c r="K1038" s="15" t="s">
        <v>858</v>
      </c>
      <c r="L1038" s="119">
        <v>20</v>
      </c>
    </row>
    <row r="1039" spans="1:12" x14ac:dyDescent="0.15">
      <c r="A1039" s="24">
        <v>497</v>
      </c>
      <c r="B1039" s="16" t="s">
        <v>431</v>
      </c>
      <c r="C1039" s="16" t="s">
        <v>594</v>
      </c>
      <c r="D1039" s="15" t="s">
        <v>874</v>
      </c>
      <c r="E1039" s="97">
        <v>6</v>
      </c>
      <c r="F1039" s="26">
        <v>60</v>
      </c>
      <c r="G1039" s="31">
        <v>0.5</v>
      </c>
      <c r="H1039" s="24"/>
      <c r="I1039" s="24"/>
      <c r="J1039" s="28"/>
      <c r="K1039" s="15" t="s">
        <v>873</v>
      </c>
      <c r="L1039" s="119">
        <v>30</v>
      </c>
    </row>
    <row r="1040" spans="1:12" x14ac:dyDescent="0.15">
      <c r="A1040" s="24">
        <v>497</v>
      </c>
      <c r="B1040" s="16" t="s">
        <v>431</v>
      </c>
      <c r="C1040" s="16" t="s">
        <v>594</v>
      </c>
      <c r="D1040" s="15" t="s">
        <v>875</v>
      </c>
      <c r="E1040" s="97">
        <v>4</v>
      </c>
      <c r="F1040" s="26">
        <v>50</v>
      </c>
      <c r="G1040" s="31">
        <v>0.5</v>
      </c>
      <c r="H1040" s="24"/>
      <c r="I1040" s="24"/>
      <c r="J1040" s="28"/>
      <c r="K1040" s="15" t="s">
        <v>873</v>
      </c>
      <c r="L1040" s="119">
        <v>25</v>
      </c>
    </row>
    <row r="1041" spans="1:12" x14ac:dyDescent="0.15">
      <c r="A1041" s="24">
        <v>497</v>
      </c>
      <c r="B1041" s="16" t="s">
        <v>431</v>
      </c>
      <c r="C1041" s="16" t="s">
        <v>594</v>
      </c>
      <c r="D1041" s="15" t="s">
        <v>895</v>
      </c>
      <c r="E1041" s="97">
        <v>2</v>
      </c>
      <c r="F1041" s="26">
        <v>2</v>
      </c>
      <c r="G1041" s="31">
        <v>0.4</v>
      </c>
      <c r="H1041" s="24"/>
      <c r="I1041" s="24"/>
      <c r="J1041" s="28"/>
      <c r="K1041" s="15" t="s">
        <v>881</v>
      </c>
      <c r="L1041" s="119">
        <v>0.8</v>
      </c>
    </row>
    <row r="1042" spans="1:12" x14ac:dyDescent="0.15">
      <c r="A1042" s="24">
        <v>497</v>
      </c>
      <c r="B1042" s="16" t="s">
        <v>431</v>
      </c>
      <c r="C1042" s="16" t="s">
        <v>594</v>
      </c>
      <c r="D1042" s="15" t="s">
        <v>910</v>
      </c>
      <c r="E1042" s="97">
        <v>1</v>
      </c>
      <c r="F1042" s="26">
        <v>30</v>
      </c>
      <c r="G1042" s="31">
        <v>0.7</v>
      </c>
      <c r="H1042" s="24"/>
      <c r="I1042" s="24"/>
      <c r="J1042" s="28"/>
      <c r="K1042" s="15" t="s">
        <v>909</v>
      </c>
      <c r="L1042" s="119">
        <v>21</v>
      </c>
    </row>
    <row r="1043" spans="1:12" x14ac:dyDescent="0.15">
      <c r="A1043" s="24">
        <v>497</v>
      </c>
      <c r="B1043" s="16" t="s">
        <v>431</v>
      </c>
      <c r="C1043" s="16" t="s">
        <v>594</v>
      </c>
      <c r="D1043" s="15" t="s">
        <v>913</v>
      </c>
      <c r="E1043" s="97">
        <v>1</v>
      </c>
      <c r="F1043" s="26">
        <v>80</v>
      </c>
      <c r="G1043" s="31">
        <v>1</v>
      </c>
      <c r="H1043" s="24"/>
      <c r="I1043" s="24"/>
      <c r="J1043" s="28"/>
      <c r="K1043" s="15" t="s">
        <v>912</v>
      </c>
      <c r="L1043" s="119">
        <v>80</v>
      </c>
    </row>
    <row r="1044" spans="1:12" x14ac:dyDescent="0.15">
      <c r="A1044" s="24">
        <v>497</v>
      </c>
      <c r="B1044" s="16" t="s">
        <v>431</v>
      </c>
      <c r="C1044" s="16" t="s">
        <v>594</v>
      </c>
      <c r="D1044" s="15" t="s">
        <v>934</v>
      </c>
      <c r="E1044" s="97">
        <v>2</v>
      </c>
      <c r="F1044" s="26">
        <v>6</v>
      </c>
      <c r="G1044" s="31">
        <v>0.75</v>
      </c>
      <c r="H1044" s="24"/>
      <c r="I1044" s="24"/>
      <c r="J1044" s="28"/>
      <c r="K1044" s="15" t="s">
        <v>928</v>
      </c>
      <c r="L1044" s="119">
        <v>4.5</v>
      </c>
    </row>
    <row r="1045" spans="1:12" x14ac:dyDescent="0.15">
      <c r="A1045" s="24">
        <v>497</v>
      </c>
      <c r="B1045" s="16" t="s">
        <v>431</v>
      </c>
      <c r="C1045" s="16" t="s">
        <v>594</v>
      </c>
      <c r="D1045" s="15" t="s">
        <v>935</v>
      </c>
      <c r="E1045" s="97">
        <v>1</v>
      </c>
      <c r="F1045" s="26">
        <v>3</v>
      </c>
      <c r="G1045" s="31">
        <v>0.75</v>
      </c>
      <c r="H1045" s="24"/>
      <c r="I1045" s="24"/>
      <c r="J1045" s="28"/>
      <c r="K1045" s="15" t="s">
        <v>928</v>
      </c>
      <c r="L1045" s="119">
        <v>2.25</v>
      </c>
    </row>
    <row r="1046" spans="1:12" x14ac:dyDescent="0.15">
      <c r="A1046" s="24">
        <v>497</v>
      </c>
      <c r="B1046" s="16" t="s">
        <v>431</v>
      </c>
      <c r="C1046" s="16" t="s">
        <v>594</v>
      </c>
      <c r="D1046" s="15" t="s">
        <v>936</v>
      </c>
      <c r="E1046" s="97" t="s">
        <v>937</v>
      </c>
      <c r="F1046" s="26">
        <v>100</v>
      </c>
      <c r="G1046" s="31">
        <v>0</v>
      </c>
      <c r="H1046" s="24"/>
      <c r="I1046" s="24"/>
      <c r="J1046" s="28"/>
      <c r="K1046" s="15" t="s">
        <v>928</v>
      </c>
      <c r="L1046" s="119">
        <v>0</v>
      </c>
    </row>
    <row r="1047" spans="1:12" x14ac:dyDescent="0.15">
      <c r="A1047" s="24">
        <v>497</v>
      </c>
      <c r="B1047" s="16" t="s">
        <v>431</v>
      </c>
      <c r="C1047" s="16" t="s">
        <v>594</v>
      </c>
      <c r="D1047" s="15" t="s">
        <v>938</v>
      </c>
      <c r="E1047" s="97">
        <v>1</v>
      </c>
      <c r="F1047" s="26">
        <v>5</v>
      </c>
      <c r="G1047" s="31">
        <v>1</v>
      </c>
      <c r="H1047" s="24"/>
      <c r="I1047" s="24"/>
      <c r="J1047" s="28"/>
      <c r="K1047" s="15" t="s">
        <v>928</v>
      </c>
      <c r="L1047" s="119">
        <v>5</v>
      </c>
    </row>
    <row r="1048" spans="1:12" x14ac:dyDescent="0.15">
      <c r="A1048" s="24">
        <v>497</v>
      </c>
      <c r="B1048" s="16" t="s">
        <v>431</v>
      </c>
      <c r="C1048" s="16" t="s">
        <v>594</v>
      </c>
      <c r="D1048" s="15" t="s">
        <v>939</v>
      </c>
      <c r="E1048" s="97">
        <v>1</v>
      </c>
      <c r="F1048" s="26">
        <v>5</v>
      </c>
      <c r="G1048" s="31">
        <v>0.15</v>
      </c>
      <c r="H1048" s="24"/>
      <c r="I1048" s="24"/>
      <c r="J1048" s="28"/>
      <c r="K1048" s="15" t="s">
        <v>928</v>
      </c>
      <c r="L1048" s="119">
        <v>0.75</v>
      </c>
    </row>
    <row r="1049" spans="1:12" x14ac:dyDescent="0.15">
      <c r="A1049" s="24">
        <v>497</v>
      </c>
      <c r="B1049" s="16" t="s">
        <v>431</v>
      </c>
      <c r="C1049" s="16" t="s">
        <v>594</v>
      </c>
      <c r="D1049" s="15" t="s">
        <v>940</v>
      </c>
      <c r="E1049" s="97">
        <v>1</v>
      </c>
      <c r="F1049" s="26">
        <v>10</v>
      </c>
      <c r="G1049" s="31">
        <v>1</v>
      </c>
      <c r="H1049" s="24"/>
      <c r="I1049" s="24"/>
      <c r="J1049" s="28"/>
      <c r="K1049" s="15" t="s">
        <v>928</v>
      </c>
      <c r="L1049" s="119">
        <v>10</v>
      </c>
    </row>
    <row r="1050" spans="1:12" x14ac:dyDescent="0.15">
      <c r="A1050" s="24">
        <v>497</v>
      </c>
      <c r="B1050" s="16" t="s">
        <v>431</v>
      </c>
      <c r="C1050" s="16" t="s">
        <v>594</v>
      </c>
      <c r="D1050" s="15" t="s">
        <v>958</v>
      </c>
      <c r="E1050" s="97">
        <v>4</v>
      </c>
      <c r="F1050" s="26">
        <v>36</v>
      </c>
      <c r="G1050" s="31">
        <v>0.9</v>
      </c>
      <c r="H1050" s="24"/>
      <c r="I1050" s="24"/>
      <c r="J1050" s="28"/>
      <c r="K1050" s="15" t="s">
        <v>947</v>
      </c>
      <c r="L1050" s="119">
        <v>32.4</v>
      </c>
    </row>
    <row r="1051" spans="1:12" x14ac:dyDescent="0.15">
      <c r="A1051" s="24">
        <v>497</v>
      </c>
      <c r="B1051" s="16" t="s">
        <v>431</v>
      </c>
      <c r="C1051" s="16" t="s">
        <v>594</v>
      </c>
      <c r="D1051" s="15" t="s">
        <v>959</v>
      </c>
      <c r="E1051" s="97">
        <v>2</v>
      </c>
      <c r="F1051" s="26">
        <v>2</v>
      </c>
      <c r="G1051" s="31">
        <v>0.1</v>
      </c>
      <c r="H1051" s="24"/>
      <c r="I1051" s="24"/>
      <c r="J1051" s="28"/>
      <c r="K1051" s="15" t="s">
        <v>947</v>
      </c>
      <c r="L1051" s="119">
        <v>0.2</v>
      </c>
    </row>
    <row r="1052" spans="1:12" x14ac:dyDescent="0.15">
      <c r="A1052" s="24">
        <v>497</v>
      </c>
      <c r="B1052" s="16" t="s">
        <v>431</v>
      </c>
      <c r="C1052" s="16" t="s">
        <v>594</v>
      </c>
      <c r="D1052" s="15" t="s">
        <v>960</v>
      </c>
      <c r="E1052" s="97">
        <v>1</v>
      </c>
      <c r="F1052" s="26">
        <v>20</v>
      </c>
      <c r="G1052" s="31">
        <v>1</v>
      </c>
      <c r="H1052" s="24"/>
      <c r="I1052" s="24"/>
      <c r="J1052" s="28"/>
      <c r="K1052" s="15" t="s">
        <v>947</v>
      </c>
      <c r="L1052" s="119">
        <v>20</v>
      </c>
    </row>
    <row r="1053" spans="1:12" x14ac:dyDescent="0.15">
      <c r="A1053" s="24">
        <v>497</v>
      </c>
      <c r="B1053" s="16" t="s">
        <v>431</v>
      </c>
      <c r="C1053" s="16" t="s">
        <v>594</v>
      </c>
      <c r="D1053" s="15" t="s">
        <v>975</v>
      </c>
      <c r="E1053" s="97">
        <v>2</v>
      </c>
      <c r="F1053" s="26">
        <v>2</v>
      </c>
      <c r="G1053" s="31">
        <v>0.5</v>
      </c>
      <c r="H1053" s="24"/>
      <c r="I1053" s="24"/>
      <c r="J1053" s="28"/>
      <c r="K1053" s="15" t="s">
        <v>973</v>
      </c>
      <c r="L1053" s="119">
        <v>1</v>
      </c>
    </row>
    <row r="1054" spans="1:12" x14ac:dyDescent="0.15">
      <c r="A1054" s="24">
        <v>497</v>
      </c>
      <c r="B1054" s="16" t="s">
        <v>431</v>
      </c>
      <c r="C1054" s="16" t="s">
        <v>594</v>
      </c>
      <c r="D1054" s="15" t="s">
        <v>976</v>
      </c>
      <c r="E1054" s="97">
        <v>7</v>
      </c>
      <c r="F1054" s="26">
        <v>10</v>
      </c>
      <c r="G1054" s="31">
        <v>0.9</v>
      </c>
      <c r="H1054" s="24"/>
      <c r="I1054" s="24"/>
      <c r="J1054" s="28"/>
      <c r="K1054" s="15" t="s">
        <v>973</v>
      </c>
      <c r="L1054" s="119">
        <v>9</v>
      </c>
    </row>
    <row r="1055" spans="1:12" x14ac:dyDescent="0.15">
      <c r="A1055" s="24">
        <v>497</v>
      </c>
      <c r="B1055" s="16" t="s">
        <v>431</v>
      </c>
      <c r="C1055" s="16" t="s">
        <v>594</v>
      </c>
      <c r="D1055" s="15" t="s">
        <v>1008</v>
      </c>
      <c r="E1055" s="97">
        <v>2</v>
      </c>
      <c r="F1055" s="26">
        <v>10</v>
      </c>
      <c r="G1055" s="31">
        <v>0.05</v>
      </c>
      <c r="H1055" s="24"/>
      <c r="I1055" s="24"/>
      <c r="J1055" s="28"/>
      <c r="K1055" s="15" t="s">
        <v>1003</v>
      </c>
      <c r="L1055" s="119">
        <v>0.5</v>
      </c>
    </row>
    <row r="1056" spans="1:12" x14ac:dyDescent="0.15">
      <c r="A1056" s="24">
        <v>497</v>
      </c>
      <c r="B1056" s="16" t="s">
        <v>431</v>
      </c>
      <c r="C1056" s="16" t="s">
        <v>594</v>
      </c>
      <c r="D1056" s="15" t="s">
        <v>1009</v>
      </c>
      <c r="E1056" s="97">
        <v>1</v>
      </c>
      <c r="F1056" s="26">
        <v>5</v>
      </c>
      <c r="G1056" s="31">
        <v>0.1</v>
      </c>
      <c r="H1056" s="24"/>
      <c r="I1056" s="24"/>
      <c r="J1056" s="28"/>
      <c r="K1056" s="15" t="s">
        <v>1003</v>
      </c>
      <c r="L1056" s="119">
        <v>0.5</v>
      </c>
    </row>
    <row r="1057" spans="1:12" x14ac:dyDescent="0.15">
      <c r="A1057" s="24">
        <v>497</v>
      </c>
      <c r="B1057" s="16" t="s">
        <v>431</v>
      </c>
      <c r="C1057" s="16" t="s">
        <v>594</v>
      </c>
      <c r="D1057" s="15" t="s">
        <v>1016</v>
      </c>
      <c r="E1057" s="97">
        <v>1</v>
      </c>
      <c r="F1057" s="26">
        <v>7</v>
      </c>
      <c r="G1057" s="31">
        <v>0.9</v>
      </c>
      <c r="H1057" s="24"/>
      <c r="I1057" s="24"/>
      <c r="J1057" s="28"/>
      <c r="K1057" s="15" t="s">
        <v>1012</v>
      </c>
      <c r="L1057" s="119">
        <v>6.3</v>
      </c>
    </row>
    <row r="1058" spans="1:12" x14ac:dyDescent="0.15">
      <c r="A1058" s="24">
        <v>497</v>
      </c>
      <c r="B1058" s="16" t="s">
        <v>431</v>
      </c>
      <c r="C1058" s="16" t="s">
        <v>594</v>
      </c>
      <c r="D1058" s="15" t="s">
        <v>1024</v>
      </c>
      <c r="E1058" s="97">
        <v>1</v>
      </c>
      <c r="F1058" s="26">
        <v>5</v>
      </c>
      <c r="G1058" s="31">
        <v>0.98</v>
      </c>
      <c r="H1058" s="24"/>
      <c r="I1058" s="24"/>
      <c r="J1058" s="28"/>
      <c r="K1058" s="15" t="s">
        <v>1017</v>
      </c>
      <c r="L1058" s="119">
        <v>4.9000000000000004</v>
      </c>
    </row>
    <row r="1059" spans="1:12" x14ac:dyDescent="0.15">
      <c r="A1059" s="24">
        <v>497</v>
      </c>
      <c r="B1059" s="16" t="s">
        <v>431</v>
      </c>
      <c r="C1059" s="16" t="s">
        <v>594</v>
      </c>
      <c r="D1059" s="15" t="s">
        <v>1025</v>
      </c>
      <c r="E1059" s="97">
        <v>2</v>
      </c>
      <c r="F1059" s="26">
        <v>5</v>
      </c>
      <c r="G1059" s="31">
        <v>0.9</v>
      </c>
      <c r="H1059" s="24"/>
      <c r="I1059" s="24"/>
      <c r="J1059" s="28"/>
      <c r="K1059" s="15" t="s">
        <v>1017</v>
      </c>
      <c r="L1059" s="119">
        <v>4.5</v>
      </c>
    </row>
    <row r="1060" spans="1:12" x14ac:dyDescent="0.15">
      <c r="A1060" s="24">
        <v>497</v>
      </c>
      <c r="B1060" s="16" t="s">
        <v>431</v>
      </c>
      <c r="C1060" s="16" t="s">
        <v>594</v>
      </c>
      <c r="D1060" s="15" t="s">
        <v>1026</v>
      </c>
      <c r="E1060" s="97">
        <v>1</v>
      </c>
      <c r="F1060" s="26">
        <v>3</v>
      </c>
      <c r="G1060" s="31">
        <v>0.3</v>
      </c>
      <c r="H1060" s="24"/>
      <c r="I1060" s="24"/>
      <c r="J1060" s="28"/>
      <c r="K1060" s="15" t="s">
        <v>1017</v>
      </c>
      <c r="L1060" s="119">
        <v>0.89999999999999991</v>
      </c>
    </row>
    <row r="1061" spans="1:12" x14ac:dyDescent="0.15">
      <c r="A1061" s="24">
        <v>497</v>
      </c>
      <c r="B1061" s="16" t="s">
        <v>431</v>
      </c>
      <c r="C1061" s="16" t="s">
        <v>594</v>
      </c>
      <c r="D1061" s="15" t="s">
        <v>1027</v>
      </c>
      <c r="E1061" s="97">
        <v>1</v>
      </c>
      <c r="F1061" s="26">
        <v>30</v>
      </c>
      <c r="G1061" s="31">
        <v>0.98</v>
      </c>
      <c r="H1061" s="24"/>
      <c r="I1061" s="24"/>
      <c r="J1061" s="28"/>
      <c r="K1061" s="15" t="s">
        <v>1017</v>
      </c>
      <c r="L1061" s="119">
        <v>29.4</v>
      </c>
    </row>
    <row r="1062" spans="1:12" x14ac:dyDescent="0.15">
      <c r="A1062" s="24">
        <v>497</v>
      </c>
      <c r="B1062" s="16" t="s">
        <v>431</v>
      </c>
      <c r="C1062" s="16" t="s">
        <v>594</v>
      </c>
      <c r="D1062" s="15" t="s">
        <v>1032</v>
      </c>
      <c r="E1062" s="97">
        <v>1</v>
      </c>
      <c r="F1062" s="26">
        <v>30</v>
      </c>
      <c r="G1062" s="31">
        <v>0.95</v>
      </c>
      <c r="H1062" s="24"/>
      <c r="I1062" s="24"/>
      <c r="J1062" s="28"/>
      <c r="K1062" s="15" t="s">
        <v>1028</v>
      </c>
      <c r="L1062" s="119">
        <v>28.5</v>
      </c>
    </row>
    <row r="1063" spans="1:12" x14ac:dyDescent="0.15">
      <c r="A1063" s="24">
        <v>497</v>
      </c>
      <c r="B1063" s="16" t="s">
        <v>431</v>
      </c>
      <c r="C1063" s="16" t="s">
        <v>594</v>
      </c>
      <c r="D1063" s="15" t="s">
        <v>1035</v>
      </c>
      <c r="E1063" s="97">
        <v>1</v>
      </c>
      <c r="F1063" s="26">
        <v>5</v>
      </c>
      <c r="G1063" s="31">
        <v>1</v>
      </c>
      <c r="H1063" s="24"/>
      <c r="I1063" s="24"/>
      <c r="J1063" s="28"/>
      <c r="K1063" s="15" t="s">
        <v>1034</v>
      </c>
      <c r="L1063" s="119">
        <v>5</v>
      </c>
    </row>
    <row r="1064" spans="1:12" x14ac:dyDescent="0.15">
      <c r="A1064" s="24">
        <v>497</v>
      </c>
      <c r="B1064" s="16" t="s">
        <v>431</v>
      </c>
      <c r="C1064" s="16" t="s">
        <v>594</v>
      </c>
      <c r="D1064" s="15" t="s">
        <v>1051</v>
      </c>
      <c r="E1064" s="97">
        <v>2</v>
      </c>
      <c r="F1064" s="26">
        <v>30</v>
      </c>
      <c r="G1064" s="31">
        <v>1</v>
      </c>
      <c r="H1064" s="24"/>
      <c r="I1064" s="24"/>
      <c r="J1064" s="28"/>
      <c r="K1064" s="15" t="s">
        <v>1049</v>
      </c>
      <c r="L1064" s="119">
        <v>30</v>
      </c>
    </row>
    <row r="1065" spans="1:12" x14ac:dyDescent="0.15">
      <c r="A1065" s="24">
        <v>497</v>
      </c>
      <c r="B1065" s="16" t="s">
        <v>431</v>
      </c>
      <c r="C1065" s="16" t="s">
        <v>594</v>
      </c>
      <c r="D1065" s="15" t="s">
        <v>1072</v>
      </c>
      <c r="E1065" s="97">
        <v>1</v>
      </c>
      <c r="F1065" s="26">
        <v>0.5</v>
      </c>
      <c r="G1065" s="31">
        <v>0.4</v>
      </c>
      <c r="H1065" s="24"/>
      <c r="I1065" s="24"/>
      <c r="J1065" s="28"/>
      <c r="K1065" s="15" t="s">
        <v>1062</v>
      </c>
      <c r="L1065" s="119">
        <v>0.2</v>
      </c>
    </row>
    <row r="1066" spans="1:12" x14ac:dyDescent="0.15">
      <c r="A1066" s="24">
        <v>497</v>
      </c>
      <c r="B1066" s="16" t="s">
        <v>431</v>
      </c>
      <c r="C1066" s="16" t="s">
        <v>594</v>
      </c>
      <c r="D1066" s="15" t="s">
        <v>1073</v>
      </c>
      <c r="E1066" s="97">
        <v>1</v>
      </c>
      <c r="F1066" s="26">
        <v>0.5</v>
      </c>
      <c r="G1066" s="31">
        <v>0.4</v>
      </c>
      <c r="H1066" s="24"/>
      <c r="I1066" s="24"/>
      <c r="J1066" s="28"/>
      <c r="K1066" s="15" t="s">
        <v>1062</v>
      </c>
      <c r="L1066" s="119">
        <v>0.2</v>
      </c>
    </row>
    <row r="1067" spans="1:12" x14ac:dyDescent="0.15">
      <c r="A1067" s="24">
        <v>497</v>
      </c>
      <c r="B1067" s="16" t="s">
        <v>431</v>
      </c>
      <c r="C1067" s="16" t="s">
        <v>594</v>
      </c>
      <c r="D1067" s="15" t="s">
        <v>1074</v>
      </c>
      <c r="E1067" s="97">
        <v>2</v>
      </c>
      <c r="F1067" s="26">
        <v>1</v>
      </c>
      <c r="G1067" s="31">
        <v>1</v>
      </c>
      <c r="H1067" s="24"/>
      <c r="I1067" s="24"/>
      <c r="J1067" s="28"/>
      <c r="K1067" s="15" t="s">
        <v>1062</v>
      </c>
      <c r="L1067" s="119">
        <v>1</v>
      </c>
    </row>
    <row r="1068" spans="1:12" x14ac:dyDescent="0.15">
      <c r="A1068" s="24">
        <v>497</v>
      </c>
      <c r="B1068" s="16" t="s">
        <v>431</v>
      </c>
      <c r="C1068" s="16" t="s">
        <v>594</v>
      </c>
      <c r="D1068" s="15" t="s">
        <v>1078</v>
      </c>
      <c r="E1068" s="97">
        <v>1</v>
      </c>
      <c r="F1068" s="26">
        <v>4</v>
      </c>
      <c r="G1068" s="31">
        <v>0.9</v>
      </c>
      <c r="H1068" s="24"/>
      <c r="I1068" s="24"/>
      <c r="J1068" s="28"/>
      <c r="K1068" s="15" t="s">
        <v>1062</v>
      </c>
      <c r="L1068" s="119">
        <v>3.6</v>
      </c>
    </row>
    <row r="1069" spans="1:12" x14ac:dyDescent="0.15">
      <c r="A1069" s="24">
        <v>497</v>
      </c>
      <c r="B1069" s="16" t="s">
        <v>431</v>
      </c>
      <c r="C1069" s="16" t="s">
        <v>594</v>
      </c>
      <c r="D1069" s="15" t="s">
        <v>1078</v>
      </c>
      <c r="E1069" s="97">
        <v>1</v>
      </c>
      <c r="F1069" s="26">
        <v>8</v>
      </c>
      <c r="G1069" s="31">
        <v>0.9</v>
      </c>
      <c r="H1069" s="24"/>
      <c r="I1069" s="24"/>
      <c r="J1069" s="28"/>
      <c r="K1069" s="15" t="s">
        <v>1062</v>
      </c>
      <c r="L1069" s="119">
        <v>7.2</v>
      </c>
    </row>
    <row r="1070" spans="1:12" x14ac:dyDescent="0.15">
      <c r="A1070" s="24"/>
      <c r="B1070" s="16"/>
      <c r="C1070" s="16"/>
      <c r="D1070" s="15"/>
      <c r="E1070" s="97"/>
      <c r="F1070" s="26"/>
      <c r="G1070" s="31"/>
      <c r="H1070" s="24"/>
      <c r="I1070" s="24"/>
      <c r="J1070" s="28"/>
      <c r="K1070" s="15"/>
      <c r="L1070" s="119"/>
    </row>
    <row r="1071" spans="1:12" x14ac:dyDescent="0.15">
      <c r="A1071" s="24"/>
      <c r="B1071" s="16"/>
      <c r="C1071" s="16"/>
      <c r="D1071" s="15"/>
      <c r="E1071" s="97"/>
      <c r="F1071" s="26"/>
      <c r="G1071" s="31"/>
      <c r="H1071" s="24"/>
      <c r="I1071" s="24"/>
      <c r="J1071" s="28"/>
      <c r="K1071" s="15"/>
      <c r="L1071" s="119"/>
    </row>
    <row r="1072" spans="1:12" x14ac:dyDescent="0.15">
      <c r="A1072" s="24"/>
      <c r="B1072" s="16"/>
      <c r="C1072" s="16"/>
      <c r="D1072" s="15"/>
      <c r="E1072" s="97" t="s">
        <v>427</v>
      </c>
      <c r="F1072" s="132">
        <v>5276</v>
      </c>
      <c r="G1072" s="31" t="s">
        <v>1229</v>
      </c>
      <c r="H1072" s="24"/>
      <c r="I1072" s="24"/>
      <c r="J1072" s="28"/>
      <c r="K1072" s="15"/>
      <c r="L1072" s="119"/>
    </row>
    <row r="1073" spans="1:12" x14ac:dyDescent="0.15">
      <c r="A1073" s="24"/>
      <c r="B1073" s="16"/>
      <c r="C1073" s="16"/>
      <c r="D1073" s="15"/>
      <c r="E1073" s="97" t="s">
        <v>431</v>
      </c>
      <c r="F1073" s="132">
        <v>43072</v>
      </c>
      <c r="G1073" s="31" t="s">
        <v>1229</v>
      </c>
      <c r="H1073" s="24"/>
      <c r="I1073" s="24"/>
      <c r="J1073" s="28"/>
      <c r="K1073" s="15"/>
      <c r="L1073" s="119"/>
    </row>
    <row r="1074" spans="1:12" x14ac:dyDescent="0.15">
      <c r="A1074" s="24"/>
      <c r="B1074" s="16"/>
      <c r="C1074" s="16"/>
      <c r="D1074" s="15"/>
      <c r="E1074" s="97" t="s">
        <v>1231</v>
      </c>
      <c r="F1074" s="132">
        <f>+F1072+F1073</f>
        <v>48348</v>
      </c>
      <c r="G1074" s="31" t="s">
        <v>1229</v>
      </c>
      <c r="H1074" s="24"/>
      <c r="I1074" s="24"/>
      <c r="J1074" s="28"/>
      <c r="K1074" s="15"/>
      <c r="L1074" s="119"/>
    </row>
    <row r="1075" spans="1:12" x14ac:dyDescent="0.15">
      <c r="A1075" s="24"/>
      <c r="B1075" s="16"/>
      <c r="C1075" s="16"/>
      <c r="D1075" s="15"/>
      <c r="E1075" s="97"/>
      <c r="F1075" s="132"/>
      <c r="G1075" s="31"/>
      <c r="H1075" s="24"/>
      <c r="I1075" s="24"/>
      <c r="J1075" s="28"/>
      <c r="K1075" s="15"/>
      <c r="L1075" s="119"/>
    </row>
    <row r="1076" spans="1:12" x14ac:dyDescent="0.15">
      <c r="A1076" s="24"/>
      <c r="B1076" s="16"/>
      <c r="C1076" s="16"/>
      <c r="D1076" s="15"/>
      <c r="E1076" s="97" t="s">
        <v>1228</v>
      </c>
      <c r="F1076" s="132">
        <v>3533</v>
      </c>
      <c r="G1076" s="31" t="s">
        <v>1229</v>
      </c>
      <c r="H1076" s="24"/>
      <c r="I1076" s="24"/>
      <c r="J1076" s="28"/>
      <c r="K1076" s="15"/>
      <c r="L1076" s="119"/>
    </row>
    <row r="1077" spans="1:12" x14ac:dyDescent="0.15">
      <c r="A1077" s="24"/>
      <c r="B1077" s="16"/>
      <c r="C1077" s="16"/>
      <c r="D1077" s="15"/>
      <c r="E1077" s="97" t="s">
        <v>1230</v>
      </c>
      <c r="F1077" s="132">
        <f>+F1074+F1076</f>
        <v>51881</v>
      </c>
      <c r="G1077" s="31" t="s">
        <v>1229</v>
      </c>
      <c r="H1077" s="24"/>
      <c r="I1077" s="24"/>
      <c r="J1077" s="28"/>
      <c r="K1077" s="15"/>
      <c r="L1077" s="119"/>
    </row>
  </sheetData>
  <sheetProtection autoFilter="0"/>
  <mergeCells count="4">
    <mergeCell ref="B3:D3"/>
    <mergeCell ref="E3:G3"/>
    <mergeCell ref="H3:I3"/>
    <mergeCell ref="B1:D1"/>
  </mergeCells>
  <phoneticPr fontId="19"/>
  <printOptions horizontalCentered="1"/>
  <pageMargins left="0.70866141732283472" right="0.70866141732283472" top="0.59055118110236227" bottom="0.59055118110236227" header="0.31496062992125984" footer="0.31496062992125984"/>
  <pageSetup paperSize="8" scale="72" fitToHeight="0" orientation="portrait" cellComments="asDisplayed" r:id="rId1"/>
  <headerFooter>
    <oddFooter>&amp;R&amp;"BIZ UDPゴシック,標準"&amp;6&amp;F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6CBAA9-78A7-408C-87AD-4CC09D2697F6}">
          <x14:formula1>
            <xm:f>'学校一覧（使用不可）'!$C$2:$C$145</xm:f>
          </x14:formula1>
          <xm:sqref>J1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AFFE-1150-473D-8BA8-1B4075B5473D}">
  <sheetPr>
    <pageSetUpPr fitToPage="1"/>
  </sheetPr>
  <dimension ref="A1:D145"/>
  <sheetViews>
    <sheetView showZeros="0" showOutlineSymbols="0" view="pageBreakPreview" zoomScale="80" zoomScaleNormal="85" zoomScaleSheetLayoutView="80" workbookViewId="0">
      <selection activeCell="A115" sqref="A1:XFD1048576"/>
    </sheetView>
  </sheetViews>
  <sheetFormatPr defaultColWidth="12" defaultRowHeight="14.25" x14ac:dyDescent="0.15"/>
  <cols>
    <col min="1" max="1" width="5.875" style="5" bestFit="1" customWidth="1"/>
    <col min="2" max="2" width="8.25" style="5" bestFit="1" customWidth="1"/>
    <col min="3" max="3" width="27.875" style="23" customWidth="1"/>
    <col min="4" max="4" width="14.375" style="5" bestFit="1" customWidth="1"/>
    <col min="5" max="5" width="18" style="2" customWidth="1"/>
    <col min="6" max="231" width="12" style="2"/>
    <col min="232" max="232" width="3.75" style="2" customWidth="1"/>
    <col min="233" max="233" width="9.125" style="2" customWidth="1"/>
    <col min="234" max="235" width="13.125" style="2" customWidth="1"/>
    <col min="236" max="236" width="12.875" style="2" customWidth="1"/>
    <col min="237" max="237" width="2.375" style="2" customWidth="1"/>
    <col min="238" max="238" width="3.75" style="2" customWidth="1"/>
    <col min="239" max="239" width="9.125" style="2" customWidth="1"/>
    <col min="240" max="241" width="13.125" style="2" customWidth="1"/>
    <col min="242" max="242" width="12.75" style="2" customWidth="1"/>
    <col min="243" max="243" width="4.25" style="2" customWidth="1"/>
    <col min="244" max="244" width="3.75" style="2" customWidth="1"/>
    <col min="245" max="245" width="9.125" style="2" customWidth="1"/>
    <col min="246" max="247" width="13.125" style="2" customWidth="1"/>
    <col min="248" max="248" width="12.75" style="2" customWidth="1"/>
    <col min="249" max="249" width="4.625" style="2" customWidth="1"/>
    <col min="250" max="250" width="3.75" style="2" customWidth="1"/>
    <col min="251" max="251" width="9.125" style="2" customWidth="1"/>
    <col min="252" max="253" width="13.125" style="2" customWidth="1"/>
    <col min="254" max="254" width="12.75" style="2" customWidth="1"/>
    <col min="255" max="255" width="13.125" style="2" customWidth="1"/>
    <col min="256" max="256" width="18" style="2" customWidth="1"/>
    <col min="257" max="487" width="12" style="2"/>
    <col min="488" max="488" width="3.75" style="2" customWidth="1"/>
    <col min="489" max="489" width="9.125" style="2" customWidth="1"/>
    <col min="490" max="491" width="13.125" style="2" customWidth="1"/>
    <col min="492" max="492" width="12.875" style="2" customWidth="1"/>
    <col min="493" max="493" width="2.375" style="2" customWidth="1"/>
    <col min="494" max="494" width="3.75" style="2" customWidth="1"/>
    <col min="495" max="495" width="9.125" style="2" customWidth="1"/>
    <col min="496" max="497" width="13.125" style="2" customWidth="1"/>
    <col min="498" max="498" width="12.75" style="2" customWidth="1"/>
    <col min="499" max="499" width="4.25" style="2" customWidth="1"/>
    <col min="500" max="500" width="3.75" style="2" customWidth="1"/>
    <col min="501" max="501" width="9.125" style="2" customWidth="1"/>
    <col min="502" max="503" width="13.125" style="2" customWidth="1"/>
    <col min="504" max="504" width="12.75" style="2" customWidth="1"/>
    <col min="505" max="505" width="4.625" style="2" customWidth="1"/>
    <col min="506" max="506" width="3.75" style="2" customWidth="1"/>
    <col min="507" max="507" width="9.125" style="2" customWidth="1"/>
    <col min="508" max="509" width="13.125" style="2" customWidth="1"/>
    <col min="510" max="510" width="12.75" style="2" customWidth="1"/>
    <col min="511" max="511" width="13.125" style="2" customWidth="1"/>
    <col min="512" max="512" width="18" style="2" customWidth="1"/>
    <col min="513" max="743" width="12" style="2"/>
    <col min="744" max="744" width="3.75" style="2" customWidth="1"/>
    <col min="745" max="745" width="9.125" style="2" customWidth="1"/>
    <col min="746" max="747" width="13.125" style="2" customWidth="1"/>
    <col min="748" max="748" width="12.875" style="2" customWidth="1"/>
    <col min="749" max="749" width="2.375" style="2" customWidth="1"/>
    <col min="750" max="750" width="3.75" style="2" customWidth="1"/>
    <col min="751" max="751" width="9.125" style="2" customWidth="1"/>
    <col min="752" max="753" width="13.125" style="2" customWidth="1"/>
    <col min="754" max="754" width="12.75" style="2" customWidth="1"/>
    <col min="755" max="755" width="4.25" style="2" customWidth="1"/>
    <col min="756" max="756" width="3.75" style="2" customWidth="1"/>
    <col min="757" max="757" width="9.125" style="2" customWidth="1"/>
    <col min="758" max="759" width="13.125" style="2" customWidth="1"/>
    <col min="760" max="760" width="12.75" style="2" customWidth="1"/>
    <col min="761" max="761" width="4.625" style="2" customWidth="1"/>
    <col min="762" max="762" width="3.75" style="2" customWidth="1"/>
    <col min="763" max="763" width="9.125" style="2" customWidth="1"/>
    <col min="764" max="765" width="13.125" style="2" customWidth="1"/>
    <col min="766" max="766" width="12.75" style="2" customWidth="1"/>
    <col min="767" max="767" width="13.125" style="2" customWidth="1"/>
    <col min="768" max="768" width="18" style="2" customWidth="1"/>
    <col min="769" max="999" width="12" style="2"/>
    <col min="1000" max="1000" width="3.75" style="2" customWidth="1"/>
    <col min="1001" max="1001" width="9.125" style="2" customWidth="1"/>
    <col min="1002" max="1003" width="13.125" style="2" customWidth="1"/>
    <col min="1004" max="1004" width="12.875" style="2" customWidth="1"/>
    <col min="1005" max="1005" width="2.375" style="2" customWidth="1"/>
    <col min="1006" max="1006" width="3.75" style="2" customWidth="1"/>
    <col min="1007" max="1007" width="9.125" style="2" customWidth="1"/>
    <col min="1008" max="1009" width="13.125" style="2" customWidth="1"/>
    <col min="1010" max="1010" width="12.75" style="2" customWidth="1"/>
    <col min="1011" max="1011" width="4.25" style="2" customWidth="1"/>
    <col min="1012" max="1012" width="3.75" style="2" customWidth="1"/>
    <col min="1013" max="1013" width="9.125" style="2" customWidth="1"/>
    <col min="1014" max="1015" width="13.125" style="2" customWidth="1"/>
    <col min="1016" max="1016" width="12.75" style="2" customWidth="1"/>
    <col min="1017" max="1017" width="4.625" style="2" customWidth="1"/>
    <col min="1018" max="1018" width="3.75" style="2" customWidth="1"/>
    <col min="1019" max="1019" width="9.125" style="2" customWidth="1"/>
    <col min="1020" max="1021" width="13.125" style="2" customWidth="1"/>
    <col min="1022" max="1022" width="12.75" style="2" customWidth="1"/>
    <col min="1023" max="1023" width="13.125" style="2" customWidth="1"/>
    <col min="1024" max="1024" width="18" style="2" customWidth="1"/>
    <col min="1025" max="1255" width="12" style="2"/>
    <col min="1256" max="1256" width="3.75" style="2" customWidth="1"/>
    <col min="1257" max="1257" width="9.125" style="2" customWidth="1"/>
    <col min="1258" max="1259" width="13.125" style="2" customWidth="1"/>
    <col min="1260" max="1260" width="12.875" style="2" customWidth="1"/>
    <col min="1261" max="1261" width="2.375" style="2" customWidth="1"/>
    <col min="1262" max="1262" width="3.75" style="2" customWidth="1"/>
    <col min="1263" max="1263" width="9.125" style="2" customWidth="1"/>
    <col min="1264" max="1265" width="13.125" style="2" customWidth="1"/>
    <col min="1266" max="1266" width="12.75" style="2" customWidth="1"/>
    <col min="1267" max="1267" width="4.25" style="2" customWidth="1"/>
    <col min="1268" max="1268" width="3.75" style="2" customWidth="1"/>
    <col min="1269" max="1269" width="9.125" style="2" customWidth="1"/>
    <col min="1270" max="1271" width="13.125" style="2" customWidth="1"/>
    <col min="1272" max="1272" width="12.75" style="2" customWidth="1"/>
    <col min="1273" max="1273" width="4.625" style="2" customWidth="1"/>
    <col min="1274" max="1274" width="3.75" style="2" customWidth="1"/>
    <col min="1275" max="1275" width="9.125" style="2" customWidth="1"/>
    <col min="1276" max="1277" width="13.125" style="2" customWidth="1"/>
    <col min="1278" max="1278" width="12.75" style="2" customWidth="1"/>
    <col min="1279" max="1279" width="13.125" style="2" customWidth="1"/>
    <col min="1280" max="1280" width="18" style="2" customWidth="1"/>
    <col min="1281" max="1511" width="12" style="2"/>
    <col min="1512" max="1512" width="3.75" style="2" customWidth="1"/>
    <col min="1513" max="1513" width="9.125" style="2" customWidth="1"/>
    <col min="1514" max="1515" width="13.125" style="2" customWidth="1"/>
    <col min="1516" max="1516" width="12.875" style="2" customWidth="1"/>
    <col min="1517" max="1517" width="2.375" style="2" customWidth="1"/>
    <col min="1518" max="1518" width="3.75" style="2" customWidth="1"/>
    <col min="1519" max="1519" width="9.125" style="2" customWidth="1"/>
    <col min="1520" max="1521" width="13.125" style="2" customWidth="1"/>
    <col min="1522" max="1522" width="12.75" style="2" customWidth="1"/>
    <col min="1523" max="1523" width="4.25" style="2" customWidth="1"/>
    <col min="1524" max="1524" width="3.75" style="2" customWidth="1"/>
    <col min="1525" max="1525" width="9.125" style="2" customWidth="1"/>
    <col min="1526" max="1527" width="13.125" style="2" customWidth="1"/>
    <col min="1528" max="1528" width="12.75" style="2" customWidth="1"/>
    <col min="1529" max="1529" width="4.625" style="2" customWidth="1"/>
    <col min="1530" max="1530" width="3.75" style="2" customWidth="1"/>
    <col min="1531" max="1531" width="9.125" style="2" customWidth="1"/>
    <col min="1532" max="1533" width="13.125" style="2" customWidth="1"/>
    <col min="1534" max="1534" width="12.75" style="2" customWidth="1"/>
    <col min="1535" max="1535" width="13.125" style="2" customWidth="1"/>
    <col min="1536" max="1536" width="18" style="2" customWidth="1"/>
    <col min="1537" max="1767" width="12" style="2"/>
    <col min="1768" max="1768" width="3.75" style="2" customWidth="1"/>
    <col min="1769" max="1769" width="9.125" style="2" customWidth="1"/>
    <col min="1770" max="1771" width="13.125" style="2" customWidth="1"/>
    <col min="1772" max="1772" width="12.875" style="2" customWidth="1"/>
    <col min="1773" max="1773" width="2.375" style="2" customWidth="1"/>
    <col min="1774" max="1774" width="3.75" style="2" customWidth="1"/>
    <col min="1775" max="1775" width="9.125" style="2" customWidth="1"/>
    <col min="1776" max="1777" width="13.125" style="2" customWidth="1"/>
    <col min="1778" max="1778" width="12.75" style="2" customWidth="1"/>
    <col min="1779" max="1779" width="4.25" style="2" customWidth="1"/>
    <col min="1780" max="1780" width="3.75" style="2" customWidth="1"/>
    <col min="1781" max="1781" width="9.125" style="2" customWidth="1"/>
    <col min="1782" max="1783" width="13.125" style="2" customWidth="1"/>
    <col min="1784" max="1784" width="12.75" style="2" customWidth="1"/>
    <col min="1785" max="1785" width="4.625" style="2" customWidth="1"/>
    <col min="1786" max="1786" width="3.75" style="2" customWidth="1"/>
    <col min="1787" max="1787" width="9.125" style="2" customWidth="1"/>
    <col min="1788" max="1789" width="13.125" style="2" customWidth="1"/>
    <col min="1790" max="1790" width="12.75" style="2" customWidth="1"/>
    <col min="1791" max="1791" width="13.125" style="2" customWidth="1"/>
    <col min="1792" max="1792" width="18" style="2" customWidth="1"/>
    <col min="1793" max="2023" width="12" style="2"/>
    <col min="2024" max="2024" width="3.75" style="2" customWidth="1"/>
    <col min="2025" max="2025" width="9.125" style="2" customWidth="1"/>
    <col min="2026" max="2027" width="13.125" style="2" customWidth="1"/>
    <col min="2028" max="2028" width="12.875" style="2" customWidth="1"/>
    <col min="2029" max="2029" width="2.375" style="2" customWidth="1"/>
    <col min="2030" max="2030" width="3.75" style="2" customWidth="1"/>
    <col min="2031" max="2031" width="9.125" style="2" customWidth="1"/>
    <col min="2032" max="2033" width="13.125" style="2" customWidth="1"/>
    <col min="2034" max="2034" width="12.75" style="2" customWidth="1"/>
    <col min="2035" max="2035" width="4.25" style="2" customWidth="1"/>
    <col min="2036" max="2036" width="3.75" style="2" customWidth="1"/>
    <col min="2037" max="2037" width="9.125" style="2" customWidth="1"/>
    <col min="2038" max="2039" width="13.125" style="2" customWidth="1"/>
    <col min="2040" max="2040" width="12.75" style="2" customWidth="1"/>
    <col min="2041" max="2041" width="4.625" style="2" customWidth="1"/>
    <col min="2042" max="2042" width="3.75" style="2" customWidth="1"/>
    <col min="2043" max="2043" width="9.125" style="2" customWidth="1"/>
    <col min="2044" max="2045" width="13.125" style="2" customWidth="1"/>
    <col min="2046" max="2046" width="12.75" style="2" customWidth="1"/>
    <col min="2047" max="2047" width="13.125" style="2" customWidth="1"/>
    <col min="2048" max="2048" width="18" style="2" customWidth="1"/>
    <col min="2049" max="2279" width="12" style="2"/>
    <col min="2280" max="2280" width="3.75" style="2" customWidth="1"/>
    <col min="2281" max="2281" width="9.125" style="2" customWidth="1"/>
    <col min="2282" max="2283" width="13.125" style="2" customWidth="1"/>
    <col min="2284" max="2284" width="12.875" style="2" customWidth="1"/>
    <col min="2285" max="2285" width="2.375" style="2" customWidth="1"/>
    <col min="2286" max="2286" width="3.75" style="2" customWidth="1"/>
    <col min="2287" max="2287" width="9.125" style="2" customWidth="1"/>
    <col min="2288" max="2289" width="13.125" style="2" customWidth="1"/>
    <col min="2290" max="2290" width="12.75" style="2" customWidth="1"/>
    <col min="2291" max="2291" width="4.25" style="2" customWidth="1"/>
    <col min="2292" max="2292" width="3.75" style="2" customWidth="1"/>
    <col min="2293" max="2293" width="9.125" style="2" customWidth="1"/>
    <col min="2294" max="2295" width="13.125" style="2" customWidth="1"/>
    <col min="2296" max="2296" width="12.75" style="2" customWidth="1"/>
    <col min="2297" max="2297" width="4.625" style="2" customWidth="1"/>
    <col min="2298" max="2298" width="3.75" style="2" customWidth="1"/>
    <col min="2299" max="2299" width="9.125" style="2" customWidth="1"/>
    <col min="2300" max="2301" width="13.125" style="2" customWidth="1"/>
    <col min="2302" max="2302" width="12.75" style="2" customWidth="1"/>
    <col min="2303" max="2303" width="13.125" style="2" customWidth="1"/>
    <col min="2304" max="2304" width="18" style="2" customWidth="1"/>
    <col min="2305" max="2535" width="12" style="2"/>
    <col min="2536" max="2536" width="3.75" style="2" customWidth="1"/>
    <col min="2537" max="2537" width="9.125" style="2" customWidth="1"/>
    <col min="2538" max="2539" width="13.125" style="2" customWidth="1"/>
    <col min="2540" max="2540" width="12.875" style="2" customWidth="1"/>
    <col min="2541" max="2541" width="2.375" style="2" customWidth="1"/>
    <col min="2542" max="2542" width="3.75" style="2" customWidth="1"/>
    <col min="2543" max="2543" width="9.125" style="2" customWidth="1"/>
    <col min="2544" max="2545" width="13.125" style="2" customWidth="1"/>
    <col min="2546" max="2546" width="12.75" style="2" customWidth="1"/>
    <col min="2547" max="2547" width="4.25" style="2" customWidth="1"/>
    <col min="2548" max="2548" width="3.75" style="2" customWidth="1"/>
    <col min="2549" max="2549" width="9.125" style="2" customWidth="1"/>
    <col min="2550" max="2551" width="13.125" style="2" customWidth="1"/>
    <col min="2552" max="2552" width="12.75" style="2" customWidth="1"/>
    <col min="2553" max="2553" width="4.625" style="2" customWidth="1"/>
    <col min="2554" max="2554" width="3.75" style="2" customWidth="1"/>
    <col min="2555" max="2555" width="9.125" style="2" customWidth="1"/>
    <col min="2556" max="2557" width="13.125" style="2" customWidth="1"/>
    <col min="2558" max="2558" width="12.75" style="2" customWidth="1"/>
    <col min="2559" max="2559" width="13.125" style="2" customWidth="1"/>
    <col min="2560" max="2560" width="18" style="2" customWidth="1"/>
    <col min="2561" max="2791" width="12" style="2"/>
    <col min="2792" max="2792" width="3.75" style="2" customWidth="1"/>
    <col min="2793" max="2793" width="9.125" style="2" customWidth="1"/>
    <col min="2794" max="2795" width="13.125" style="2" customWidth="1"/>
    <col min="2796" max="2796" width="12.875" style="2" customWidth="1"/>
    <col min="2797" max="2797" width="2.375" style="2" customWidth="1"/>
    <col min="2798" max="2798" width="3.75" style="2" customWidth="1"/>
    <col min="2799" max="2799" width="9.125" style="2" customWidth="1"/>
    <col min="2800" max="2801" width="13.125" style="2" customWidth="1"/>
    <col min="2802" max="2802" width="12.75" style="2" customWidth="1"/>
    <col min="2803" max="2803" width="4.25" style="2" customWidth="1"/>
    <col min="2804" max="2804" width="3.75" style="2" customWidth="1"/>
    <col min="2805" max="2805" width="9.125" style="2" customWidth="1"/>
    <col min="2806" max="2807" width="13.125" style="2" customWidth="1"/>
    <col min="2808" max="2808" width="12.75" style="2" customWidth="1"/>
    <col min="2809" max="2809" width="4.625" style="2" customWidth="1"/>
    <col min="2810" max="2810" width="3.75" style="2" customWidth="1"/>
    <col min="2811" max="2811" width="9.125" style="2" customWidth="1"/>
    <col min="2812" max="2813" width="13.125" style="2" customWidth="1"/>
    <col min="2814" max="2814" width="12.75" style="2" customWidth="1"/>
    <col min="2815" max="2815" width="13.125" style="2" customWidth="1"/>
    <col min="2816" max="2816" width="18" style="2" customWidth="1"/>
    <col min="2817" max="3047" width="12" style="2"/>
    <col min="3048" max="3048" width="3.75" style="2" customWidth="1"/>
    <col min="3049" max="3049" width="9.125" style="2" customWidth="1"/>
    <col min="3050" max="3051" width="13.125" style="2" customWidth="1"/>
    <col min="3052" max="3052" width="12.875" style="2" customWidth="1"/>
    <col min="3053" max="3053" width="2.375" style="2" customWidth="1"/>
    <col min="3054" max="3054" width="3.75" style="2" customWidth="1"/>
    <col min="3055" max="3055" width="9.125" style="2" customWidth="1"/>
    <col min="3056" max="3057" width="13.125" style="2" customWidth="1"/>
    <col min="3058" max="3058" width="12.75" style="2" customWidth="1"/>
    <col min="3059" max="3059" width="4.25" style="2" customWidth="1"/>
    <col min="3060" max="3060" width="3.75" style="2" customWidth="1"/>
    <col min="3061" max="3061" width="9.125" style="2" customWidth="1"/>
    <col min="3062" max="3063" width="13.125" style="2" customWidth="1"/>
    <col min="3064" max="3064" width="12.75" style="2" customWidth="1"/>
    <col min="3065" max="3065" width="4.625" style="2" customWidth="1"/>
    <col min="3066" max="3066" width="3.75" style="2" customWidth="1"/>
    <col min="3067" max="3067" width="9.125" style="2" customWidth="1"/>
    <col min="3068" max="3069" width="13.125" style="2" customWidth="1"/>
    <col min="3070" max="3070" width="12.75" style="2" customWidth="1"/>
    <col min="3071" max="3071" width="13.125" style="2" customWidth="1"/>
    <col min="3072" max="3072" width="18" style="2" customWidth="1"/>
    <col min="3073" max="3303" width="12" style="2"/>
    <col min="3304" max="3304" width="3.75" style="2" customWidth="1"/>
    <col min="3305" max="3305" width="9.125" style="2" customWidth="1"/>
    <col min="3306" max="3307" width="13.125" style="2" customWidth="1"/>
    <col min="3308" max="3308" width="12.875" style="2" customWidth="1"/>
    <col min="3309" max="3309" width="2.375" style="2" customWidth="1"/>
    <col min="3310" max="3310" width="3.75" style="2" customWidth="1"/>
    <col min="3311" max="3311" width="9.125" style="2" customWidth="1"/>
    <col min="3312" max="3313" width="13.125" style="2" customWidth="1"/>
    <col min="3314" max="3314" width="12.75" style="2" customWidth="1"/>
    <col min="3315" max="3315" width="4.25" style="2" customWidth="1"/>
    <col min="3316" max="3316" width="3.75" style="2" customWidth="1"/>
    <col min="3317" max="3317" width="9.125" style="2" customWidth="1"/>
    <col min="3318" max="3319" width="13.125" style="2" customWidth="1"/>
    <col min="3320" max="3320" width="12.75" style="2" customWidth="1"/>
    <col min="3321" max="3321" width="4.625" style="2" customWidth="1"/>
    <col min="3322" max="3322" width="3.75" style="2" customWidth="1"/>
    <col min="3323" max="3323" width="9.125" style="2" customWidth="1"/>
    <col min="3324" max="3325" width="13.125" style="2" customWidth="1"/>
    <col min="3326" max="3326" width="12.75" style="2" customWidth="1"/>
    <col min="3327" max="3327" width="13.125" style="2" customWidth="1"/>
    <col min="3328" max="3328" width="18" style="2" customWidth="1"/>
    <col min="3329" max="3559" width="12" style="2"/>
    <col min="3560" max="3560" width="3.75" style="2" customWidth="1"/>
    <col min="3561" max="3561" width="9.125" style="2" customWidth="1"/>
    <col min="3562" max="3563" width="13.125" style="2" customWidth="1"/>
    <col min="3564" max="3564" width="12.875" style="2" customWidth="1"/>
    <col min="3565" max="3565" width="2.375" style="2" customWidth="1"/>
    <col min="3566" max="3566" width="3.75" style="2" customWidth="1"/>
    <col min="3567" max="3567" width="9.125" style="2" customWidth="1"/>
    <col min="3568" max="3569" width="13.125" style="2" customWidth="1"/>
    <col min="3570" max="3570" width="12.75" style="2" customWidth="1"/>
    <col min="3571" max="3571" width="4.25" style="2" customWidth="1"/>
    <col min="3572" max="3572" width="3.75" style="2" customWidth="1"/>
    <col min="3573" max="3573" width="9.125" style="2" customWidth="1"/>
    <col min="3574" max="3575" width="13.125" style="2" customWidth="1"/>
    <col min="3576" max="3576" width="12.75" style="2" customWidth="1"/>
    <col min="3577" max="3577" width="4.625" style="2" customWidth="1"/>
    <col min="3578" max="3578" width="3.75" style="2" customWidth="1"/>
    <col min="3579" max="3579" width="9.125" style="2" customWidth="1"/>
    <col min="3580" max="3581" width="13.125" style="2" customWidth="1"/>
    <col min="3582" max="3582" width="12.75" style="2" customWidth="1"/>
    <col min="3583" max="3583" width="13.125" style="2" customWidth="1"/>
    <col min="3584" max="3584" width="18" style="2" customWidth="1"/>
    <col min="3585" max="3815" width="12" style="2"/>
    <col min="3816" max="3816" width="3.75" style="2" customWidth="1"/>
    <col min="3817" max="3817" width="9.125" style="2" customWidth="1"/>
    <col min="3818" max="3819" width="13.125" style="2" customWidth="1"/>
    <col min="3820" max="3820" width="12.875" style="2" customWidth="1"/>
    <col min="3821" max="3821" width="2.375" style="2" customWidth="1"/>
    <col min="3822" max="3822" width="3.75" style="2" customWidth="1"/>
    <col min="3823" max="3823" width="9.125" style="2" customWidth="1"/>
    <col min="3824" max="3825" width="13.125" style="2" customWidth="1"/>
    <col min="3826" max="3826" width="12.75" style="2" customWidth="1"/>
    <col min="3827" max="3827" width="4.25" style="2" customWidth="1"/>
    <col min="3828" max="3828" width="3.75" style="2" customWidth="1"/>
    <col min="3829" max="3829" width="9.125" style="2" customWidth="1"/>
    <col min="3830" max="3831" width="13.125" style="2" customWidth="1"/>
    <col min="3832" max="3832" width="12.75" style="2" customWidth="1"/>
    <col min="3833" max="3833" width="4.625" style="2" customWidth="1"/>
    <col min="3834" max="3834" width="3.75" style="2" customWidth="1"/>
    <col min="3835" max="3835" width="9.125" style="2" customWidth="1"/>
    <col min="3836" max="3837" width="13.125" style="2" customWidth="1"/>
    <col min="3838" max="3838" width="12.75" style="2" customWidth="1"/>
    <col min="3839" max="3839" width="13.125" style="2" customWidth="1"/>
    <col min="3840" max="3840" width="18" style="2" customWidth="1"/>
    <col min="3841" max="4071" width="12" style="2"/>
    <col min="4072" max="4072" width="3.75" style="2" customWidth="1"/>
    <col min="4073" max="4073" width="9.125" style="2" customWidth="1"/>
    <col min="4074" max="4075" width="13.125" style="2" customWidth="1"/>
    <col min="4076" max="4076" width="12.875" style="2" customWidth="1"/>
    <col min="4077" max="4077" width="2.375" style="2" customWidth="1"/>
    <col min="4078" max="4078" width="3.75" style="2" customWidth="1"/>
    <col min="4079" max="4079" width="9.125" style="2" customWidth="1"/>
    <col min="4080" max="4081" width="13.125" style="2" customWidth="1"/>
    <col min="4082" max="4082" width="12.75" style="2" customWidth="1"/>
    <col min="4083" max="4083" width="4.25" style="2" customWidth="1"/>
    <col min="4084" max="4084" width="3.75" style="2" customWidth="1"/>
    <col min="4085" max="4085" width="9.125" style="2" customWidth="1"/>
    <col min="4086" max="4087" width="13.125" style="2" customWidth="1"/>
    <col min="4088" max="4088" width="12.75" style="2" customWidth="1"/>
    <col min="4089" max="4089" width="4.625" style="2" customWidth="1"/>
    <col min="4090" max="4090" width="3.75" style="2" customWidth="1"/>
    <col min="4091" max="4091" width="9.125" style="2" customWidth="1"/>
    <col min="4092" max="4093" width="13.125" style="2" customWidth="1"/>
    <col min="4094" max="4094" width="12.75" style="2" customWidth="1"/>
    <col min="4095" max="4095" width="13.125" style="2" customWidth="1"/>
    <col min="4096" max="4096" width="18" style="2" customWidth="1"/>
    <col min="4097" max="4327" width="12" style="2"/>
    <col min="4328" max="4328" width="3.75" style="2" customWidth="1"/>
    <col min="4329" max="4329" width="9.125" style="2" customWidth="1"/>
    <col min="4330" max="4331" width="13.125" style="2" customWidth="1"/>
    <col min="4332" max="4332" width="12.875" style="2" customWidth="1"/>
    <col min="4333" max="4333" width="2.375" style="2" customWidth="1"/>
    <col min="4334" max="4334" width="3.75" style="2" customWidth="1"/>
    <col min="4335" max="4335" width="9.125" style="2" customWidth="1"/>
    <col min="4336" max="4337" width="13.125" style="2" customWidth="1"/>
    <col min="4338" max="4338" width="12.75" style="2" customWidth="1"/>
    <col min="4339" max="4339" width="4.25" style="2" customWidth="1"/>
    <col min="4340" max="4340" width="3.75" style="2" customWidth="1"/>
    <col min="4341" max="4341" width="9.125" style="2" customWidth="1"/>
    <col min="4342" max="4343" width="13.125" style="2" customWidth="1"/>
    <col min="4344" max="4344" width="12.75" style="2" customWidth="1"/>
    <col min="4345" max="4345" width="4.625" style="2" customWidth="1"/>
    <col min="4346" max="4346" width="3.75" style="2" customWidth="1"/>
    <col min="4347" max="4347" width="9.125" style="2" customWidth="1"/>
    <col min="4348" max="4349" width="13.125" style="2" customWidth="1"/>
    <col min="4350" max="4350" width="12.75" style="2" customWidth="1"/>
    <col min="4351" max="4351" width="13.125" style="2" customWidth="1"/>
    <col min="4352" max="4352" width="18" style="2" customWidth="1"/>
    <col min="4353" max="4583" width="12" style="2"/>
    <col min="4584" max="4584" width="3.75" style="2" customWidth="1"/>
    <col min="4585" max="4585" width="9.125" style="2" customWidth="1"/>
    <col min="4586" max="4587" width="13.125" style="2" customWidth="1"/>
    <col min="4588" max="4588" width="12.875" style="2" customWidth="1"/>
    <col min="4589" max="4589" width="2.375" style="2" customWidth="1"/>
    <col min="4590" max="4590" width="3.75" style="2" customWidth="1"/>
    <col min="4591" max="4591" width="9.125" style="2" customWidth="1"/>
    <col min="4592" max="4593" width="13.125" style="2" customWidth="1"/>
    <col min="4594" max="4594" width="12.75" style="2" customWidth="1"/>
    <col min="4595" max="4595" width="4.25" style="2" customWidth="1"/>
    <col min="4596" max="4596" width="3.75" style="2" customWidth="1"/>
    <col min="4597" max="4597" width="9.125" style="2" customWidth="1"/>
    <col min="4598" max="4599" width="13.125" style="2" customWidth="1"/>
    <col min="4600" max="4600" width="12.75" style="2" customWidth="1"/>
    <col min="4601" max="4601" width="4.625" style="2" customWidth="1"/>
    <col min="4602" max="4602" width="3.75" style="2" customWidth="1"/>
    <col min="4603" max="4603" width="9.125" style="2" customWidth="1"/>
    <col min="4604" max="4605" width="13.125" style="2" customWidth="1"/>
    <col min="4606" max="4606" width="12.75" style="2" customWidth="1"/>
    <col min="4607" max="4607" width="13.125" style="2" customWidth="1"/>
    <col min="4608" max="4608" width="18" style="2" customWidth="1"/>
    <col min="4609" max="4839" width="12" style="2"/>
    <col min="4840" max="4840" width="3.75" style="2" customWidth="1"/>
    <col min="4841" max="4841" width="9.125" style="2" customWidth="1"/>
    <col min="4842" max="4843" width="13.125" style="2" customWidth="1"/>
    <col min="4844" max="4844" width="12.875" style="2" customWidth="1"/>
    <col min="4845" max="4845" width="2.375" style="2" customWidth="1"/>
    <col min="4846" max="4846" width="3.75" style="2" customWidth="1"/>
    <col min="4847" max="4847" width="9.125" style="2" customWidth="1"/>
    <col min="4848" max="4849" width="13.125" style="2" customWidth="1"/>
    <col min="4850" max="4850" width="12.75" style="2" customWidth="1"/>
    <col min="4851" max="4851" width="4.25" style="2" customWidth="1"/>
    <col min="4852" max="4852" width="3.75" style="2" customWidth="1"/>
    <col min="4853" max="4853" width="9.125" style="2" customWidth="1"/>
    <col min="4854" max="4855" width="13.125" style="2" customWidth="1"/>
    <col min="4856" max="4856" width="12.75" style="2" customWidth="1"/>
    <col min="4857" max="4857" width="4.625" style="2" customWidth="1"/>
    <col min="4858" max="4858" width="3.75" style="2" customWidth="1"/>
    <col min="4859" max="4859" width="9.125" style="2" customWidth="1"/>
    <col min="4860" max="4861" width="13.125" style="2" customWidth="1"/>
    <col min="4862" max="4862" width="12.75" style="2" customWidth="1"/>
    <col min="4863" max="4863" width="13.125" style="2" customWidth="1"/>
    <col min="4864" max="4864" width="18" style="2" customWidth="1"/>
    <col min="4865" max="5095" width="12" style="2"/>
    <col min="5096" max="5096" width="3.75" style="2" customWidth="1"/>
    <col min="5097" max="5097" width="9.125" style="2" customWidth="1"/>
    <col min="5098" max="5099" width="13.125" style="2" customWidth="1"/>
    <col min="5100" max="5100" width="12.875" style="2" customWidth="1"/>
    <col min="5101" max="5101" width="2.375" style="2" customWidth="1"/>
    <col min="5102" max="5102" width="3.75" style="2" customWidth="1"/>
    <col min="5103" max="5103" width="9.125" style="2" customWidth="1"/>
    <col min="5104" max="5105" width="13.125" style="2" customWidth="1"/>
    <col min="5106" max="5106" width="12.75" style="2" customWidth="1"/>
    <col min="5107" max="5107" width="4.25" style="2" customWidth="1"/>
    <col min="5108" max="5108" width="3.75" style="2" customWidth="1"/>
    <col min="5109" max="5109" width="9.125" style="2" customWidth="1"/>
    <col min="5110" max="5111" width="13.125" style="2" customWidth="1"/>
    <col min="5112" max="5112" width="12.75" style="2" customWidth="1"/>
    <col min="5113" max="5113" width="4.625" style="2" customWidth="1"/>
    <col min="5114" max="5114" width="3.75" style="2" customWidth="1"/>
    <col min="5115" max="5115" width="9.125" style="2" customWidth="1"/>
    <col min="5116" max="5117" width="13.125" style="2" customWidth="1"/>
    <col min="5118" max="5118" width="12.75" style="2" customWidth="1"/>
    <col min="5119" max="5119" width="13.125" style="2" customWidth="1"/>
    <col min="5120" max="5120" width="18" style="2" customWidth="1"/>
    <col min="5121" max="5351" width="12" style="2"/>
    <col min="5352" max="5352" width="3.75" style="2" customWidth="1"/>
    <col min="5353" max="5353" width="9.125" style="2" customWidth="1"/>
    <col min="5354" max="5355" width="13.125" style="2" customWidth="1"/>
    <col min="5356" max="5356" width="12.875" style="2" customWidth="1"/>
    <col min="5357" max="5357" width="2.375" style="2" customWidth="1"/>
    <col min="5358" max="5358" width="3.75" style="2" customWidth="1"/>
    <col min="5359" max="5359" width="9.125" style="2" customWidth="1"/>
    <col min="5360" max="5361" width="13.125" style="2" customWidth="1"/>
    <col min="5362" max="5362" width="12.75" style="2" customWidth="1"/>
    <col min="5363" max="5363" width="4.25" style="2" customWidth="1"/>
    <col min="5364" max="5364" width="3.75" style="2" customWidth="1"/>
    <col min="5365" max="5365" width="9.125" style="2" customWidth="1"/>
    <col min="5366" max="5367" width="13.125" style="2" customWidth="1"/>
    <col min="5368" max="5368" width="12.75" style="2" customWidth="1"/>
    <col min="5369" max="5369" width="4.625" style="2" customWidth="1"/>
    <col min="5370" max="5370" width="3.75" style="2" customWidth="1"/>
    <col min="5371" max="5371" width="9.125" style="2" customWidth="1"/>
    <col min="5372" max="5373" width="13.125" style="2" customWidth="1"/>
    <col min="5374" max="5374" width="12.75" style="2" customWidth="1"/>
    <col min="5375" max="5375" width="13.125" style="2" customWidth="1"/>
    <col min="5376" max="5376" width="18" style="2" customWidth="1"/>
    <col min="5377" max="5607" width="12" style="2"/>
    <col min="5608" max="5608" width="3.75" style="2" customWidth="1"/>
    <col min="5609" max="5609" width="9.125" style="2" customWidth="1"/>
    <col min="5610" max="5611" width="13.125" style="2" customWidth="1"/>
    <col min="5612" max="5612" width="12.875" style="2" customWidth="1"/>
    <col min="5613" max="5613" width="2.375" style="2" customWidth="1"/>
    <col min="5614" max="5614" width="3.75" style="2" customWidth="1"/>
    <col min="5615" max="5615" width="9.125" style="2" customWidth="1"/>
    <col min="5616" max="5617" width="13.125" style="2" customWidth="1"/>
    <col min="5618" max="5618" width="12.75" style="2" customWidth="1"/>
    <col min="5619" max="5619" width="4.25" style="2" customWidth="1"/>
    <col min="5620" max="5620" width="3.75" style="2" customWidth="1"/>
    <col min="5621" max="5621" width="9.125" style="2" customWidth="1"/>
    <col min="5622" max="5623" width="13.125" style="2" customWidth="1"/>
    <col min="5624" max="5624" width="12.75" style="2" customWidth="1"/>
    <col min="5625" max="5625" width="4.625" style="2" customWidth="1"/>
    <col min="5626" max="5626" width="3.75" style="2" customWidth="1"/>
    <col min="5627" max="5627" width="9.125" style="2" customWidth="1"/>
    <col min="5628" max="5629" width="13.125" style="2" customWidth="1"/>
    <col min="5630" max="5630" width="12.75" style="2" customWidth="1"/>
    <col min="5631" max="5631" width="13.125" style="2" customWidth="1"/>
    <col min="5632" max="5632" width="18" style="2" customWidth="1"/>
    <col min="5633" max="5863" width="12" style="2"/>
    <col min="5864" max="5864" width="3.75" style="2" customWidth="1"/>
    <col min="5865" max="5865" width="9.125" style="2" customWidth="1"/>
    <col min="5866" max="5867" width="13.125" style="2" customWidth="1"/>
    <col min="5868" max="5868" width="12.875" style="2" customWidth="1"/>
    <col min="5869" max="5869" width="2.375" style="2" customWidth="1"/>
    <col min="5870" max="5870" width="3.75" style="2" customWidth="1"/>
    <col min="5871" max="5871" width="9.125" style="2" customWidth="1"/>
    <col min="5872" max="5873" width="13.125" style="2" customWidth="1"/>
    <col min="5874" max="5874" width="12.75" style="2" customWidth="1"/>
    <col min="5875" max="5875" width="4.25" style="2" customWidth="1"/>
    <col min="5876" max="5876" width="3.75" style="2" customWidth="1"/>
    <col min="5877" max="5877" width="9.125" style="2" customWidth="1"/>
    <col min="5878" max="5879" width="13.125" style="2" customWidth="1"/>
    <col min="5880" max="5880" width="12.75" style="2" customWidth="1"/>
    <col min="5881" max="5881" width="4.625" style="2" customWidth="1"/>
    <col min="5882" max="5882" width="3.75" style="2" customWidth="1"/>
    <col min="5883" max="5883" width="9.125" style="2" customWidth="1"/>
    <col min="5884" max="5885" width="13.125" style="2" customWidth="1"/>
    <col min="5886" max="5886" width="12.75" style="2" customWidth="1"/>
    <col min="5887" max="5887" width="13.125" style="2" customWidth="1"/>
    <col min="5888" max="5888" width="18" style="2" customWidth="1"/>
    <col min="5889" max="6119" width="12" style="2"/>
    <col min="6120" max="6120" width="3.75" style="2" customWidth="1"/>
    <col min="6121" max="6121" width="9.125" style="2" customWidth="1"/>
    <col min="6122" max="6123" width="13.125" style="2" customWidth="1"/>
    <col min="6124" max="6124" width="12.875" style="2" customWidth="1"/>
    <col min="6125" max="6125" width="2.375" style="2" customWidth="1"/>
    <col min="6126" max="6126" width="3.75" style="2" customWidth="1"/>
    <col min="6127" max="6127" width="9.125" style="2" customWidth="1"/>
    <col min="6128" max="6129" width="13.125" style="2" customWidth="1"/>
    <col min="6130" max="6130" width="12.75" style="2" customWidth="1"/>
    <col min="6131" max="6131" width="4.25" style="2" customWidth="1"/>
    <col min="6132" max="6132" width="3.75" style="2" customWidth="1"/>
    <col min="6133" max="6133" width="9.125" style="2" customWidth="1"/>
    <col min="6134" max="6135" width="13.125" style="2" customWidth="1"/>
    <col min="6136" max="6136" width="12.75" style="2" customWidth="1"/>
    <col min="6137" max="6137" width="4.625" style="2" customWidth="1"/>
    <col min="6138" max="6138" width="3.75" style="2" customWidth="1"/>
    <col min="6139" max="6139" width="9.125" style="2" customWidth="1"/>
    <col min="6140" max="6141" width="13.125" style="2" customWidth="1"/>
    <col min="6142" max="6142" width="12.75" style="2" customWidth="1"/>
    <col min="6143" max="6143" width="13.125" style="2" customWidth="1"/>
    <col min="6144" max="6144" width="18" style="2" customWidth="1"/>
    <col min="6145" max="6375" width="12" style="2"/>
    <col min="6376" max="6376" width="3.75" style="2" customWidth="1"/>
    <col min="6377" max="6377" width="9.125" style="2" customWidth="1"/>
    <col min="6378" max="6379" width="13.125" style="2" customWidth="1"/>
    <col min="6380" max="6380" width="12.875" style="2" customWidth="1"/>
    <col min="6381" max="6381" width="2.375" style="2" customWidth="1"/>
    <col min="6382" max="6382" width="3.75" style="2" customWidth="1"/>
    <col min="6383" max="6383" width="9.125" style="2" customWidth="1"/>
    <col min="6384" max="6385" width="13.125" style="2" customWidth="1"/>
    <col min="6386" max="6386" width="12.75" style="2" customWidth="1"/>
    <col min="6387" max="6387" width="4.25" style="2" customWidth="1"/>
    <col min="6388" max="6388" width="3.75" style="2" customWidth="1"/>
    <col min="6389" max="6389" width="9.125" style="2" customWidth="1"/>
    <col min="6390" max="6391" width="13.125" style="2" customWidth="1"/>
    <col min="6392" max="6392" width="12.75" style="2" customWidth="1"/>
    <col min="6393" max="6393" width="4.625" style="2" customWidth="1"/>
    <col min="6394" max="6394" width="3.75" style="2" customWidth="1"/>
    <col min="6395" max="6395" width="9.125" style="2" customWidth="1"/>
    <col min="6396" max="6397" width="13.125" style="2" customWidth="1"/>
    <col min="6398" max="6398" width="12.75" style="2" customWidth="1"/>
    <col min="6399" max="6399" width="13.125" style="2" customWidth="1"/>
    <col min="6400" max="6400" width="18" style="2" customWidth="1"/>
    <col min="6401" max="6631" width="12" style="2"/>
    <col min="6632" max="6632" width="3.75" style="2" customWidth="1"/>
    <col min="6633" max="6633" width="9.125" style="2" customWidth="1"/>
    <col min="6634" max="6635" width="13.125" style="2" customWidth="1"/>
    <col min="6636" max="6636" width="12.875" style="2" customWidth="1"/>
    <col min="6637" max="6637" width="2.375" style="2" customWidth="1"/>
    <col min="6638" max="6638" width="3.75" style="2" customWidth="1"/>
    <col min="6639" max="6639" width="9.125" style="2" customWidth="1"/>
    <col min="6640" max="6641" width="13.125" style="2" customWidth="1"/>
    <col min="6642" max="6642" width="12.75" style="2" customWidth="1"/>
    <col min="6643" max="6643" width="4.25" style="2" customWidth="1"/>
    <col min="6644" max="6644" width="3.75" style="2" customWidth="1"/>
    <col min="6645" max="6645" width="9.125" style="2" customWidth="1"/>
    <col min="6646" max="6647" width="13.125" style="2" customWidth="1"/>
    <col min="6648" max="6648" width="12.75" style="2" customWidth="1"/>
    <col min="6649" max="6649" width="4.625" style="2" customWidth="1"/>
    <col min="6650" max="6650" width="3.75" style="2" customWidth="1"/>
    <col min="6651" max="6651" width="9.125" style="2" customWidth="1"/>
    <col min="6652" max="6653" width="13.125" style="2" customWidth="1"/>
    <col min="6654" max="6654" width="12.75" style="2" customWidth="1"/>
    <col min="6655" max="6655" width="13.125" style="2" customWidth="1"/>
    <col min="6656" max="6656" width="18" style="2" customWidth="1"/>
    <col min="6657" max="6887" width="12" style="2"/>
    <col min="6888" max="6888" width="3.75" style="2" customWidth="1"/>
    <col min="6889" max="6889" width="9.125" style="2" customWidth="1"/>
    <col min="6890" max="6891" width="13.125" style="2" customWidth="1"/>
    <col min="6892" max="6892" width="12.875" style="2" customWidth="1"/>
    <col min="6893" max="6893" width="2.375" style="2" customWidth="1"/>
    <col min="6894" max="6894" width="3.75" style="2" customWidth="1"/>
    <col min="6895" max="6895" width="9.125" style="2" customWidth="1"/>
    <col min="6896" max="6897" width="13.125" style="2" customWidth="1"/>
    <col min="6898" max="6898" width="12.75" style="2" customWidth="1"/>
    <col min="6899" max="6899" width="4.25" style="2" customWidth="1"/>
    <col min="6900" max="6900" width="3.75" style="2" customWidth="1"/>
    <col min="6901" max="6901" width="9.125" style="2" customWidth="1"/>
    <col min="6902" max="6903" width="13.125" style="2" customWidth="1"/>
    <col min="6904" max="6904" width="12.75" style="2" customWidth="1"/>
    <col min="6905" max="6905" width="4.625" style="2" customWidth="1"/>
    <col min="6906" max="6906" width="3.75" style="2" customWidth="1"/>
    <col min="6907" max="6907" width="9.125" style="2" customWidth="1"/>
    <col min="6908" max="6909" width="13.125" style="2" customWidth="1"/>
    <col min="6910" max="6910" width="12.75" style="2" customWidth="1"/>
    <col min="6911" max="6911" width="13.125" style="2" customWidth="1"/>
    <col min="6912" max="6912" width="18" style="2" customWidth="1"/>
    <col min="6913" max="7143" width="12" style="2"/>
    <col min="7144" max="7144" width="3.75" style="2" customWidth="1"/>
    <col min="7145" max="7145" width="9.125" style="2" customWidth="1"/>
    <col min="7146" max="7147" width="13.125" style="2" customWidth="1"/>
    <col min="7148" max="7148" width="12.875" style="2" customWidth="1"/>
    <col min="7149" max="7149" width="2.375" style="2" customWidth="1"/>
    <col min="7150" max="7150" width="3.75" style="2" customWidth="1"/>
    <col min="7151" max="7151" width="9.125" style="2" customWidth="1"/>
    <col min="7152" max="7153" width="13.125" style="2" customWidth="1"/>
    <col min="7154" max="7154" width="12.75" style="2" customWidth="1"/>
    <col min="7155" max="7155" width="4.25" style="2" customWidth="1"/>
    <col min="7156" max="7156" width="3.75" style="2" customWidth="1"/>
    <col min="7157" max="7157" width="9.125" style="2" customWidth="1"/>
    <col min="7158" max="7159" width="13.125" style="2" customWidth="1"/>
    <col min="7160" max="7160" width="12.75" style="2" customWidth="1"/>
    <col min="7161" max="7161" width="4.625" style="2" customWidth="1"/>
    <col min="7162" max="7162" width="3.75" style="2" customWidth="1"/>
    <col min="7163" max="7163" width="9.125" style="2" customWidth="1"/>
    <col min="7164" max="7165" width="13.125" style="2" customWidth="1"/>
    <col min="7166" max="7166" width="12.75" style="2" customWidth="1"/>
    <col min="7167" max="7167" width="13.125" style="2" customWidth="1"/>
    <col min="7168" max="7168" width="18" style="2" customWidth="1"/>
    <col min="7169" max="7399" width="12" style="2"/>
    <col min="7400" max="7400" width="3.75" style="2" customWidth="1"/>
    <col min="7401" max="7401" width="9.125" style="2" customWidth="1"/>
    <col min="7402" max="7403" width="13.125" style="2" customWidth="1"/>
    <col min="7404" max="7404" width="12.875" style="2" customWidth="1"/>
    <col min="7405" max="7405" width="2.375" style="2" customWidth="1"/>
    <col min="7406" max="7406" width="3.75" style="2" customWidth="1"/>
    <col min="7407" max="7407" width="9.125" style="2" customWidth="1"/>
    <col min="7408" max="7409" width="13.125" style="2" customWidth="1"/>
    <col min="7410" max="7410" width="12.75" style="2" customWidth="1"/>
    <col min="7411" max="7411" width="4.25" style="2" customWidth="1"/>
    <col min="7412" max="7412" width="3.75" style="2" customWidth="1"/>
    <col min="7413" max="7413" width="9.125" style="2" customWidth="1"/>
    <col min="7414" max="7415" width="13.125" style="2" customWidth="1"/>
    <col min="7416" max="7416" width="12.75" style="2" customWidth="1"/>
    <col min="7417" max="7417" width="4.625" style="2" customWidth="1"/>
    <col min="7418" max="7418" width="3.75" style="2" customWidth="1"/>
    <col min="7419" max="7419" width="9.125" style="2" customWidth="1"/>
    <col min="7420" max="7421" width="13.125" style="2" customWidth="1"/>
    <col min="7422" max="7422" width="12.75" style="2" customWidth="1"/>
    <col min="7423" max="7423" width="13.125" style="2" customWidth="1"/>
    <col min="7424" max="7424" width="18" style="2" customWidth="1"/>
    <col min="7425" max="7655" width="12" style="2"/>
    <col min="7656" max="7656" width="3.75" style="2" customWidth="1"/>
    <col min="7657" max="7657" width="9.125" style="2" customWidth="1"/>
    <col min="7658" max="7659" width="13.125" style="2" customWidth="1"/>
    <col min="7660" max="7660" width="12.875" style="2" customWidth="1"/>
    <col min="7661" max="7661" width="2.375" style="2" customWidth="1"/>
    <col min="7662" max="7662" width="3.75" style="2" customWidth="1"/>
    <col min="7663" max="7663" width="9.125" style="2" customWidth="1"/>
    <col min="7664" max="7665" width="13.125" style="2" customWidth="1"/>
    <col min="7666" max="7666" width="12.75" style="2" customWidth="1"/>
    <col min="7667" max="7667" width="4.25" style="2" customWidth="1"/>
    <col min="7668" max="7668" width="3.75" style="2" customWidth="1"/>
    <col min="7669" max="7669" width="9.125" style="2" customWidth="1"/>
    <col min="7670" max="7671" width="13.125" style="2" customWidth="1"/>
    <col min="7672" max="7672" width="12.75" style="2" customWidth="1"/>
    <col min="7673" max="7673" width="4.625" style="2" customWidth="1"/>
    <col min="7674" max="7674" width="3.75" style="2" customWidth="1"/>
    <col min="7675" max="7675" width="9.125" style="2" customWidth="1"/>
    <col min="7676" max="7677" width="13.125" style="2" customWidth="1"/>
    <col min="7678" max="7678" width="12.75" style="2" customWidth="1"/>
    <col min="7679" max="7679" width="13.125" style="2" customWidth="1"/>
    <col min="7680" max="7680" width="18" style="2" customWidth="1"/>
    <col min="7681" max="7911" width="12" style="2"/>
    <col min="7912" max="7912" width="3.75" style="2" customWidth="1"/>
    <col min="7913" max="7913" width="9.125" style="2" customWidth="1"/>
    <col min="7914" max="7915" width="13.125" style="2" customWidth="1"/>
    <col min="7916" max="7916" width="12.875" style="2" customWidth="1"/>
    <col min="7917" max="7917" width="2.375" style="2" customWidth="1"/>
    <col min="7918" max="7918" width="3.75" style="2" customWidth="1"/>
    <col min="7919" max="7919" width="9.125" style="2" customWidth="1"/>
    <col min="7920" max="7921" width="13.125" style="2" customWidth="1"/>
    <col min="7922" max="7922" width="12.75" style="2" customWidth="1"/>
    <col min="7923" max="7923" width="4.25" style="2" customWidth="1"/>
    <col min="7924" max="7924" width="3.75" style="2" customWidth="1"/>
    <col min="7925" max="7925" width="9.125" style="2" customWidth="1"/>
    <col min="7926" max="7927" width="13.125" style="2" customWidth="1"/>
    <col min="7928" max="7928" width="12.75" style="2" customWidth="1"/>
    <col min="7929" max="7929" width="4.625" style="2" customWidth="1"/>
    <col min="7930" max="7930" width="3.75" style="2" customWidth="1"/>
    <col min="7931" max="7931" width="9.125" style="2" customWidth="1"/>
    <col min="7932" max="7933" width="13.125" style="2" customWidth="1"/>
    <col min="7934" max="7934" width="12.75" style="2" customWidth="1"/>
    <col min="7935" max="7935" width="13.125" style="2" customWidth="1"/>
    <col min="7936" max="7936" width="18" style="2" customWidth="1"/>
    <col min="7937" max="8167" width="12" style="2"/>
    <col min="8168" max="8168" width="3.75" style="2" customWidth="1"/>
    <col min="8169" max="8169" width="9.125" style="2" customWidth="1"/>
    <col min="8170" max="8171" width="13.125" style="2" customWidth="1"/>
    <col min="8172" max="8172" width="12.875" style="2" customWidth="1"/>
    <col min="8173" max="8173" width="2.375" style="2" customWidth="1"/>
    <col min="8174" max="8174" width="3.75" style="2" customWidth="1"/>
    <col min="8175" max="8175" width="9.125" style="2" customWidth="1"/>
    <col min="8176" max="8177" width="13.125" style="2" customWidth="1"/>
    <col min="8178" max="8178" width="12.75" style="2" customWidth="1"/>
    <col min="8179" max="8179" width="4.25" style="2" customWidth="1"/>
    <col min="8180" max="8180" width="3.75" style="2" customWidth="1"/>
    <col min="8181" max="8181" width="9.125" style="2" customWidth="1"/>
    <col min="8182" max="8183" width="13.125" style="2" customWidth="1"/>
    <col min="8184" max="8184" width="12.75" style="2" customWidth="1"/>
    <col min="8185" max="8185" width="4.625" style="2" customWidth="1"/>
    <col min="8186" max="8186" width="3.75" style="2" customWidth="1"/>
    <col min="8187" max="8187" width="9.125" style="2" customWidth="1"/>
    <col min="8188" max="8189" width="13.125" style="2" customWidth="1"/>
    <col min="8190" max="8190" width="12.75" style="2" customWidth="1"/>
    <col min="8191" max="8191" width="13.125" style="2" customWidth="1"/>
    <col min="8192" max="8192" width="18" style="2" customWidth="1"/>
    <col min="8193" max="8423" width="12" style="2"/>
    <col min="8424" max="8424" width="3.75" style="2" customWidth="1"/>
    <col min="8425" max="8425" width="9.125" style="2" customWidth="1"/>
    <col min="8426" max="8427" width="13.125" style="2" customWidth="1"/>
    <col min="8428" max="8428" width="12.875" style="2" customWidth="1"/>
    <col min="8429" max="8429" width="2.375" style="2" customWidth="1"/>
    <col min="8430" max="8430" width="3.75" style="2" customWidth="1"/>
    <col min="8431" max="8431" width="9.125" style="2" customWidth="1"/>
    <col min="8432" max="8433" width="13.125" style="2" customWidth="1"/>
    <col min="8434" max="8434" width="12.75" style="2" customWidth="1"/>
    <col min="8435" max="8435" width="4.25" style="2" customWidth="1"/>
    <col min="8436" max="8436" width="3.75" style="2" customWidth="1"/>
    <col min="8437" max="8437" width="9.125" style="2" customWidth="1"/>
    <col min="8438" max="8439" width="13.125" style="2" customWidth="1"/>
    <col min="8440" max="8440" width="12.75" style="2" customWidth="1"/>
    <col min="8441" max="8441" width="4.625" style="2" customWidth="1"/>
    <col min="8442" max="8442" width="3.75" style="2" customWidth="1"/>
    <col min="8443" max="8443" width="9.125" style="2" customWidth="1"/>
    <col min="8444" max="8445" width="13.125" style="2" customWidth="1"/>
    <col min="8446" max="8446" width="12.75" style="2" customWidth="1"/>
    <col min="8447" max="8447" width="13.125" style="2" customWidth="1"/>
    <col min="8448" max="8448" width="18" style="2" customWidth="1"/>
    <col min="8449" max="8679" width="12" style="2"/>
    <col min="8680" max="8680" width="3.75" style="2" customWidth="1"/>
    <col min="8681" max="8681" width="9.125" style="2" customWidth="1"/>
    <col min="8682" max="8683" width="13.125" style="2" customWidth="1"/>
    <col min="8684" max="8684" width="12.875" style="2" customWidth="1"/>
    <col min="8685" max="8685" width="2.375" style="2" customWidth="1"/>
    <col min="8686" max="8686" width="3.75" style="2" customWidth="1"/>
    <col min="8687" max="8687" width="9.125" style="2" customWidth="1"/>
    <col min="8688" max="8689" width="13.125" style="2" customWidth="1"/>
    <col min="8690" max="8690" width="12.75" style="2" customWidth="1"/>
    <col min="8691" max="8691" width="4.25" style="2" customWidth="1"/>
    <col min="8692" max="8692" width="3.75" style="2" customWidth="1"/>
    <col min="8693" max="8693" width="9.125" style="2" customWidth="1"/>
    <col min="8694" max="8695" width="13.125" style="2" customWidth="1"/>
    <col min="8696" max="8696" width="12.75" style="2" customWidth="1"/>
    <col min="8697" max="8697" width="4.625" style="2" customWidth="1"/>
    <col min="8698" max="8698" width="3.75" style="2" customWidth="1"/>
    <col min="8699" max="8699" width="9.125" style="2" customWidth="1"/>
    <col min="8700" max="8701" width="13.125" style="2" customWidth="1"/>
    <col min="8702" max="8702" width="12.75" style="2" customWidth="1"/>
    <col min="8703" max="8703" width="13.125" style="2" customWidth="1"/>
    <col min="8704" max="8704" width="18" style="2" customWidth="1"/>
    <col min="8705" max="8935" width="12" style="2"/>
    <col min="8936" max="8936" width="3.75" style="2" customWidth="1"/>
    <col min="8937" max="8937" width="9.125" style="2" customWidth="1"/>
    <col min="8938" max="8939" width="13.125" style="2" customWidth="1"/>
    <col min="8940" max="8940" width="12.875" style="2" customWidth="1"/>
    <col min="8941" max="8941" width="2.375" style="2" customWidth="1"/>
    <col min="8942" max="8942" width="3.75" style="2" customWidth="1"/>
    <col min="8943" max="8943" width="9.125" style="2" customWidth="1"/>
    <col min="8944" max="8945" width="13.125" style="2" customWidth="1"/>
    <col min="8946" max="8946" width="12.75" style="2" customWidth="1"/>
    <col min="8947" max="8947" width="4.25" style="2" customWidth="1"/>
    <col min="8948" max="8948" width="3.75" style="2" customWidth="1"/>
    <col min="8949" max="8949" width="9.125" style="2" customWidth="1"/>
    <col min="8950" max="8951" width="13.125" style="2" customWidth="1"/>
    <col min="8952" max="8952" width="12.75" style="2" customWidth="1"/>
    <col min="8953" max="8953" width="4.625" style="2" customWidth="1"/>
    <col min="8954" max="8954" width="3.75" style="2" customWidth="1"/>
    <col min="8955" max="8955" width="9.125" style="2" customWidth="1"/>
    <col min="8956" max="8957" width="13.125" style="2" customWidth="1"/>
    <col min="8958" max="8958" width="12.75" style="2" customWidth="1"/>
    <col min="8959" max="8959" width="13.125" style="2" customWidth="1"/>
    <col min="8960" max="8960" width="18" style="2" customWidth="1"/>
    <col min="8961" max="9191" width="12" style="2"/>
    <col min="9192" max="9192" width="3.75" style="2" customWidth="1"/>
    <col min="9193" max="9193" width="9.125" style="2" customWidth="1"/>
    <col min="9194" max="9195" width="13.125" style="2" customWidth="1"/>
    <col min="9196" max="9196" width="12.875" style="2" customWidth="1"/>
    <col min="9197" max="9197" width="2.375" style="2" customWidth="1"/>
    <col min="9198" max="9198" width="3.75" style="2" customWidth="1"/>
    <col min="9199" max="9199" width="9.125" style="2" customWidth="1"/>
    <col min="9200" max="9201" width="13.125" style="2" customWidth="1"/>
    <col min="9202" max="9202" width="12.75" style="2" customWidth="1"/>
    <col min="9203" max="9203" width="4.25" style="2" customWidth="1"/>
    <col min="9204" max="9204" width="3.75" style="2" customWidth="1"/>
    <col min="9205" max="9205" width="9.125" style="2" customWidth="1"/>
    <col min="9206" max="9207" width="13.125" style="2" customWidth="1"/>
    <col min="9208" max="9208" width="12.75" style="2" customWidth="1"/>
    <col min="9209" max="9209" width="4.625" style="2" customWidth="1"/>
    <col min="9210" max="9210" width="3.75" style="2" customWidth="1"/>
    <col min="9211" max="9211" width="9.125" style="2" customWidth="1"/>
    <col min="9212" max="9213" width="13.125" style="2" customWidth="1"/>
    <col min="9214" max="9214" width="12.75" style="2" customWidth="1"/>
    <col min="9215" max="9215" width="13.125" style="2" customWidth="1"/>
    <col min="9216" max="9216" width="18" style="2" customWidth="1"/>
    <col min="9217" max="9447" width="12" style="2"/>
    <col min="9448" max="9448" width="3.75" style="2" customWidth="1"/>
    <col min="9449" max="9449" width="9.125" style="2" customWidth="1"/>
    <col min="9450" max="9451" width="13.125" style="2" customWidth="1"/>
    <col min="9452" max="9452" width="12.875" style="2" customWidth="1"/>
    <col min="9453" max="9453" width="2.375" style="2" customWidth="1"/>
    <col min="9454" max="9454" width="3.75" style="2" customWidth="1"/>
    <col min="9455" max="9455" width="9.125" style="2" customWidth="1"/>
    <col min="9456" max="9457" width="13.125" style="2" customWidth="1"/>
    <col min="9458" max="9458" width="12.75" style="2" customWidth="1"/>
    <col min="9459" max="9459" width="4.25" style="2" customWidth="1"/>
    <col min="9460" max="9460" width="3.75" style="2" customWidth="1"/>
    <col min="9461" max="9461" width="9.125" style="2" customWidth="1"/>
    <col min="9462" max="9463" width="13.125" style="2" customWidth="1"/>
    <col min="9464" max="9464" width="12.75" style="2" customWidth="1"/>
    <col min="9465" max="9465" width="4.625" style="2" customWidth="1"/>
    <col min="9466" max="9466" width="3.75" style="2" customWidth="1"/>
    <col min="9467" max="9467" width="9.125" style="2" customWidth="1"/>
    <col min="9468" max="9469" width="13.125" style="2" customWidth="1"/>
    <col min="9470" max="9470" width="12.75" style="2" customWidth="1"/>
    <col min="9471" max="9471" width="13.125" style="2" customWidth="1"/>
    <col min="9472" max="9472" width="18" style="2" customWidth="1"/>
    <col min="9473" max="9703" width="12" style="2"/>
    <col min="9704" max="9704" width="3.75" style="2" customWidth="1"/>
    <col min="9705" max="9705" width="9.125" style="2" customWidth="1"/>
    <col min="9706" max="9707" width="13.125" style="2" customWidth="1"/>
    <col min="9708" max="9708" width="12.875" style="2" customWidth="1"/>
    <col min="9709" max="9709" width="2.375" style="2" customWidth="1"/>
    <col min="9710" max="9710" width="3.75" style="2" customWidth="1"/>
    <col min="9711" max="9711" width="9.125" style="2" customWidth="1"/>
    <col min="9712" max="9713" width="13.125" style="2" customWidth="1"/>
    <col min="9714" max="9714" width="12.75" style="2" customWidth="1"/>
    <col min="9715" max="9715" width="4.25" style="2" customWidth="1"/>
    <col min="9716" max="9716" width="3.75" style="2" customWidth="1"/>
    <col min="9717" max="9717" width="9.125" style="2" customWidth="1"/>
    <col min="9718" max="9719" width="13.125" style="2" customWidth="1"/>
    <col min="9720" max="9720" width="12.75" style="2" customWidth="1"/>
    <col min="9721" max="9721" width="4.625" style="2" customWidth="1"/>
    <col min="9722" max="9722" width="3.75" style="2" customWidth="1"/>
    <col min="9723" max="9723" width="9.125" style="2" customWidth="1"/>
    <col min="9724" max="9725" width="13.125" style="2" customWidth="1"/>
    <col min="9726" max="9726" width="12.75" style="2" customWidth="1"/>
    <col min="9727" max="9727" width="13.125" style="2" customWidth="1"/>
    <col min="9728" max="9728" width="18" style="2" customWidth="1"/>
    <col min="9729" max="9959" width="12" style="2"/>
    <col min="9960" max="9960" width="3.75" style="2" customWidth="1"/>
    <col min="9961" max="9961" width="9.125" style="2" customWidth="1"/>
    <col min="9962" max="9963" width="13.125" style="2" customWidth="1"/>
    <col min="9964" max="9964" width="12.875" style="2" customWidth="1"/>
    <col min="9965" max="9965" width="2.375" style="2" customWidth="1"/>
    <col min="9966" max="9966" width="3.75" style="2" customWidth="1"/>
    <col min="9967" max="9967" width="9.125" style="2" customWidth="1"/>
    <col min="9968" max="9969" width="13.125" style="2" customWidth="1"/>
    <col min="9970" max="9970" width="12.75" style="2" customWidth="1"/>
    <col min="9971" max="9971" width="4.25" style="2" customWidth="1"/>
    <col min="9972" max="9972" width="3.75" style="2" customWidth="1"/>
    <col min="9973" max="9973" width="9.125" style="2" customWidth="1"/>
    <col min="9974" max="9975" width="13.125" style="2" customWidth="1"/>
    <col min="9976" max="9976" width="12.75" style="2" customWidth="1"/>
    <col min="9977" max="9977" width="4.625" style="2" customWidth="1"/>
    <col min="9978" max="9978" width="3.75" style="2" customWidth="1"/>
    <col min="9979" max="9979" width="9.125" style="2" customWidth="1"/>
    <col min="9980" max="9981" width="13.125" style="2" customWidth="1"/>
    <col min="9982" max="9982" width="12.75" style="2" customWidth="1"/>
    <col min="9983" max="9983" width="13.125" style="2" customWidth="1"/>
    <col min="9984" max="9984" width="18" style="2" customWidth="1"/>
    <col min="9985" max="10215" width="12" style="2"/>
    <col min="10216" max="10216" width="3.75" style="2" customWidth="1"/>
    <col min="10217" max="10217" width="9.125" style="2" customWidth="1"/>
    <col min="10218" max="10219" width="13.125" style="2" customWidth="1"/>
    <col min="10220" max="10220" width="12.875" style="2" customWidth="1"/>
    <col min="10221" max="10221" width="2.375" style="2" customWidth="1"/>
    <col min="10222" max="10222" width="3.75" style="2" customWidth="1"/>
    <col min="10223" max="10223" width="9.125" style="2" customWidth="1"/>
    <col min="10224" max="10225" width="13.125" style="2" customWidth="1"/>
    <col min="10226" max="10226" width="12.75" style="2" customWidth="1"/>
    <col min="10227" max="10227" width="4.25" style="2" customWidth="1"/>
    <col min="10228" max="10228" width="3.75" style="2" customWidth="1"/>
    <col min="10229" max="10229" width="9.125" style="2" customWidth="1"/>
    <col min="10230" max="10231" width="13.125" style="2" customWidth="1"/>
    <col min="10232" max="10232" width="12.75" style="2" customWidth="1"/>
    <col min="10233" max="10233" width="4.625" style="2" customWidth="1"/>
    <col min="10234" max="10234" width="3.75" style="2" customWidth="1"/>
    <col min="10235" max="10235" width="9.125" style="2" customWidth="1"/>
    <col min="10236" max="10237" width="13.125" style="2" customWidth="1"/>
    <col min="10238" max="10238" width="12.75" style="2" customWidth="1"/>
    <col min="10239" max="10239" width="13.125" style="2" customWidth="1"/>
    <col min="10240" max="10240" width="18" style="2" customWidth="1"/>
    <col min="10241" max="10471" width="12" style="2"/>
    <col min="10472" max="10472" width="3.75" style="2" customWidth="1"/>
    <col min="10473" max="10473" width="9.125" style="2" customWidth="1"/>
    <col min="10474" max="10475" width="13.125" style="2" customWidth="1"/>
    <col min="10476" max="10476" width="12.875" style="2" customWidth="1"/>
    <col min="10477" max="10477" width="2.375" style="2" customWidth="1"/>
    <col min="10478" max="10478" width="3.75" style="2" customWidth="1"/>
    <col min="10479" max="10479" width="9.125" style="2" customWidth="1"/>
    <col min="10480" max="10481" width="13.125" style="2" customWidth="1"/>
    <col min="10482" max="10482" width="12.75" style="2" customWidth="1"/>
    <col min="10483" max="10483" width="4.25" style="2" customWidth="1"/>
    <col min="10484" max="10484" width="3.75" style="2" customWidth="1"/>
    <col min="10485" max="10485" width="9.125" style="2" customWidth="1"/>
    <col min="10486" max="10487" width="13.125" style="2" customWidth="1"/>
    <col min="10488" max="10488" width="12.75" style="2" customWidth="1"/>
    <col min="10489" max="10489" width="4.625" style="2" customWidth="1"/>
    <col min="10490" max="10490" width="3.75" style="2" customWidth="1"/>
    <col min="10491" max="10491" width="9.125" style="2" customWidth="1"/>
    <col min="10492" max="10493" width="13.125" style="2" customWidth="1"/>
    <col min="10494" max="10494" width="12.75" style="2" customWidth="1"/>
    <col min="10495" max="10495" width="13.125" style="2" customWidth="1"/>
    <col min="10496" max="10496" width="18" style="2" customWidth="1"/>
    <col min="10497" max="10727" width="12" style="2"/>
    <col min="10728" max="10728" width="3.75" style="2" customWidth="1"/>
    <col min="10729" max="10729" width="9.125" style="2" customWidth="1"/>
    <col min="10730" max="10731" width="13.125" style="2" customWidth="1"/>
    <col min="10732" max="10732" width="12.875" style="2" customWidth="1"/>
    <col min="10733" max="10733" width="2.375" style="2" customWidth="1"/>
    <col min="10734" max="10734" width="3.75" style="2" customWidth="1"/>
    <col min="10735" max="10735" width="9.125" style="2" customWidth="1"/>
    <col min="10736" max="10737" width="13.125" style="2" customWidth="1"/>
    <col min="10738" max="10738" width="12.75" style="2" customWidth="1"/>
    <col min="10739" max="10739" width="4.25" style="2" customWidth="1"/>
    <col min="10740" max="10740" width="3.75" style="2" customWidth="1"/>
    <col min="10741" max="10741" width="9.125" style="2" customWidth="1"/>
    <col min="10742" max="10743" width="13.125" style="2" customWidth="1"/>
    <col min="10744" max="10744" width="12.75" style="2" customWidth="1"/>
    <col min="10745" max="10745" width="4.625" style="2" customWidth="1"/>
    <col min="10746" max="10746" width="3.75" style="2" customWidth="1"/>
    <col min="10747" max="10747" width="9.125" style="2" customWidth="1"/>
    <col min="10748" max="10749" width="13.125" style="2" customWidth="1"/>
    <col min="10750" max="10750" width="12.75" style="2" customWidth="1"/>
    <col min="10751" max="10751" width="13.125" style="2" customWidth="1"/>
    <col min="10752" max="10752" width="18" style="2" customWidth="1"/>
    <col min="10753" max="10983" width="12" style="2"/>
    <col min="10984" max="10984" width="3.75" style="2" customWidth="1"/>
    <col min="10985" max="10985" width="9.125" style="2" customWidth="1"/>
    <col min="10986" max="10987" width="13.125" style="2" customWidth="1"/>
    <col min="10988" max="10988" width="12.875" style="2" customWidth="1"/>
    <col min="10989" max="10989" width="2.375" style="2" customWidth="1"/>
    <col min="10990" max="10990" width="3.75" style="2" customWidth="1"/>
    <col min="10991" max="10991" width="9.125" style="2" customWidth="1"/>
    <col min="10992" max="10993" width="13.125" style="2" customWidth="1"/>
    <col min="10994" max="10994" width="12.75" style="2" customWidth="1"/>
    <col min="10995" max="10995" width="4.25" style="2" customWidth="1"/>
    <col min="10996" max="10996" width="3.75" style="2" customWidth="1"/>
    <col min="10997" max="10997" width="9.125" style="2" customWidth="1"/>
    <col min="10998" max="10999" width="13.125" style="2" customWidth="1"/>
    <col min="11000" max="11000" width="12.75" style="2" customWidth="1"/>
    <col min="11001" max="11001" width="4.625" style="2" customWidth="1"/>
    <col min="11002" max="11002" width="3.75" style="2" customWidth="1"/>
    <col min="11003" max="11003" width="9.125" style="2" customWidth="1"/>
    <col min="11004" max="11005" width="13.125" style="2" customWidth="1"/>
    <col min="11006" max="11006" width="12.75" style="2" customWidth="1"/>
    <col min="11007" max="11007" width="13.125" style="2" customWidth="1"/>
    <col min="11008" max="11008" width="18" style="2" customWidth="1"/>
    <col min="11009" max="11239" width="12" style="2"/>
    <col min="11240" max="11240" width="3.75" style="2" customWidth="1"/>
    <col min="11241" max="11241" width="9.125" style="2" customWidth="1"/>
    <col min="11242" max="11243" width="13.125" style="2" customWidth="1"/>
    <col min="11244" max="11244" width="12.875" style="2" customWidth="1"/>
    <col min="11245" max="11245" width="2.375" style="2" customWidth="1"/>
    <col min="11246" max="11246" width="3.75" style="2" customWidth="1"/>
    <col min="11247" max="11247" width="9.125" style="2" customWidth="1"/>
    <col min="11248" max="11249" width="13.125" style="2" customWidth="1"/>
    <col min="11250" max="11250" width="12.75" style="2" customWidth="1"/>
    <col min="11251" max="11251" width="4.25" style="2" customWidth="1"/>
    <col min="11252" max="11252" width="3.75" style="2" customWidth="1"/>
    <col min="11253" max="11253" width="9.125" style="2" customWidth="1"/>
    <col min="11254" max="11255" width="13.125" style="2" customWidth="1"/>
    <col min="11256" max="11256" width="12.75" style="2" customWidth="1"/>
    <col min="11257" max="11257" width="4.625" style="2" customWidth="1"/>
    <col min="11258" max="11258" width="3.75" style="2" customWidth="1"/>
    <col min="11259" max="11259" width="9.125" style="2" customWidth="1"/>
    <col min="11260" max="11261" width="13.125" style="2" customWidth="1"/>
    <col min="11262" max="11262" width="12.75" style="2" customWidth="1"/>
    <col min="11263" max="11263" width="13.125" style="2" customWidth="1"/>
    <col min="11264" max="11264" width="18" style="2" customWidth="1"/>
    <col min="11265" max="11495" width="12" style="2"/>
    <col min="11496" max="11496" width="3.75" style="2" customWidth="1"/>
    <col min="11497" max="11497" width="9.125" style="2" customWidth="1"/>
    <col min="11498" max="11499" width="13.125" style="2" customWidth="1"/>
    <col min="11500" max="11500" width="12.875" style="2" customWidth="1"/>
    <col min="11501" max="11501" width="2.375" style="2" customWidth="1"/>
    <col min="11502" max="11502" width="3.75" style="2" customWidth="1"/>
    <col min="11503" max="11503" width="9.125" style="2" customWidth="1"/>
    <col min="11504" max="11505" width="13.125" style="2" customWidth="1"/>
    <col min="11506" max="11506" width="12.75" style="2" customWidth="1"/>
    <col min="11507" max="11507" width="4.25" style="2" customWidth="1"/>
    <col min="11508" max="11508" width="3.75" style="2" customWidth="1"/>
    <col min="11509" max="11509" width="9.125" style="2" customWidth="1"/>
    <col min="11510" max="11511" width="13.125" style="2" customWidth="1"/>
    <col min="11512" max="11512" width="12.75" style="2" customWidth="1"/>
    <col min="11513" max="11513" width="4.625" style="2" customWidth="1"/>
    <col min="11514" max="11514" width="3.75" style="2" customWidth="1"/>
    <col min="11515" max="11515" width="9.125" style="2" customWidth="1"/>
    <col min="11516" max="11517" width="13.125" style="2" customWidth="1"/>
    <col min="11518" max="11518" width="12.75" style="2" customWidth="1"/>
    <col min="11519" max="11519" width="13.125" style="2" customWidth="1"/>
    <col min="11520" max="11520" width="18" style="2" customWidth="1"/>
    <col min="11521" max="11751" width="12" style="2"/>
    <col min="11752" max="11752" width="3.75" style="2" customWidth="1"/>
    <col min="11753" max="11753" width="9.125" style="2" customWidth="1"/>
    <col min="11754" max="11755" width="13.125" style="2" customWidth="1"/>
    <col min="11756" max="11756" width="12.875" style="2" customWidth="1"/>
    <col min="11757" max="11757" width="2.375" style="2" customWidth="1"/>
    <col min="11758" max="11758" width="3.75" style="2" customWidth="1"/>
    <col min="11759" max="11759" width="9.125" style="2" customWidth="1"/>
    <col min="11760" max="11761" width="13.125" style="2" customWidth="1"/>
    <col min="11762" max="11762" width="12.75" style="2" customWidth="1"/>
    <col min="11763" max="11763" width="4.25" style="2" customWidth="1"/>
    <col min="11764" max="11764" width="3.75" style="2" customWidth="1"/>
    <col min="11765" max="11765" width="9.125" style="2" customWidth="1"/>
    <col min="11766" max="11767" width="13.125" style="2" customWidth="1"/>
    <col min="11768" max="11768" width="12.75" style="2" customWidth="1"/>
    <col min="11769" max="11769" width="4.625" style="2" customWidth="1"/>
    <col min="11770" max="11770" width="3.75" style="2" customWidth="1"/>
    <col min="11771" max="11771" width="9.125" style="2" customWidth="1"/>
    <col min="11772" max="11773" width="13.125" style="2" customWidth="1"/>
    <col min="11774" max="11774" width="12.75" style="2" customWidth="1"/>
    <col min="11775" max="11775" width="13.125" style="2" customWidth="1"/>
    <col min="11776" max="11776" width="18" style="2" customWidth="1"/>
    <col min="11777" max="12007" width="12" style="2"/>
    <col min="12008" max="12008" width="3.75" style="2" customWidth="1"/>
    <col min="12009" max="12009" width="9.125" style="2" customWidth="1"/>
    <col min="12010" max="12011" width="13.125" style="2" customWidth="1"/>
    <col min="12012" max="12012" width="12.875" style="2" customWidth="1"/>
    <col min="12013" max="12013" width="2.375" style="2" customWidth="1"/>
    <col min="12014" max="12014" width="3.75" style="2" customWidth="1"/>
    <col min="12015" max="12015" width="9.125" style="2" customWidth="1"/>
    <col min="12016" max="12017" width="13.125" style="2" customWidth="1"/>
    <col min="12018" max="12018" width="12.75" style="2" customWidth="1"/>
    <col min="12019" max="12019" width="4.25" style="2" customWidth="1"/>
    <col min="12020" max="12020" width="3.75" style="2" customWidth="1"/>
    <col min="12021" max="12021" width="9.125" style="2" customWidth="1"/>
    <col min="12022" max="12023" width="13.125" style="2" customWidth="1"/>
    <col min="12024" max="12024" width="12.75" style="2" customWidth="1"/>
    <col min="12025" max="12025" width="4.625" style="2" customWidth="1"/>
    <col min="12026" max="12026" width="3.75" style="2" customWidth="1"/>
    <col min="12027" max="12027" width="9.125" style="2" customWidth="1"/>
    <col min="12028" max="12029" width="13.125" style="2" customWidth="1"/>
    <col min="12030" max="12030" width="12.75" style="2" customWidth="1"/>
    <col min="12031" max="12031" width="13.125" style="2" customWidth="1"/>
    <col min="12032" max="12032" width="18" style="2" customWidth="1"/>
    <col min="12033" max="12263" width="12" style="2"/>
    <col min="12264" max="12264" width="3.75" style="2" customWidth="1"/>
    <col min="12265" max="12265" width="9.125" style="2" customWidth="1"/>
    <col min="12266" max="12267" width="13.125" style="2" customWidth="1"/>
    <col min="12268" max="12268" width="12.875" style="2" customWidth="1"/>
    <col min="12269" max="12269" width="2.375" style="2" customWidth="1"/>
    <col min="12270" max="12270" width="3.75" style="2" customWidth="1"/>
    <col min="12271" max="12271" width="9.125" style="2" customWidth="1"/>
    <col min="12272" max="12273" width="13.125" style="2" customWidth="1"/>
    <col min="12274" max="12274" width="12.75" style="2" customWidth="1"/>
    <col min="12275" max="12275" width="4.25" style="2" customWidth="1"/>
    <col min="12276" max="12276" width="3.75" style="2" customWidth="1"/>
    <col min="12277" max="12277" width="9.125" style="2" customWidth="1"/>
    <col min="12278" max="12279" width="13.125" style="2" customWidth="1"/>
    <col min="12280" max="12280" width="12.75" style="2" customWidth="1"/>
    <col min="12281" max="12281" width="4.625" style="2" customWidth="1"/>
    <col min="12282" max="12282" width="3.75" style="2" customWidth="1"/>
    <col min="12283" max="12283" width="9.125" style="2" customWidth="1"/>
    <col min="12284" max="12285" width="13.125" style="2" customWidth="1"/>
    <col min="12286" max="12286" width="12.75" style="2" customWidth="1"/>
    <col min="12287" max="12287" width="13.125" style="2" customWidth="1"/>
    <col min="12288" max="12288" width="18" style="2" customWidth="1"/>
    <col min="12289" max="12519" width="12" style="2"/>
    <col min="12520" max="12520" width="3.75" style="2" customWidth="1"/>
    <col min="12521" max="12521" width="9.125" style="2" customWidth="1"/>
    <col min="12522" max="12523" width="13.125" style="2" customWidth="1"/>
    <col min="12524" max="12524" width="12.875" style="2" customWidth="1"/>
    <col min="12525" max="12525" width="2.375" style="2" customWidth="1"/>
    <col min="12526" max="12526" width="3.75" style="2" customWidth="1"/>
    <col min="12527" max="12527" width="9.125" style="2" customWidth="1"/>
    <col min="12528" max="12529" width="13.125" style="2" customWidth="1"/>
    <col min="12530" max="12530" width="12.75" style="2" customWidth="1"/>
    <col min="12531" max="12531" width="4.25" style="2" customWidth="1"/>
    <col min="12532" max="12532" width="3.75" style="2" customWidth="1"/>
    <col min="12533" max="12533" width="9.125" style="2" customWidth="1"/>
    <col min="12534" max="12535" width="13.125" style="2" customWidth="1"/>
    <col min="12536" max="12536" width="12.75" style="2" customWidth="1"/>
    <col min="12537" max="12537" width="4.625" style="2" customWidth="1"/>
    <col min="12538" max="12538" width="3.75" style="2" customWidth="1"/>
    <col min="12539" max="12539" width="9.125" style="2" customWidth="1"/>
    <col min="12540" max="12541" width="13.125" style="2" customWidth="1"/>
    <col min="12542" max="12542" width="12.75" style="2" customWidth="1"/>
    <col min="12543" max="12543" width="13.125" style="2" customWidth="1"/>
    <col min="12544" max="12544" width="18" style="2" customWidth="1"/>
    <col min="12545" max="12775" width="12" style="2"/>
    <col min="12776" max="12776" width="3.75" style="2" customWidth="1"/>
    <col min="12777" max="12777" width="9.125" style="2" customWidth="1"/>
    <col min="12778" max="12779" width="13.125" style="2" customWidth="1"/>
    <col min="12780" max="12780" width="12.875" style="2" customWidth="1"/>
    <col min="12781" max="12781" width="2.375" style="2" customWidth="1"/>
    <col min="12782" max="12782" width="3.75" style="2" customWidth="1"/>
    <col min="12783" max="12783" width="9.125" style="2" customWidth="1"/>
    <col min="12784" max="12785" width="13.125" style="2" customWidth="1"/>
    <col min="12786" max="12786" width="12.75" style="2" customWidth="1"/>
    <col min="12787" max="12787" width="4.25" style="2" customWidth="1"/>
    <col min="12788" max="12788" width="3.75" style="2" customWidth="1"/>
    <col min="12789" max="12789" width="9.125" style="2" customWidth="1"/>
    <col min="12790" max="12791" width="13.125" style="2" customWidth="1"/>
    <col min="12792" max="12792" width="12.75" style="2" customWidth="1"/>
    <col min="12793" max="12793" width="4.625" style="2" customWidth="1"/>
    <col min="12794" max="12794" width="3.75" style="2" customWidth="1"/>
    <col min="12795" max="12795" width="9.125" style="2" customWidth="1"/>
    <col min="12796" max="12797" width="13.125" style="2" customWidth="1"/>
    <col min="12798" max="12798" width="12.75" style="2" customWidth="1"/>
    <col min="12799" max="12799" width="13.125" style="2" customWidth="1"/>
    <col min="12800" max="12800" width="18" style="2" customWidth="1"/>
    <col min="12801" max="13031" width="12" style="2"/>
    <col min="13032" max="13032" width="3.75" style="2" customWidth="1"/>
    <col min="13033" max="13033" width="9.125" style="2" customWidth="1"/>
    <col min="13034" max="13035" width="13.125" style="2" customWidth="1"/>
    <col min="13036" max="13036" width="12.875" style="2" customWidth="1"/>
    <col min="13037" max="13037" width="2.375" style="2" customWidth="1"/>
    <col min="13038" max="13038" width="3.75" style="2" customWidth="1"/>
    <col min="13039" max="13039" width="9.125" style="2" customWidth="1"/>
    <col min="13040" max="13041" width="13.125" style="2" customWidth="1"/>
    <col min="13042" max="13042" width="12.75" style="2" customWidth="1"/>
    <col min="13043" max="13043" width="4.25" style="2" customWidth="1"/>
    <col min="13044" max="13044" width="3.75" style="2" customWidth="1"/>
    <col min="13045" max="13045" width="9.125" style="2" customWidth="1"/>
    <col min="13046" max="13047" width="13.125" style="2" customWidth="1"/>
    <col min="13048" max="13048" width="12.75" style="2" customWidth="1"/>
    <col min="13049" max="13049" width="4.625" style="2" customWidth="1"/>
    <col min="13050" max="13050" width="3.75" style="2" customWidth="1"/>
    <col min="13051" max="13051" width="9.125" style="2" customWidth="1"/>
    <col min="13052" max="13053" width="13.125" style="2" customWidth="1"/>
    <col min="13054" max="13054" width="12.75" style="2" customWidth="1"/>
    <col min="13055" max="13055" width="13.125" style="2" customWidth="1"/>
    <col min="13056" max="13056" width="18" style="2" customWidth="1"/>
    <col min="13057" max="13287" width="12" style="2"/>
    <col min="13288" max="13288" width="3.75" style="2" customWidth="1"/>
    <col min="13289" max="13289" width="9.125" style="2" customWidth="1"/>
    <col min="13290" max="13291" width="13.125" style="2" customWidth="1"/>
    <col min="13292" max="13292" width="12.875" style="2" customWidth="1"/>
    <col min="13293" max="13293" width="2.375" style="2" customWidth="1"/>
    <col min="13294" max="13294" width="3.75" style="2" customWidth="1"/>
    <col min="13295" max="13295" width="9.125" style="2" customWidth="1"/>
    <col min="13296" max="13297" width="13.125" style="2" customWidth="1"/>
    <col min="13298" max="13298" width="12.75" style="2" customWidth="1"/>
    <col min="13299" max="13299" width="4.25" style="2" customWidth="1"/>
    <col min="13300" max="13300" width="3.75" style="2" customWidth="1"/>
    <col min="13301" max="13301" width="9.125" style="2" customWidth="1"/>
    <col min="13302" max="13303" width="13.125" style="2" customWidth="1"/>
    <col min="13304" max="13304" width="12.75" style="2" customWidth="1"/>
    <col min="13305" max="13305" width="4.625" style="2" customWidth="1"/>
    <col min="13306" max="13306" width="3.75" style="2" customWidth="1"/>
    <col min="13307" max="13307" width="9.125" style="2" customWidth="1"/>
    <col min="13308" max="13309" width="13.125" style="2" customWidth="1"/>
    <col min="13310" max="13310" width="12.75" style="2" customWidth="1"/>
    <col min="13311" max="13311" width="13.125" style="2" customWidth="1"/>
    <col min="13312" max="13312" width="18" style="2" customWidth="1"/>
    <col min="13313" max="13543" width="12" style="2"/>
    <col min="13544" max="13544" width="3.75" style="2" customWidth="1"/>
    <col min="13545" max="13545" width="9.125" style="2" customWidth="1"/>
    <col min="13546" max="13547" width="13.125" style="2" customWidth="1"/>
    <col min="13548" max="13548" width="12.875" style="2" customWidth="1"/>
    <col min="13549" max="13549" width="2.375" style="2" customWidth="1"/>
    <col min="13550" max="13550" width="3.75" style="2" customWidth="1"/>
    <col min="13551" max="13551" width="9.125" style="2" customWidth="1"/>
    <col min="13552" max="13553" width="13.125" style="2" customWidth="1"/>
    <col min="13554" max="13554" width="12.75" style="2" customWidth="1"/>
    <col min="13555" max="13555" width="4.25" style="2" customWidth="1"/>
    <col min="13556" max="13556" width="3.75" style="2" customWidth="1"/>
    <col min="13557" max="13557" width="9.125" style="2" customWidth="1"/>
    <col min="13558" max="13559" width="13.125" style="2" customWidth="1"/>
    <col min="13560" max="13560" width="12.75" style="2" customWidth="1"/>
    <col min="13561" max="13561" width="4.625" style="2" customWidth="1"/>
    <col min="13562" max="13562" width="3.75" style="2" customWidth="1"/>
    <col min="13563" max="13563" width="9.125" style="2" customWidth="1"/>
    <col min="13564" max="13565" width="13.125" style="2" customWidth="1"/>
    <col min="13566" max="13566" width="12.75" style="2" customWidth="1"/>
    <col min="13567" max="13567" width="13.125" style="2" customWidth="1"/>
    <col min="13568" max="13568" width="18" style="2" customWidth="1"/>
    <col min="13569" max="13799" width="12" style="2"/>
    <col min="13800" max="13800" width="3.75" style="2" customWidth="1"/>
    <col min="13801" max="13801" width="9.125" style="2" customWidth="1"/>
    <col min="13802" max="13803" width="13.125" style="2" customWidth="1"/>
    <col min="13804" max="13804" width="12.875" style="2" customWidth="1"/>
    <col min="13805" max="13805" width="2.375" style="2" customWidth="1"/>
    <col min="13806" max="13806" width="3.75" style="2" customWidth="1"/>
    <col min="13807" max="13807" width="9.125" style="2" customWidth="1"/>
    <col min="13808" max="13809" width="13.125" style="2" customWidth="1"/>
    <col min="13810" max="13810" width="12.75" style="2" customWidth="1"/>
    <col min="13811" max="13811" width="4.25" style="2" customWidth="1"/>
    <col min="13812" max="13812" width="3.75" style="2" customWidth="1"/>
    <col min="13813" max="13813" width="9.125" style="2" customWidth="1"/>
    <col min="13814" max="13815" width="13.125" style="2" customWidth="1"/>
    <col min="13816" max="13816" width="12.75" style="2" customWidth="1"/>
    <col min="13817" max="13817" width="4.625" style="2" customWidth="1"/>
    <col min="13818" max="13818" width="3.75" style="2" customWidth="1"/>
    <col min="13819" max="13819" width="9.125" style="2" customWidth="1"/>
    <col min="13820" max="13821" width="13.125" style="2" customWidth="1"/>
    <col min="13822" max="13822" width="12.75" style="2" customWidth="1"/>
    <col min="13823" max="13823" width="13.125" style="2" customWidth="1"/>
    <col min="13824" max="13824" width="18" style="2" customWidth="1"/>
    <col min="13825" max="14055" width="12" style="2"/>
    <col min="14056" max="14056" width="3.75" style="2" customWidth="1"/>
    <col min="14057" max="14057" width="9.125" style="2" customWidth="1"/>
    <col min="14058" max="14059" width="13.125" style="2" customWidth="1"/>
    <col min="14060" max="14060" width="12.875" style="2" customWidth="1"/>
    <col min="14061" max="14061" width="2.375" style="2" customWidth="1"/>
    <col min="14062" max="14062" width="3.75" style="2" customWidth="1"/>
    <col min="14063" max="14063" width="9.125" style="2" customWidth="1"/>
    <col min="14064" max="14065" width="13.125" style="2" customWidth="1"/>
    <col min="14066" max="14066" width="12.75" style="2" customWidth="1"/>
    <col min="14067" max="14067" width="4.25" style="2" customWidth="1"/>
    <col min="14068" max="14068" width="3.75" style="2" customWidth="1"/>
    <col min="14069" max="14069" width="9.125" style="2" customWidth="1"/>
    <col min="14070" max="14071" width="13.125" style="2" customWidth="1"/>
    <col min="14072" max="14072" width="12.75" style="2" customWidth="1"/>
    <col min="14073" max="14073" width="4.625" style="2" customWidth="1"/>
    <col min="14074" max="14074" width="3.75" style="2" customWidth="1"/>
    <col min="14075" max="14075" width="9.125" style="2" customWidth="1"/>
    <col min="14076" max="14077" width="13.125" style="2" customWidth="1"/>
    <col min="14078" max="14078" width="12.75" style="2" customWidth="1"/>
    <col min="14079" max="14079" width="13.125" style="2" customWidth="1"/>
    <col min="14080" max="14080" width="18" style="2" customWidth="1"/>
    <col min="14081" max="14311" width="12" style="2"/>
    <col min="14312" max="14312" width="3.75" style="2" customWidth="1"/>
    <col min="14313" max="14313" width="9.125" style="2" customWidth="1"/>
    <col min="14314" max="14315" width="13.125" style="2" customWidth="1"/>
    <col min="14316" max="14316" width="12.875" style="2" customWidth="1"/>
    <col min="14317" max="14317" width="2.375" style="2" customWidth="1"/>
    <col min="14318" max="14318" width="3.75" style="2" customWidth="1"/>
    <col min="14319" max="14319" width="9.125" style="2" customWidth="1"/>
    <col min="14320" max="14321" width="13.125" style="2" customWidth="1"/>
    <col min="14322" max="14322" width="12.75" style="2" customWidth="1"/>
    <col min="14323" max="14323" width="4.25" style="2" customWidth="1"/>
    <col min="14324" max="14324" width="3.75" style="2" customWidth="1"/>
    <col min="14325" max="14325" width="9.125" style="2" customWidth="1"/>
    <col min="14326" max="14327" width="13.125" style="2" customWidth="1"/>
    <col min="14328" max="14328" width="12.75" style="2" customWidth="1"/>
    <col min="14329" max="14329" width="4.625" style="2" customWidth="1"/>
    <col min="14330" max="14330" width="3.75" style="2" customWidth="1"/>
    <col min="14331" max="14331" width="9.125" style="2" customWidth="1"/>
    <col min="14332" max="14333" width="13.125" style="2" customWidth="1"/>
    <col min="14334" max="14334" width="12.75" style="2" customWidth="1"/>
    <col min="14335" max="14335" width="13.125" style="2" customWidth="1"/>
    <col min="14336" max="14336" width="18" style="2" customWidth="1"/>
    <col min="14337" max="14567" width="12" style="2"/>
    <col min="14568" max="14568" width="3.75" style="2" customWidth="1"/>
    <col min="14569" max="14569" width="9.125" style="2" customWidth="1"/>
    <col min="14570" max="14571" width="13.125" style="2" customWidth="1"/>
    <col min="14572" max="14572" width="12.875" style="2" customWidth="1"/>
    <col min="14573" max="14573" width="2.375" style="2" customWidth="1"/>
    <col min="14574" max="14574" width="3.75" style="2" customWidth="1"/>
    <col min="14575" max="14575" width="9.125" style="2" customWidth="1"/>
    <col min="14576" max="14577" width="13.125" style="2" customWidth="1"/>
    <col min="14578" max="14578" width="12.75" style="2" customWidth="1"/>
    <col min="14579" max="14579" width="4.25" style="2" customWidth="1"/>
    <col min="14580" max="14580" width="3.75" style="2" customWidth="1"/>
    <col min="14581" max="14581" width="9.125" style="2" customWidth="1"/>
    <col min="14582" max="14583" width="13.125" style="2" customWidth="1"/>
    <col min="14584" max="14584" width="12.75" style="2" customWidth="1"/>
    <col min="14585" max="14585" width="4.625" style="2" customWidth="1"/>
    <col min="14586" max="14586" width="3.75" style="2" customWidth="1"/>
    <col min="14587" max="14587" width="9.125" style="2" customWidth="1"/>
    <col min="14588" max="14589" width="13.125" style="2" customWidth="1"/>
    <col min="14590" max="14590" width="12.75" style="2" customWidth="1"/>
    <col min="14591" max="14591" width="13.125" style="2" customWidth="1"/>
    <col min="14592" max="14592" width="18" style="2" customWidth="1"/>
    <col min="14593" max="14823" width="12" style="2"/>
    <col min="14824" max="14824" width="3.75" style="2" customWidth="1"/>
    <col min="14825" max="14825" width="9.125" style="2" customWidth="1"/>
    <col min="14826" max="14827" width="13.125" style="2" customWidth="1"/>
    <col min="14828" max="14828" width="12.875" style="2" customWidth="1"/>
    <col min="14829" max="14829" width="2.375" style="2" customWidth="1"/>
    <col min="14830" max="14830" width="3.75" style="2" customWidth="1"/>
    <col min="14831" max="14831" width="9.125" style="2" customWidth="1"/>
    <col min="14832" max="14833" width="13.125" style="2" customWidth="1"/>
    <col min="14834" max="14834" width="12.75" style="2" customWidth="1"/>
    <col min="14835" max="14835" width="4.25" style="2" customWidth="1"/>
    <col min="14836" max="14836" width="3.75" style="2" customWidth="1"/>
    <col min="14837" max="14837" width="9.125" style="2" customWidth="1"/>
    <col min="14838" max="14839" width="13.125" style="2" customWidth="1"/>
    <col min="14840" max="14840" width="12.75" style="2" customWidth="1"/>
    <col min="14841" max="14841" width="4.625" style="2" customWidth="1"/>
    <col min="14842" max="14842" width="3.75" style="2" customWidth="1"/>
    <col min="14843" max="14843" width="9.125" style="2" customWidth="1"/>
    <col min="14844" max="14845" width="13.125" style="2" customWidth="1"/>
    <col min="14846" max="14846" width="12.75" style="2" customWidth="1"/>
    <col min="14847" max="14847" width="13.125" style="2" customWidth="1"/>
    <col min="14848" max="14848" width="18" style="2" customWidth="1"/>
    <col min="14849" max="15079" width="12" style="2"/>
    <col min="15080" max="15080" width="3.75" style="2" customWidth="1"/>
    <col min="15081" max="15081" width="9.125" style="2" customWidth="1"/>
    <col min="15082" max="15083" width="13.125" style="2" customWidth="1"/>
    <col min="15084" max="15084" width="12.875" style="2" customWidth="1"/>
    <col min="15085" max="15085" width="2.375" style="2" customWidth="1"/>
    <col min="15086" max="15086" width="3.75" style="2" customWidth="1"/>
    <col min="15087" max="15087" width="9.125" style="2" customWidth="1"/>
    <col min="15088" max="15089" width="13.125" style="2" customWidth="1"/>
    <col min="15090" max="15090" width="12.75" style="2" customWidth="1"/>
    <col min="15091" max="15091" width="4.25" style="2" customWidth="1"/>
    <col min="15092" max="15092" width="3.75" style="2" customWidth="1"/>
    <col min="15093" max="15093" width="9.125" style="2" customWidth="1"/>
    <col min="15094" max="15095" width="13.125" style="2" customWidth="1"/>
    <col min="15096" max="15096" width="12.75" style="2" customWidth="1"/>
    <col min="15097" max="15097" width="4.625" style="2" customWidth="1"/>
    <col min="15098" max="15098" width="3.75" style="2" customWidth="1"/>
    <col min="15099" max="15099" width="9.125" style="2" customWidth="1"/>
    <col min="15100" max="15101" width="13.125" style="2" customWidth="1"/>
    <col min="15102" max="15102" width="12.75" style="2" customWidth="1"/>
    <col min="15103" max="15103" width="13.125" style="2" customWidth="1"/>
    <col min="15104" max="15104" width="18" style="2" customWidth="1"/>
    <col min="15105" max="15335" width="12" style="2"/>
    <col min="15336" max="15336" width="3.75" style="2" customWidth="1"/>
    <col min="15337" max="15337" width="9.125" style="2" customWidth="1"/>
    <col min="15338" max="15339" width="13.125" style="2" customWidth="1"/>
    <col min="15340" max="15340" width="12.875" style="2" customWidth="1"/>
    <col min="15341" max="15341" width="2.375" style="2" customWidth="1"/>
    <col min="15342" max="15342" width="3.75" style="2" customWidth="1"/>
    <col min="15343" max="15343" width="9.125" style="2" customWidth="1"/>
    <col min="15344" max="15345" width="13.125" style="2" customWidth="1"/>
    <col min="15346" max="15346" width="12.75" style="2" customWidth="1"/>
    <col min="15347" max="15347" width="4.25" style="2" customWidth="1"/>
    <col min="15348" max="15348" width="3.75" style="2" customWidth="1"/>
    <col min="15349" max="15349" width="9.125" style="2" customWidth="1"/>
    <col min="15350" max="15351" width="13.125" style="2" customWidth="1"/>
    <col min="15352" max="15352" width="12.75" style="2" customWidth="1"/>
    <col min="15353" max="15353" width="4.625" style="2" customWidth="1"/>
    <col min="15354" max="15354" width="3.75" style="2" customWidth="1"/>
    <col min="15355" max="15355" width="9.125" style="2" customWidth="1"/>
    <col min="15356" max="15357" width="13.125" style="2" customWidth="1"/>
    <col min="15358" max="15358" width="12.75" style="2" customWidth="1"/>
    <col min="15359" max="15359" width="13.125" style="2" customWidth="1"/>
    <col min="15360" max="15360" width="18" style="2" customWidth="1"/>
    <col min="15361" max="15591" width="12" style="2"/>
    <col min="15592" max="15592" width="3.75" style="2" customWidth="1"/>
    <col min="15593" max="15593" width="9.125" style="2" customWidth="1"/>
    <col min="15594" max="15595" width="13.125" style="2" customWidth="1"/>
    <col min="15596" max="15596" width="12.875" style="2" customWidth="1"/>
    <col min="15597" max="15597" width="2.375" style="2" customWidth="1"/>
    <col min="15598" max="15598" width="3.75" style="2" customWidth="1"/>
    <col min="15599" max="15599" width="9.125" style="2" customWidth="1"/>
    <col min="15600" max="15601" width="13.125" style="2" customWidth="1"/>
    <col min="15602" max="15602" width="12.75" style="2" customWidth="1"/>
    <col min="15603" max="15603" width="4.25" style="2" customWidth="1"/>
    <col min="15604" max="15604" width="3.75" style="2" customWidth="1"/>
    <col min="15605" max="15605" width="9.125" style="2" customWidth="1"/>
    <col min="15606" max="15607" width="13.125" style="2" customWidth="1"/>
    <col min="15608" max="15608" width="12.75" style="2" customWidth="1"/>
    <col min="15609" max="15609" width="4.625" style="2" customWidth="1"/>
    <col min="15610" max="15610" width="3.75" style="2" customWidth="1"/>
    <col min="15611" max="15611" width="9.125" style="2" customWidth="1"/>
    <col min="15612" max="15613" width="13.125" style="2" customWidth="1"/>
    <col min="15614" max="15614" width="12.75" style="2" customWidth="1"/>
    <col min="15615" max="15615" width="13.125" style="2" customWidth="1"/>
    <col min="15616" max="15616" width="18" style="2" customWidth="1"/>
    <col min="15617" max="15847" width="12" style="2"/>
    <col min="15848" max="15848" width="3.75" style="2" customWidth="1"/>
    <col min="15849" max="15849" width="9.125" style="2" customWidth="1"/>
    <col min="15850" max="15851" width="13.125" style="2" customWidth="1"/>
    <col min="15852" max="15852" width="12.875" style="2" customWidth="1"/>
    <col min="15853" max="15853" width="2.375" style="2" customWidth="1"/>
    <col min="15854" max="15854" width="3.75" style="2" customWidth="1"/>
    <col min="15855" max="15855" width="9.125" style="2" customWidth="1"/>
    <col min="15856" max="15857" width="13.125" style="2" customWidth="1"/>
    <col min="15858" max="15858" width="12.75" style="2" customWidth="1"/>
    <col min="15859" max="15859" width="4.25" style="2" customWidth="1"/>
    <col min="15860" max="15860" width="3.75" style="2" customWidth="1"/>
    <col min="15861" max="15861" width="9.125" style="2" customWidth="1"/>
    <col min="15862" max="15863" width="13.125" style="2" customWidth="1"/>
    <col min="15864" max="15864" width="12.75" style="2" customWidth="1"/>
    <col min="15865" max="15865" width="4.625" style="2" customWidth="1"/>
    <col min="15866" max="15866" width="3.75" style="2" customWidth="1"/>
    <col min="15867" max="15867" width="9.125" style="2" customWidth="1"/>
    <col min="15868" max="15869" width="13.125" style="2" customWidth="1"/>
    <col min="15870" max="15870" width="12.75" style="2" customWidth="1"/>
    <col min="15871" max="15871" width="13.125" style="2" customWidth="1"/>
    <col min="15872" max="15872" width="18" style="2" customWidth="1"/>
    <col min="15873" max="16103" width="12" style="2"/>
    <col min="16104" max="16104" width="3.75" style="2" customWidth="1"/>
    <col min="16105" max="16105" width="9.125" style="2" customWidth="1"/>
    <col min="16106" max="16107" width="13.125" style="2" customWidth="1"/>
    <col min="16108" max="16108" width="12.875" style="2" customWidth="1"/>
    <col min="16109" max="16109" width="2.375" style="2" customWidth="1"/>
    <col min="16110" max="16110" width="3.75" style="2" customWidth="1"/>
    <col min="16111" max="16111" width="9.125" style="2" customWidth="1"/>
    <col min="16112" max="16113" width="13.125" style="2" customWidth="1"/>
    <col min="16114" max="16114" width="12.75" style="2" customWidth="1"/>
    <col min="16115" max="16115" width="4.25" style="2" customWidth="1"/>
    <col min="16116" max="16116" width="3.75" style="2" customWidth="1"/>
    <col min="16117" max="16117" width="9.125" style="2" customWidth="1"/>
    <col min="16118" max="16119" width="13.125" style="2" customWidth="1"/>
    <col min="16120" max="16120" width="12.75" style="2" customWidth="1"/>
    <col min="16121" max="16121" width="4.625" style="2" customWidth="1"/>
    <col min="16122" max="16122" width="3.75" style="2" customWidth="1"/>
    <col min="16123" max="16123" width="9.125" style="2" customWidth="1"/>
    <col min="16124" max="16125" width="13.125" style="2" customWidth="1"/>
    <col min="16126" max="16126" width="12.75" style="2" customWidth="1"/>
    <col min="16127" max="16127" width="13.125" style="2" customWidth="1"/>
    <col min="16128" max="16128" width="18" style="2" customWidth="1"/>
    <col min="16129" max="16384" width="12" style="2"/>
  </cols>
  <sheetData>
    <row r="1" spans="1:4" ht="17.25" customHeight="1" x14ac:dyDescent="0.15">
      <c r="A1" s="1" t="s">
        <v>37</v>
      </c>
      <c r="B1" s="1" t="s">
        <v>38</v>
      </c>
      <c r="C1" s="21" t="s">
        <v>39</v>
      </c>
      <c r="D1" s="1" t="s">
        <v>40</v>
      </c>
    </row>
    <row r="2" spans="1:4" ht="17.25" customHeight="1" x14ac:dyDescent="0.15">
      <c r="A2" s="1">
        <v>1</v>
      </c>
      <c r="B2" s="3" t="s">
        <v>41</v>
      </c>
      <c r="C2" s="22" t="str">
        <f t="shared" ref="C2:C65" si="0">+B2&amp;"_"&amp;D2&amp;"小学校"</f>
        <v>小01_壺川小学校</v>
      </c>
      <c r="D2" s="4" t="s">
        <v>42</v>
      </c>
    </row>
    <row r="3" spans="1:4" ht="17.25" customHeight="1" x14ac:dyDescent="0.15">
      <c r="A3" s="1">
        <v>2</v>
      </c>
      <c r="B3" s="3" t="s">
        <v>43</v>
      </c>
      <c r="C3" s="22" t="str">
        <f t="shared" si="0"/>
        <v>小02_碩台小学校</v>
      </c>
      <c r="D3" s="4" t="s">
        <v>44</v>
      </c>
    </row>
    <row r="4" spans="1:4" ht="17.25" customHeight="1" x14ac:dyDescent="0.15">
      <c r="A4" s="1">
        <v>3</v>
      </c>
      <c r="B4" s="3" t="s">
        <v>45</v>
      </c>
      <c r="C4" s="22" t="str">
        <f t="shared" si="0"/>
        <v>小03_白川小学校</v>
      </c>
      <c r="D4" s="4" t="s">
        <v>46</v>
      </c>
    </row>
    <row r="5" spans="1:4" ht="17.25" customHeight="1" x14ac:dyDescent="0.15">
      <c r="A5" s="1">
        <v>4</v>
      </c>
      <c r="B5" s="3" t="s">
        <v>47</v>
      </c>
      <c r="C5" s="22" t="str">
        <f t="shared" si="0"/>
        <v>小04_城東小学校</v>
      </c>
      <c r="D5" s="4" t="s">
        <v>48</v>
      </c>
    </row>
    <row r="6" spans="1:4" ht="17.25" customHeight="1" x14ac:dyDescent="0.15">
      <c r="A6" s="1">
        <v>5</v>
      </c>
      <c r="B6" s="3" t="s">
        <v>49</v>
      </c>
      <c r="C6" s="22" t="str">
        <f t="shared" si="0"/>
        <v>小05_慶徳小学校</v>
      </c>
      <c r="D6" s="4" t="s">
        <v>50</v>
      </c>
    </row>
    <row r="7" spans="1:4" ht="17.25" customHeight="1" x14ac:dyDescent="0.15">
      <c r="A7" s="1">
        <v>6</v>
      </c>
      <c r="B7" s="3" t="s">
        <v>51</v>
      </c>
      <c r="C7" s="22" t="str">
        <f t="shared" si="0"/>
        <v>小06_一新小学校</v>
      </c>
      <c r="D7" s="4" t="s">
        <v>52</v>
      </c>
    </row>
    <row r="8" spans="1:4" ht="17.25" customHeight="1" x14ac:dyDescent="0.15">
      <c r="A8" s="1">
        <v>7</v>
      </c>
      <c r="B8" s="3" t="s">
        <v>53</v>
      </c>
      <c r="C8" s="22" t="str">
        <f t="shared" si="0"/>
        <v>小07_五福小学校</v>
      </c>
      <c r="D8" s="4" t="s">
        <v>54</v>
      </c>
    </row>
    <row r="9" spans="1:4" ht="17.25" customHeight="1" x14ac:dyDescent="0.15">
      <c r="A9" s="1">
        <v>8</v>
      </c>
      <c r="B9" s="3" t="s">
        <v>55</v>
      </c>
      <c r="C9" s="22" t="str">
        <f t="shared" si="0"/>
        <v>小08_向山小学校</v>
      </c>
      <c r="D9" s="4" t="s">
        <v>56</v>
      </c>
    </row>
    <row r="10" spans="1:4" ht="17.25" customHeight="1" x14ac:dyDescent="0.15">
      <c r="A10" s="1">
        <v>9</v>
      </c>
      <c r="B10" s="3" t="s">
        <v>57</v>
      </c>
      <c r="C10" s="22" t="str">
        <f t="shared" si="0"/>
        <v>小09_黒髪小学校</v>
      </c>
      <c r="D10" s="4" t="s">
        <v>58</v>
      </c>
    </row>
    <row r="11" spans="1:4" ht="17.25" customHeight="1" x14ac:dyDescent="0.15">
      <c r="A11" s="1">
        <v>10</v>
      </c>
      <c r="B11" s="3" t="s">
        <v>59</v>
      </c>
      <c r="C11" s="22" t="str">
        <f t="shared" si="0"/>
        <v>小10_大江小学校</v>
      </c>
      <c r="D11" s="4" t="s">
        <v>60</v>
      </c>
    </row>
    <row r="12" spans="1:4" ht="17.25" customHeight="1" x14ac:dyDescent="0.15">
      <c r="A12" s="1">
        <v>11</v>
      </c>
      <c r="B12" s="3" t="s">
        <v>61</v>
      </c>
      <c r="C12" s="22" t="str">
        <f t="shared" si="0"/>
        <v>小11_本荘小学校</v>
      </c>
      <c r="D12" s="4" t="s">
        <v>62</v>
      </c>
    </row>
    <row r="13" spans="1:4" ht="17.25" customHeight="1" x14ac:dyDescent="0.15">
      <c r="A13" s="1">
        <v>12</v>
      </c>
      <c r="B13" s="3" t="s">
        <v>63</v>
      </c>
      <c r="C13" s="22" t="str">
        <f t="shared" si="0"/>
        <v>小12_春竹小学校</v>
      </c>
      <c r="D13" s="4" t="s">
        <v>64</v>
      </c>
    </row>
    <row r="14" spans="1:4" ht="17.25" customHeight="1" x14ac:dyDescent="0.15">
      <c r="A14" s="1">
        <v>13</v>
      </c>
      <c r="B14" s="3" t="s">
        <v>65</v>
      </c>
      <c r="C14" s="22" t="str">
        <f t="shared" si="0"/>
        <v>小13_古町小学校</v>
      </c>
      <c r="D14" s="4" t="s">
        <v>66</v>
      </c>
    </row>
    <row r="15" spans="1:4" ht="17.25" customHeight="1" x14ac:dyDescent="0.15">
      <c r="A15" s="1">
        <v>14</v>
      </c>
      <c r="B15" s="3" t="s">
        <v>67</v>
      </c>
      <c r="C15" s="22" t="str">
        <f t="shared" si="0"/>
        <v>小14_春日小学校</v>
      </c>
      <c r="D15" s="4" t="s">
        <v>68</v>
      </c>
    </row>
    <row r="16" spans="1:4" ht="17.25" customHeight="1" x14ac:dyDescent="0.15">
      <c r="A16" s="1">
        <v>15</v>
      </c>
      <c r="B16" s="3" t="s">
        <v>69</v>
      </c>
      <c r="C16" s="22" t="str">
        <f t="shared" si="0"/>
        <v>小15_城西小学校</v>
      </c>
      <c r="D16" s="4" t="s">
        <v>70</v>
      </c>
    </row>
    <row r="17" spans="1:4" ht="17.25" customHeight="1" x14ac:dyDescent="0.15">
      <c r="A17" s="1">
        <v>16</v>
      </c>
      <c r="B17" s="3" t="s">
        <v>71</v>
      </c>
      <c r="C17" s="22" t="str">
        <f t="shared" si="0"/>
        <v>小16_花園小学校</v>
      </c>
      <c r="D17" s="4" t="s">
        <v>72</v>
      </c>
    </row>
    <row r="18" spans="1:4" ht="17.25" customHeight="1" x14ac:dyDescent="0.15">
      <c r="A18" s="1">
        <v>17</v>
      </c>
      <c r="B18" s="3" t="s">
        <v>73</v>
      </c>
      <c r="C18" s="22" t="str">
        <f t="shared" si="0"/>
        <v>小17_池田小学校</v>
      </c>
      <c r="D18" s="4" t="s">
        <v>74</v>
      </c>
    </row>
    <row r="19" spans="1:4" ht="17.25" customHeight="1" x14ac:dyDescent="0.15">
      <c r="A19" s="1">
        <v>18</v>
      </c>
      <c r="B19" s="3" t="s">
        <v>75</v>
      </c>
      <c r="C19" s="22" t="str">
        <f t="shared" si="0"/>
        <v>小18_出水小学校</v>
      </c>
      <c r="D19" s="4" t="s">
        <v>76</v>
      </c>
    </row>
    <row r="20" spans="1:4" ht="17.25" customHeight="1" x14ac:dyDescent="0.15">
      <c r="A20" s="1">
        <v>19</v>
      </c>
      <c r="B20" s="3" t="s">
        <v>77</v>
      </c>
      <c r="C20" s="22" t="str">
        <f t="shared" si="0"/>
        <v>小19_白坪小学校</v>
      </c>
      <c r="D20" s="4" t="s">
        <v>78</v>
      </c>
    </row>
    <row r="21" spans="1:4" ht="17.25" customHeight="1" x14ac:dyDescent="0.15">
      <c r="A21" s="1">
        <v>20</v>
      </c>
      <c r="B21" s="3" t="s">
        <v>79</v>
      </c>
      <c r="C21" s="22" t="str">
        <f t="shared" si="0"/>
        <v>小20_画図小学校</v>
      </c>
      <c r="D21" s="4" t="s">
        <v>80</v>
      </c>
    </row>
    <row r="22" spans="1:4" ht="17.25" customHeight="1" x14ac:dyDescent="0.15">
      <c r="A22" s="1">
        <v>21</v>
      </c>
      <c r="B22" s="3" t="s">
        <v>81</v>
      </c>
      <c r="C22" s="22" t="str">
        <f t="shared" si="0"/>
        <v>小21_砂取小学校</v>
      </c>
      <c r="D22" s="4" t="s">
        <v>82</v>
      </c>
    </row>
    <row r="23" spans="1:4" ht="17.25" customHeight="1" x14ac:dyDescent="0.15">
      <c r="A23" s="1">
        <v>22</v>
      </c>
      <c r="B23" s="3" t="s">
        <v>83</v>
      </c>
      <c r="C23" s="22" t="str">
        <f t="shared" si="0"/>
        <v>小22_健軍小学校</v>
      </c>
      <c r="D23" s="4" t="s">
        <v>84</v>
      </c>
    </row>
    <row r="24" spans="1:4" ht="17.25" customHeight="1" x14ac:dyDescent="0.15">
      <c r="A24" s="1">
        <v>23</v>
      </c>
      <c r="B24" s="3" t="s">
        <v>85</v>
      </c>
      <c r="C24" s="22" t="str">
        <f t="shared" si="0"/>
        <v>小23_清水小学校</v>
      </c>
      <c r="D24" s="4" t="s">
        <v>86</v>
      </c>
    </row>
    <row r="25" spans="1:4" ht="17.25" customHeight="1" x14ac:dyDescent="0.15">
      <c r="A25" s="1">
        <v>24</v>
      </c>
      <c r="B25" s="3" t="s">
        <v>87</v>
      </c>
      <c r="C25" s="22" t="str">
        <f t="shared" si="0"/>
        <v>小24_日吉小学校</v>
      </c>
      <c r="D25" s="4" t="s">
        <v>88</v>
      </c>
    </row>
    <row r="26" spans="1:4" ht="17.25" customHeight="1" x14ac:dyDescent="0.15">
      <c r="A26" s="1">
        <v>25</v>
      </c>
      <c r="B26" s="3" t="s">
        <v>89</v>
      </c>
      <c r="C26" s="22" t="str">
        <f t="shared" si="0"/>
        <v>小25_川尻小学校</v>
      </c>
      <c r="D26" s="4" t="s">
        <v>90</v>
      </c>
    </row>
    <row r="27" spans="1:4" ht="17.25" customHeight="1" x14ac:dyDescent="0.15">
      <c r="A27" s="1">
        <v>26</v>
      </c>
      <c r="B27" s="3" t="s">
        <v>91</v>
      </c>
      <c r="C27" s="22" t="str">
        <f t="shared" si="0"/>
        <v>小26_力合小学校</v>
      </c>
      <c r="D27" s="4" t="s">
        <v>92</v>
      </c>
    </row>
    <row r="28" spans="1:4" ht="17.25" customHeight="1" x14ac:dyDescent="0.15">
      <c r="A28" s="1">
        <v>27</v>
      </c>
      <c r="B28" s="3" t="s">
        <v>93</v>
      </c>
      <c r="C28" s="22" t="str">
        <f t="shared" si="0"/>
        <v>小27_御幸小学校</v>
      </c>
      <c r="D28" s="4" t="s">
        <v>94</v>
      </c>
    </row>
    <row r="29" spans="1:4" ht="17.25" customHeight="1" x14ac:dyDescent="0.15">
      <c r="A29" s="1">
        <v>28</v>
      </c>
      <c r="B29" s="3" t="s">
        <v>95</v>
      </c>
      <c r="C29" s="22" t="str">
        <f t="shared" si="0"/>
        <v>小28_田迎小学校</v>
      </c>
      <c r="D29" s="4" t="s">
        <v>96</v>
      </c>
    </row>
    <row r="30" spans="1:4" ht="17.25" customHeight="1" x14ac:dyDescent="0.15">
      <c r="A30" s="1">
        <v>29</v>
      </c>
      <c r="B30" s="3" t="s">
        <v>97</v>
      </c>
      <c r="C30" s="22" t="str">
        <f t="shared" si="0"/>
        <v>小29_高橋小学校</v>
      </c>
      <c r="D30" s="4" t="s">
        <v>98</v>
      </c>
    </row>
    <row r="31" spans="1:4" ht="17.25" customHeight="1" x14ac:dyDescent="0.15">
      <c r="A31" s="1">
        <v>30</v>
      </c>
      <c r="B31" s="3" t="s">
        <v>99</v>
      </c>
      <c r="C31" s="22" t="str">
        <f t="shared" si="0"/>
        <v>小30_池上小学校</v>
      </c>
      <c r="D31" s="4" t="s">
        <v>100</v>
      </c>
    </row>
    <row r="32" spans="1:4" ht="17.25" customHeight="1" x14ac:dyDescent="0.15">
      <c r="A32" s="1">
        <v>31</v>
      </c>
      <c r="B32" s="3" t="s">
        <v>101</v>
      </c>
      <c r="C32" s="22" t="str">
        <f t="shared" si="0"/>
        <v>小31_城山小学校</v>
      </c>
      <c r="D32" s="4" t="s">
        <v>102</v>
      </c>
    </row>
    <row r="33" spans="1:4" ht="17.25" customHeight="1" x14ac:dyDescent="0.15">
      <c r="A33" s="1">
        <v>32</v>
      </c>
      <c r="B33" s="3" t="s">
        <v>103</v>
      </c>
      <c r="C33" s="22" t="str">
        <f t="shared" si="0"/>
        <v>小32_託麻原小学校</v>
      </c>
      <c r="D33" s="4" t="s">
        <v>104</v>
      </c>
    </row>
    <row r="34" spans="1:4" ht="17.25" customHeight="1" x14ac:dyDescent="0.15">
      <c r="A34" s="1">
        <v>33</v>
      </c>
      <c r="B34" s="3" t="s">
        <v>105</v>
      </c>
      <c r="C34" s="22" t="str">
        <f t="shared" si="0"/>
        <v>小33_秋津小学校</v>
      </c>
      <c r="D34" s="4" t="s">
        <v>106</v>
      </c>
    </row>
    <row r="35" spans="1:4" ht="17.25" customHeight="1" x14ac:dyDescent="0.15">
      <c r="A35" s="1">
        <v>34</v>
      </c>
      <c r="B35" s="3" t="s">
        <v>107</v>
      </c>
      <c r="C35" s="22" t="str">
        <f t="shared" si="0"/>
        <v>小37_泉ヶ丘小学校</v>
      </c>
      <c r="D35" s="4" t="s">
        <v>108</v>
      </c>
    </row>
    <row r="36" spans="1:4" ht="17.25" customHeight="1" x14ac:dyDescent="0.15">
      <c r="A36" s="1">
        <v>35</v>
      </c>
      <c r="B36" s="3" t="s">
        <v>109</v>
      </c>
      <c r="C36" s="22" t="str">
        <f t="shared" si="0"/>
        <v>小38_小島小学校</v>
      </c>
      <c r="D36" s="4" t="s">
        <v>110</v>
      </c>
    </row>
    <row r="37" spans="1:4" ht="17.25" customHeight="1" x14ac:dyDescent="0.15">
      <c r="A37" s="1">
        <v>36</v>
      </c>
      <c r="B37" s="3" t="s">
        <v>111</v>
      </c>
      <c r="C37" s="22" t="str">
        <f t="shared" si="0"/>
        <v>小39_龍田小学校</v>
      </c>
      <c r="D37" s="4" t="s">
        <v>112</v>
      </c>
    </row>
    <row r="38" spans="1:4" ht="17.25" customHeight="1" x14ac:dyDescent="0.15">
      <c r="A38" s="1">
        <v>37</v>
      </c>
      <c r="B38" s="3" t="s">
        <v>113</v>
      </c>
      <c r="C38" s="22" t="str">
        <f t="shared" si="0"/>
        <v>小40_帯山小学校</v>
      </c>
      <c r="D38" s="4" t="s">
        <v>114</v>
      </c>
    </row>
    <row r="39" spans="1:4" ht="17.25" customHeight="1" x14ac:dyDescent="0.15">
      <c r="A39" s="1">
        <v>38</v>
      </c>
      <c r="B39" s="3" t="s">
        <v>115</v>
      </c>
      <c r="C39" s="22" t="str">
        <f t="shared" si="0"/>
        <v>小41_中島小学校</v>
      </c>
      <c r="D39" s="4" t="s">
        <v>116</v>
      </c>
    </row>
    <row r="40" spans="1:4" ht="17.25" customHeight="1" x14ac:dyDescent="0.15">
      <c r="A40" s="1">
        <v>39</v>
      </c>
      <c r="B40" s="3" t="s">
        <v>117</v>
      </c>
      <c r="C40" s="22" t="str">
        <f t="shared" si="0"/>
        <v>小42_白山小学校</v>
      </c>
      <c r="D40" s="4" t="s">
        <v>118</v>
      </c>
    </row>
    <row r="41" spans="1:4" ht="17.25" customHeight="1" x14ac:dyDescent="0.15">
      <c r="A41" s="1">
        <v>40</v>
      </c>
      <c r="B41" s="3" t="s">
        <v>119</v>
      </c>
      <c r="C41" s="22" t="str">
        <f t="shared" si="0"/>
        <v>小43_若葉小学校</v>
      </c>
      <c r="D41" s="4" t="s">
        <v>120</v>
      </c>
    </row>
    <row r="42" spans="1:4" ht="17.25" customHeight="1" x14ac:dyDescent="0.15">
      <c r="A42" s="1">
        <v>41</v>
      </c>
      <c r="B42" s="3" t="s">
        <v>121</v>
      </c>
      <c r="C42" s="22" t="str">
        <f t="shared" si="0"/>
        <v>小44_城北小学校</v>
      </c>
      <c r="D42" s="4" t="s">
        <v>122</v>
      </c>
    </row>
    <row r="43" spans="1:4" ht="17.25" customHeight="1" x14ac:dyDescent="0.15">
      <c r="A43" s="1">
        <v>42</v>
      </c>
      <c r="B43" s="3" t="s">
        <v>123</v>
      </c>
      <c r="C43" s="22" t="str">
        <f t="shared" si="0"/>
        <v>小45_尾ノ上小学校</v>
      </c>
      <c r="D43" s="4" t="s">
        <v>124</v>
      </c>
    </row>
    <row r="44" spans="1:4" ht="17.25" customHeight="1" x14ac:dyDescent="0.15">
      <c r="A44" s="1">
        <v>43</v>
      </c>
      <c r="B44" s="3" t="s">
        <v>125</v>
      </c>
      <c r="C44" s="22" t="str">
        <f t="shared" si="0"/>
        <v>小46_西原小学校</v>
      </c>
      <c r="D44" s="4" t="s">
        <v>126</v>
      </c>
    </row>
    <row r="45" spans="1:4" ht="17.25" customHeight="1" x14ac:dyDescent="0.15">
      <c r="A45" s="1">
        <v>44</v>
      </c>
      <c r="B45" s="3" t="s">
        <v>127</v>
      </c>
      <c r="C45" s="22" t="str">
        <f t="shared" si="0"/>
        <v>小47_高平台小学校</v>
      </c>
      <c r="D45" s="4" t="s">
        <v>128</v>
      </c>
    </row>
    <row r="46" spans="1:4" ht="17.25" customHeight="1" x14ac:dyDescent="0.15">
      <c r="A46" s="1">
        <v>45</v>
      </c>
      <c r="B46" s="3" t="s">
        <v>129</v>
      </c>
      <c r="C46" s="22" t="str">
        <f t="shared" si="0"/>
        <v>小48_楠小学校</v>
      </c>
      <c r="D46" s="4" t="s">
        <v>130</v>
      </c>
    </row>
    <row r="47" spans="1:4" ht="17.25" customHeight="1" x14ac:dyDescent="0.15">
      <c r="A47" s="1">
        <v>46</v>
      </c>
      <c r="B47" s="3" t="s">
        <v>131</v>
      </c>
      <c r="C47" s="22" t="str">
        <f t="shared" si="0"/>
        <v>小49_託麻東小学校</v>
      </c>
      <c r="D47" s="4" t="s">
        <v>132</v>
      </c>
    </row>
    <row r="48" spans="1:4" ht="17.25" customHeight="1" x14ac:dyDescent="0.15">
      <c r="A48" s="1">
        <v>47</v>
      </c>
      <c r="B48" s="3" t="s">
        <v>133</v>
      </c>
      <c r="C48" s="22" t="str">
        <f t="shared" si="0"/>
        <v>小50_託麻西小学校</v>
      </c>
      <c r="D48" s="4" t="s">
        <v>134</v>
      </c>
    </row>
    <row r="49" spans="1:4" ht="17.25" customHeight="1" x14ac:dyDescent="0.15">
      <c r="A49" s="1">
        <v>48</v>
      </c>
      <c r="B49" s="3" t="s">
        <v>135</v>
      </c>
      <c r="C49" s="22" t="str">
        <f t="shared" si="0"/>
        <v>小51_託麻北小学校</v>
      </c>
      <c r="D49" s="4" t="s">
        <v>136</v>
      </c>
    </row>
    <row r="50" spans="1:4" ht="17.25" customHeight="1" x14ac:dyDescent="0.15">
      <c r="A50" s="1">
        <v>49</v>
      </c>
      <c r="B50" s="3" t="s">
        <v>137</v>
      </c>
      <c r="C50" s="22" t="str">
        <f t="shared" si="0"/>
        <v>小52_桜木小学校</v>
      </c>
      <c r="D50" s="4" t="s">
        <v>138</v>
      </c>
    </row>
    <row r="51" spans="1:4" ht="17.25" customHeight="1" x14ac:dyDescent="0.15">
      <c r="A51" s="1">
        <v>50</v>
      </c>
      <c r="B51" s="3" t="s">
        <v>139</v>
      </c>
      <c r="C51" s="22" t="str">
        <f t="shared" si="0"/>
        <v>小53_東町小学校</v>
      </c>
      <c r="D51" s="4" t="s">
        <v>140</v>
      </c>
    </row>
    <row r="52" spans="1:4" ht="17.25" customHeight="1" x14ac:dyDescent="0.15">
      <c r="A52" s="1">
        <v>51</v>
      </c>
      <c r="B52" s="3" t="s">
        <v>141</v>
      </c>
      <c r="C52" s="22" t="str">
        <f t="shared" si="0"/>
        <v>小54_麻生田小学校</v>
      </c>
      <c r="D52" s="4" t="s">
        <v>142</v>
      </c>
    </row>
    <row r="53" spans="1:4" ht="17.25" customHeight="1" x14ac:dyDescent="0.15">
      <c r="A53" s="1">
        <v>52</v>
      </c>
      <c r="B53" s="3" t="s">
        <v>143</v>
      </c>
      <c r="C53" s="22" t="str">
        <f t="shared" si="0"/>
        <v>小55_武蔵小学校</v>
      </c>
      <c r="D53" s="4" t="s">
        <v>144</v>
      </c>
    </row>
    <row r="54" spans="1:4" ht="17.25" customHeight="1" x14ac:dyDescent="0.15">
      <c r="A54" s="1">
        <v>53</v>
      </c>
      <c r="B54" s="3" t="s">
        <v>145</v>
      </c>
      <c r="C54" s="22" t="str">
        <f t="shared" si="0"/>
        <v>小56_帯山西小学校</v>
      </c>
      <c r="D54" s="4" t="s">
        <v>146</v>
      </c>
    </row>
    <row r="55" spans="1:4" ht="17.25" customHeight="1" x14ac:dyDescent="0.15">
      <c r="A55" s="1">
        <v>54</v>
      </c>
      <c r="B55" s="3" t="s">
        <v>147</v>
      </c>
      <c r="C55" s="22" t="str">
        <f t="shared" si="0"/>
        <v>小57_月出小学校</v>
      </c>
      <c r="D55" s="4" t="s">
        <v>148</v>
      </c>
    </row>
    <row r="56" spans="1:4" ht="17.25" customHeight="1" x14ac:dyDescent="0.15">
      <c r="A56" s="1">
        <v>55</v>
      </c>
      <c r="B56" s="3" t="s">
        <v>149</v>
      </c>
      <c r="C56" s="22" t="str">
        <f t="shared" si="0"/>
        <v>小58_出水南小学校</v>
      </c>
      <c r="D56" s="4" t="s">
        <v>150</v>
      </c>
    </row>
    <row r="57" spans="1:4" ht="17.25" customHeight="1" x14ac:dyDescent="0.15">
      <c r="A57" s="1">
        <v>56</v>
      </c>
      <c r="B57" s="3" t="s">
        <v>151</v>
      </c>
      <c r="C57" s="22" t="str">
        <f t="shared" si="0"/>
        <v>小59_健軍東小学校</v>
      </c>
      <c r="D57" s="4" t="s">
        <v>152</v>
      </c>
    </row>
    <row r="58" spans="1:4" ht="17.25" customHeight="1" x14ac:dyDescent="0.15">
      <c r="A58" s="1">
        <v>57</v>
      </c>
      <c r="B58" s="3" t="s">
        <v>153</v>
      </c>
      <c r="C58" s="22" t="str">
        <f t="shared" si="0"/>
        <v>小60_城南小学校</v>
      </c>
      <c r="D58" s="4" t="s">
        <v>154</v>
      </c>
    </row>
    <row r="59" spans="1:4" ht="17.25" customHeight="1" x14ac:dyDescent="0.15">
      <c r="A59" s="1">
        <v>58</v>
      </c>
      <c r="B59" s="3" t="s">
        <v>155</v>
      </c>
      <c r="C59" s="22" t="str">
        <f t="shared" si="0"/>
        <v>小61_田迎南小学校</v>
      </c>
      <c r="D59" s="4" t="s">
        <v>156</v>
      </c>
    </row>
    <row r="60" spans="1:4" ht="17.25" customHeight="1" x14ac:dyDescent="0.15">
      <c r="A60" s="1">
        <v>59</v>
      </c>
      <c r="B60" s="3" t="s">
        <v>157</v>
      </c>
      <c r="C60" s="22" t="str">
        <f t="shared" si="0"/>
        <v>小62_弓削小学校</v>
      </c>
      <c r="D60" s="4" t="s">
        <v>158</v>
      </c>
    </row>
    <row r="61" spans="1:4" ht="17.25" customHeight="1" x14ac:dyDescent="0.15">
      <c r="A61" s="1">
        <v>60</v>
      </c>
      <c r="B61" s="3" t="s">
        <v>159</v>
      </c>
      <c r="C61" s="22" t="str">
        <f t="shared" si="0"/>
        <v>小63_託麻南小学校</v>
      </c>
      <c r="D61" s="4" t="s">
        <v>160</v>
      </c>
    </row>
    <row r="62" spans="1:4" ht="17.25" customHeight="1" x14ac:dyDescent="0.15">
      <c r="A62" s="1">
        <v>61</v>
      </c>
      <c r="B62" s="3" t="s">
        <v>161</v>
      </c>
      <c r="C62" s="22" t="str">
        <f t="shared" si="0"/>
        <v>小64_山ノ内小学校</v>
      </c>
      <c r="D62" s="4" t="s">
        <v>162</v>
      </c>
    </row>
    <row r="63" spans="1:4" ht="17.25" customHeight="1" x14ac:dyDescent="0.15">
      <c r="A63" s="1">
        <v>62</v>
      </c>
      <c r="B63" s="3" t="s">
        <v>163</v>
      </c>
      <c r="C63" s="22" t="str">
        <f t="shared" si="0"/>
        <v>小65_楡木小学校</v>
      </c>
      <c r="D63" s="4" t="s">
        <v>164</v>
      </c>
    </row>
    <row r="64" spans="1:4" ht="17.25" customHeight="1" x14ac:dyDescent="0.15">
      <c r="A64" s="1">
        <v>63</v>
      </c>
      <c r="B64" s="3" t="s">
        <v>165</v>
      </c>
      <c r="C64" s="22" t="str">
        <f t="shared" si="0"/>
        <v>小66_川上小学校</v>
      </c>
      <c r="D64" s="4" t="s">
        <v>166</v>
      </c>
    </row>
    <row r="65" spans="1:4" ht="17.25" customHeight="1" x14ac:dyDescent="0.15">
      <c r="A65" s="1">
        <v>64</v>
      </c>
      <c r="B65" s="3" t="s">
        <v>167</v>
      </c>
      <c r="C65" s="22" t="str">
        <f t="shared" si="0"/>
        <v>小67_西里小学校</v>
      </c>
      <c r="D65" s="4" t="s">
        <v>168</v>
      </c>
    </row>
    <row r="66" spans="1:4" ht="17.25" customHeight="1" x14ac:dyDescent="0.15">
      <c r="A66" s="1">
        <v>65</v>
      </c>
      <c r="B66" s="3" t="s">
        <v>169</v>
      </c>
      <c r="C66" s="22" t="str">
        <f t="shared" ref="C66:C93" si="1">+B66&amp;"_"&amp;D66&amp;"小学校"</f>
        <v>小68_北部東小学校</v>
      </c>
      <c r="D66" s="4" t="s">
        <v>170</v>
      </c>
    </row>
    <row r="67" spans="1:4" ht="17.25" customHeight="1" x14ac:dyDescent="0.15">
      <c r="A67" s="1">
        <v>66</v>
      </c>
      <c r="B67" s="3" t="s">
        <v>171</v>
      </c>
      <c r="C67" s="22" t="str">
        <f t="shared" si="1"/>
        <v>小69_芳野小学校</v>
      </c>
      <c r="D67" s="4" t="s">
        <v>172</v>
      </c>
    </row>
    <row r="68" spans="1:4" ht="17.25" customHeight="1" x14ac:dyDescent="0.15">
      <c r="A68" s="1">
        <v>67</v>
      </c>
      <c r="B68" s="3" t="s">
        <v>173</v>
      </c>
      <c r="C68" s="22" t="str">
        <f t="shared" si="1"/>
        <v>小70_河内小学校</v>
      </c>
      <c r="D68" s="4" t="s">
        <v>174</v>
      </c>
    </row>
    <row r="69" spans="1:4" ht="17.25" customHeight="1" x14ac:dyDescent="0.15">
      <c r="A69" s="1">
        <v>68</v>
      </c>
      <c r="B69" s="3" t="s">
        <v>175</v>
      </c>
      <c r="C69" s="22" t="str">
        <f t="shared" si="1"/>
        <v>小71_飽田東小学校</v>
      </c>
      <c r="D69" s="4" t="s">
        <v>176</v>
      </c>
    </row>
    <row r="70" spans="1:4" ht="17.25" customHeight="1" x14ac:dyDescent="0.15">
      <c r="A70" s="1">
        <v>69</v>
      </c>
      <c r="B70" s="3" t="s">
        <v>177</v>
      </c>
      <c r="C70" s="22" t="str">
        <f t="shared" si="1"/>
        <v>小72_飽田南小学校</v>
      </c>
      <c r="D70" s="4" t="s">
        <v>178</v>
      </c>
    </row>
    <row r="71" spans="1:4" ht="17.25" customHeight="1" x14ac:dyDescent="0.15">
      <c r="A71" s="1">
        <v>70</v>
      </c>
      <c r="B71" s="3" t="s">
        <v>179</v>
      </c>
      <c r="C71" s="22" t="str">
        <f t="shared" si="1"/>
        <v>小73_飽田西小学校</v>
      </c>
      <c r="D71" s="4" t="s">
        <v>180</v>
      </c>
    </row>
    <row r="72" spans="1:4" ht="17.25" customHeight="1" x14ac:dyDescent="0.15">
      <c r="A72" s="1">
        <v>71</v>
      </c>
      <c r="B72" s="3" t="s">
        <v>181</v>
      </c>
      <c r="C72" s="22" t="str">
        <f t="shared" si="1"/>
        <v>小74_中緑小学校</v>
      </c>
      <c r="D72" s="4" t="s">
        <v>182</v>
      </c>
    </row>
    <row r="73" spans="1:4" ht="17.25" customHeight="1" x14ac:dyDescent="0.15">
      <c r="A73" s="1">
        <v>72</v>
      </c>
      <c r="B73" s="3" t="s">
        <v>183</v>
      </c>
      <c r="C73" s="22" t="str">
        <f t="shared" si="1"/>
        <v>小75_銭塘小学校</v>
      </c>
      <c r="D73" s="4" t="s">
        <v>184</v>
      </c>
    </row>
    <row r="74" spans="1:4" ht="17.25" customHeight="1" x14ac:dyDescent="0.15">
      <c r="A74" s="1">
        <v>73</v>
      </c>
      <c r="B74" s="3" t="s">
        <v>185</v>
      </c>
      <c r="C74" s="22" t="str">
        <f t="shared" si="1"/>
        <v>小76_奥古閑小学校</v>
      </c>
      <c r="D74" s="4" t="s">
        <v>186</v>
      </c>
    </row>
    <row r="75" spans="1:4" ht="17.25" customHeight="1" x14ac:dyDescent="0.15">
      <c r="A75" s="1">
        <v>74</v>
      </c>
      <c r="B75" s="3" t="s">
        <v>187</v>
      </c>
      <c r="C75" s="22" t="str">
        <f t="shared" si="1"/>
        <v>小77_川口小学校</v>
      </c>
      <c r="D75" s="4" t="s">
        <v>188</v>
      </c>
    </row>
    <row r="76" spans="1:4" ht="17.25" customHeight="1" x14ac:dyDescent="0.15">
      <c r="A76" s="1">
        <v>75</v>
      </c>
      <c r="B76" s="3" t="s">
        <v>189</v>
      </c>
      <c r="C76" s="22" t="str">
        <f t="shared" si="1"/>
        <v>小78_長嶺小学校</v>
      </c>
      <c r="D76" s="4" t="s">
        <v>190</v>
      </c>
    </row>
    <row r="77" spans="1:4" ht="17.25" customHeight="1" x14ac:dyDescent="0.15">
      <c r="A77" s="1">
        <v>76</v>
      </c>
      <c r="B77" s="3" t="s">
        <v>191</v>
      </c>
      <c r="C77" s="22" t="str">
        <f t="shared" si="1"/>
        <v>小79_日吉東小学校</v>
      </c>
      <c r="D77" s="4" t="s">
        <v>192</v>
      </c>
    </row>
    <row r="78" spans="1:4" ht="17.25" customHeight="1" x14ac:dyDescent="0.15">
      <c r="A78" s="1">
        <v>77</v>
      </c>
      <c r="B78" s="3" t="s">
        <v>193</v>
      </c>
      <c r="C78" s="22" t="str">
        <f t="shared" si="1"/>
        <v>小80_桜木東小学校</v>
      </c>
      <c r="D78" s="4" t="s">
        <v>194</v>
      </c>
    </row>
    <row r="79" spans="1:4" ht="17.25" customHeight="1" x14ac:dyDescent="0.15">
      <c r="A79" s="1">
        <v>78</v>
      </c>
      <c r="B79" s="3" t="s">
        <v>195</v>
      </c>
      <c r="C79" s="22" t="str">
        <f t="shared" si="1"/>
        <v>小81_富合小学校</v>
      </c>
      <c r="D79" s="4" t="s">
        <v>196</v>
      </c>
    </row>
    <row r="80" spans="1:4" ht="17.25" customHeight="1" x14ac:dyDescent="0.15">
      <c r="A80" s="1">
        <v>79</v>
      </c>
      <c r="B80" s="3" t="s">
        <v>197</v>
      </c>
      <c r="C80" s="22" t="str">
        <f t="shared" si="1"/>
        <v>小82_杉上小学校</v>
      </c>
      <c r="D80" s="4" t="s">
        <v>198</v>
      </c>
    </row>
    <row r="81" spans="1:4" ht="17.25" customHeight="1" x14ac:dyDescent="0.15">
      <c r="A81" s="1">
        <v>80</v>
      </c>
      <c r="B81" s="3" t="s">
        <v>199</v>
      </c>
      <c r="C81" s="22" t="str">
        <f t="shared" si="1"/>
        <v>小83_隈庄小学校</v>
      </c>
      <c r="D81" s="4" t="s">
        <v>200</v>
      </c>
    </row>
    <row r="82" spans="1:4" ht="17.25" customHeight="1" x14ac:dyDescent="0.15">
      <c r="A82" s="1">
        <v>81</v>
      </c>
      <c r="B82" s="3" t="s">
        <v>201</v>
      </c>
      <c r="C82" s="22" t="str">
        <f t="shared" si="1"/>
        <v>小84_豊田小学校</v>
      </c>
      <c r="D82" s="4" t="s">
        <v>202</v>
      </c>
    </row>
    <row r="83" spans="1:4" ht="17.25" customHeight="1" x14ac:dyDescent="0.15">
      <c r="A83" s="1">
        <v>82</v>
      </c>
      <c r="B83" s="3" t="s">
        <v>203</v>
      </c>
      <c r="C83" s="22" t="str">
        <f t="shared" si="1"/>
        <v>小85_植木小学校</v>
      </c>
      <c r="D83" s="4" t="s">
        <v>204</v>
      </c>
    </row>
    <row r="84" spans="1:4" ht="17.25" customHeight="1" x14ac:dyDescent="0.15">
      <c r="A84" s="1">
        <v>83</v>
      </c>
      <c r="B84" s="3" t="s">
        <v>205</v>
      </c>
      <c r="C84" s="22" t="str">
        <f t="shared" si="1"/>
        <v>小86_山本小学校</v>
      </c>
      <c r="D84" s="4" t="s">
        <v>206</v>
      </c>
    </row>
    <row r="85" spans="1:4" ht="17.25" customHeight="1" x14ac:dyDescent="0.15">
      <c r="A85" s="1">
        <v>84</v>
      </c>
      <c r="B85" s="3" t="s">
        <v>207</v>
      </c>
      <c r="C85" s="22" t="str">
        <f t="shared" si="1"/>
        <v>小87_田原小学校</v>
      </c>
      <c r="D85" s="4" t="s">
        <v>208</v>
      </c>
    </row>
    <row r="86" spans="1:4" ht="17.25" customHeight="1" x14ac:dyDescent="0.15">
      <c r="A86" s="1">
        <v>85</v>
      </c>
      <c r="B86" s="3" t="s">
        <v>209</v>
      </c>
      <c r="C86" s="22" t="str">
        <f t="shared" si="1"/>
        <v>小88_菱形小学校</v>
      </c>
      <c r="D86" s="4" t="s">
        <v>210</v>
      </c>
    </row>
    <row r="87" spans="1:4" ht="17.25" customHeight="1" x14ac:dyDescent="0.15">
      <c r="A87" s="1">
        <v>86</v>
      </c>
      <c r="B87" s="3" t="s">
        <v>211</v>
      </c>
      <c r="C87" s="22" t="str">
        <f t="shared" si="1"/>
        <v>小89_桜井小学校</v>
      </c>
      <c r="D87" s="4" t="s">
        <v>212</v>
      </c>
    </row>
    <row r="88" spans="1:4" ht="17.25" customHeight="1" x14ac:dyDescent="0.15">
      <c r="A88" s="1">
        <v>87</v>
      </c>
      <c r="B88" s="3" t="s">
        <v>213</v>
      </c>
      <c r="C88" s="22" t="str">
        <f t="shared" si="1"/>
        <v>小90_山東小学校</v>
      </c>
      <c r="D88" s="4" t="s">
        <v>214</v>
      </c>
    </row>
    <row r="89" spans="1:4" ht="17.25" customHeight="1" x14ac:dyDescent="0.15">
      <c r="A89" s="1">
        <v>88</v>
      </c>
      <c r="B89" s="3" t="s">
        <v>215</v>
      </c>
      <c r="C89" s="22" t="str">
        <f t="shared" si="1"/>
        <v>小91_吉松小学校</v>
      </c>
      <c r="D89" s="4" t="s">
        <v>216</v>
      </c>
    </row>
    <row r="90" spans="1:4" ht="17.25" customHeight="1" x14ac:dyDescent="0.15">
      <c r="A90" s="1">
        <v>89</v>
      </c>
      <c r="B90" s="3" t="s">
        <v>217</v>
      </c>
      <c r="C90" s="22" t="str">
        <f t="shared" si="1"/>
        <v>小92_田底小学校</v>
      </c>
      <c r="D90" s="4" t="s">
        <v>218</v>
      </c>
    </row>
    <row r="91" spans="1:4" ht="17.25" customHeight="1" x14ac:dyDescent="0.15">
      <c r="A91" s="1">
        <v>90</v>
      </c>
      <c r="B91" s="3" t="s">
        <v>219</v>
      </c>
      <c r="C91" s="22" t="str">
        <f t="shared" si="1"/>
        <v>小93_田迎西小学校</v>
      </c>
      <c r="D91" s="4" t="s">
        <v>220</v>
      </c>
    </row>
    <row r="92" spans="1:4" ht="17.25" customHeight="1" x14ac:dyDescent="0.15">
      <c r="A92" s="1">
        <v>91</v>
      </c>
      <c r="B92" s="3" t="s">
        <v>221</v>
      </c>
      <c r="C92" s="22" t="str">
        <f t="shared" si="1"/>
        <v>小94_力合西小学校</v>
      </c>
      <c r="D92" s="4" t="s">
        <v>222</v>
      </c>
    </row>
    <row r="93" spans="1:4" ht="17.25" customHeight="1" x14ac:dyDescent="0.15">
      <c r="A93" s="1">
        <v>92</v>
      </c>
      <c r="B93" s="3" t="s">
        <v>223</v>
      </c>
      <c r="C93" s="22" t="str">
        <f t="shared" si="1"/>
        <v>小95_龍田西小学校</v>
      </c>
      <c r="D93" s="4" t="s">
        <v>224</v>
      </c>
    </row>
    <row r="94" spans="1:4" ht="17.25" customHeight="1" x14ac:dyDescent="0.15">
      <c r="A94" s="1">
        <v>93</v>
      </c>
      <c r="B94" s="3" t="s">
        <v>225</v>
      </c>
      <c r="C94" s="22" t="str">
        <f t="shared" ref="C94:C99" si="2">+B94&amp;"_"&amp;D94&amp;"中学校"</f>
        <v>中01_出水中学校</v>
      </c>
      <c r="D94" s="4" t="s">
        <v>226</v>
      </c>
    </row>
    <row r="95" spans="1:4" ht="17.25" customHeight="1" x14ac:dyDescent="0.15">
      <c r="A95" s="1">
        <v>94</v>
      </c>
      <c r="B95" s="3" t="s">
        <v>227</v>
      </c>
      <c r="C95" s="22" t="str">
        <f t="shared" si="2"/>
        <v>中02_白川中学校</v>
      </c>
      <c r="D95" s="4" t="s">
        <v>228</v>
      </c>
    </row>
    <row r="96" spans="1:4" s="5" customFormat="1" ht="18" customHeight="1" x14ac:dyDescent="0.15">
      <c r="A96" s="1">
        <v>95</v>
      </c>
      <c r="B96" s="3" t="s">
        <v>229</v>
      </c>
      <c r="C96" s="22" t="str">
        <f t="shared" si="2"/>
        <v>中03_藤園中学校</v>
      </c>
      <c r="D96" s="4" t="s">
        <v>230</v>
      </c>
    </row>
    <row r="97" spans="1:4" x14ac:dyDescent="0.15">
      <c r="A97" s="1">
        <v>96</v>
      </c>
      <c r="B97" s="3" t="s">
        <v>231</v>
      </c>
      <c r="C97" s="22" t="str">
        <f t="shared" si="2"/>
        <v>中04_花陵中学校</v>
      </c>
      <c r="D97" s="4" t="s">
        <v>232</v>
      </c>
    </row>
    <row r="98" spans="1:4" x14ac:dyDescent="0.15">
      <c r="A98" s="1">
        <v>97</v>
      </c>
      <c r="B98" s="3" t="s">
        <v>233</v>
      </c>
      <c r="C98" s="22" t="str">
        <f t="shared" si="2"/>
        <v>中05_城南中学校</v>
      </c>
      <c r="D98" s="4" t="s">
        <v>234</v>
      </c>
    </row>
    <row r="99" spans="1:4" x14ac:dyDescent="0.15">
      <c r="A99" s="1">
        <v>98</v>
      </c>
      <c r="B99" s="3" t="s">
        <v>235</v>
      </c>
      <c r="C99" s="22" t="str">
        <f t="shared" si="2"/>
        <v>中06_京陵中学校</v>
      </c>
      <c r="D99" s="4" t="s">
        <v>236</v>
      </c>
    </row>
    <row r="100" spans="1:4" x14ac:dyDescent="0.15">
      <c r="A100" s="1">
        <v>99</v>
      </c>
      <c r="B100" s="3" t="s">
        <v>235</v>
      </c>
      <c r="C100" s="22" t="str">
        <f>+B100&amp;"_"&amp;D99&amp;"中"&amp;D100</f>
        <v>中06_京陵中清水が丘分校</v>
      </c>
      <c r="D100" s="4" t="s">
        <v>237</v>
      </c>
    </row>
    <row r="101" spans="1:4" x14ac:dyDescent="0.15">
      <c r="A101" s="1">
        <v>100</v>
      </c>
      <c r="B101" s="3" t="s">
        <v>238</v>
      </c>
      <c r="C101" s="22" t="str">
        <f t="shared" ref="C101:C136" si="3">+B101&amp;"_"&amp;D101&amp;"中学校"</f>
        <v>中07_西山中学校</v>
      </c>
      <c r="D101" s="4" t="s">
        <v>239</v>
      </c>
    </row>
    <row r="102" spans="1:4" x14ac:dyDescent="0.15">
      <c r="A102" s="1">
        <v>101</v>
      </c>
      <c r="B102" s="3" t="s">
        <v>240</v>
      </c>
      <c r="C102" s="22" t="str">
        <f t="shared" si="3"/>
        <v>中08_江南中学校</v>
      </c>
      <c r="D102" s="4" t="s">
        <v>241</v>
      </c>
    </row>
    <row r="103" spans="1:4" x14ac:dyDescent="0.15">
      <c r="A103" s="1">
        <v>102</v>
      </c>
      <c r="B103" s="3" t="s">
        <v>242</v>
      </c>
      <c r="C103" s="22" t="str">
        <f t="shared" si="3"/>
        <v>中09_江原中学校</v>
      </c>
      <c r="D103" s="4" t="s">
        <v>243</v>
      </c>
    </row>
    <row r="104" spans="1:4" x14ac:dyDescent="0.15">
      <c r="A104" s="1">
        <v>103</v>
      </c>
      <c r="B104" s="3" t="s">
        <v>244</v>
      </c>
      <c r="C104" s="22" t="str">
        <f t="shared" si="3"/>
        <v>中10_竜南中学校</v>
      </c>
      <c r="D104" s="4" t="s">
        <v>245</v>
      </c>
    </row>
    <row r="105" spans="1:4" x14ac:dyDescent="0.15">
      <c r="A105" s="1">
        <v>104</v>
      </c>
      <c r="B105" s="3" t="s">
        <v>246</v>
      </c>
      <c r="C105" s="22" t="str">
        <f t="shared" si="3"/>
        <v>中11_桜山中学校</v>
      </c>
      <c r="D105" s="4" t="s">
        <v>247</v>
      </c>
    </row>
    <row r="106" spans="1:4" x14ac:dyDescent="0.15">
      <c r="A106" s="1">
        <v>105</v>
      </c>
      <c r="B106" s="3" t="s">
        <v>248</v>
      </c>
      <c r="C106" s="22" t="str">
        <f t="shared" si="3"/>
        <v>中12_湖東中学校</v>
      </c>
      <c r="D106" s="4" t="s">
        <v>249</v>
      </c>
    </row>
    <row r="107" spans="1:4" x14ac:dyDescent="0.15">
      <c r="A107" s="1">
        <v>106</v>
      </c>
      <c r="B107" s="3" t="s">
        <v>250</v>
      </c>
      <c r="C107" s="22" t="str">
        <f t="shared" si="3"/>
        <v>中13_託麻中学校</v>
      </c>
      <c r="D107" s="4" t="s">
        <v>251</v>
      </c>
    </row>
    <row r="108" spans="1:4" x14ac:dyDescent="0.15">
      <c r="A108" s="1">
        <v>107</v>
      </c>
      <c r="B108" s="3" t="s">
        <v>252</v>
      </c>
      <c r="C108" s="22" t="str">
        <f t="shared" si="3"/>
        <v>中14_三和中学校</v>
      </c>
      <c r="D108" s="4" t="s">
        <v>253</v>
      </c>
    </row>
    <row r="109" spans="1:4" x14ac:dyDescent="0.15">
      <c r="A109" s="1">
        <v>108</v>
      </c>
      <c r="B109" s="3" t="s">
        <v>254</v>
      </c>
      <c r="C109" s="22" t="str">
        <f t="shared" si="3"/>
        <v>中15_城西中学校</v>
      </c>
      <c r="D109" s="4" t="s">
        <v>255</v>
      </c>
    </row>
    <row r="110" spans="1:4" x14ac:dyDescent="0.15">
      <c r="A110" s="1">
        <v>109</v>
      </c>
      <c r="B110" s="3" t="s">
        <v>256</v>
      </c>
      <c r="C110" s="22" t="str">
        <f t="shared" si="3"/>
        <v>中16_帯山中学校</v>
      </c>
      <c r="D110" s="4" t="s">
        <v>257</v>
      </c>
    </row>
    <row r="111" spans="1:4" x14ac:dyDescent="0.15">
      <c r="A111" s="1">
        <v>110</v>
      </c>
      <c r="B111" s="3" t="s">
        <v>258</v>
      </c>
      <c r="C111" s="22" t="str">
        <f t="shared" si="3"/>
        <v>中17_東野中学校</v>
      </c>
      <c r="D111" s="4" t="s">
        <v>259</v>
      </c>
    </row>
    <row r="112" spans="1:4" x14ac:dyDescent="0.15">
      <c r="A112" s="1">
        <v>111</v>
      </c>
      <c r="B112" s="3" t="s">
        <v>260</v>
      </c>
      <c r="C112" s="22" t="str">
        <f t="shared" si="3"/>
        <v>中18_錦ヶ丘中学校</v>
      </c>
      <c r="D112" s="4" t="s">
        <v>261</v>
      </c>
    </row>
    <row r="113" spans="1:4" x14ac:dyDescent="0.15">
      <c r="A113" s="1">
        <v>112</v>
      </c>
      <c r="B113" s="3" t="s">
        <v>262</v>
      </c>
      <c r="C113" s="22" t="str">
        <f t="shared" si="3"/>
        <v>中19_二岡中学校</v>
      </c>
      <c r="D113" s="4" t="s">
        <v>263</v>
      </c>
    </row>
    <row r="114" spans="1:4" x14ac:dyDescent="0.15">
      <c r="A114" s="1">
        <v>113</v>
      </c>
      <c r="B114" s="3" t="s">
        <v>264</v>
      </c>
      <c r="C114" s="22" t="str">
        <f t="shared" si="3"/>
        <v>中20_東部中学校</v>
      </c>
      <c r="D114" s="4" t="s">
        <v>265</v>
      </c>
    </row>
    <row r="115" spans="1:4" x14ac:dyDescent="0.15">
      <c r="A115" s="1">
        <v>114</v>
      </c>
      <c r="B115" s="3" t="s">
        <v>266</v>
      </c>
      <c r="C115" s="22" t="str">
        <f t="shared" si="3"/>
        <v>中21_楠中学校</v>
      </c>
      <c r="D115" s="4" t="s">
        <v>130</v>
      </c>
    </row>
    <row r="116" spans="1:4" x14ac:dyDescent="0.15">
      <c r="A116" s="1">
        <v>115</v>
      </c>
      <c r="B116" s="3" t="s">
        <v>267</v>
      </c>
      <c r="C116" s="22" t="str">
        <f t="shared" si="3"/>
        <v>中22_西原中学校</v>
      </c>
      <c r="D116" s="4" t="s">
        <v>268</v>
      </c>
    </row>
    <row r="117" spans="1:4" x14ac:dyDescent="0.15">
      <c r="A117" s="1">
        <v>116</v>
      </c>
      <c r="B117" s="3" t="s">
        <v>269</v>
      </c>
      <c r="C117" s="22" t="str">
        <f t="shared" si="3"/>
        <v>中23_武蔵中学校</v>
      </c>
      <c r="D117" s="4" t="s">
        <v>270</v>
      </c>
    </row>
    <row r="118" spans="1:4" x14ac:dyDescent="0.15">
      <c r="A118" s="1">
        <v>117</v>
      </c>
      <c r="B118" s="3" t="s">
        <v>271</v>
      </c>
      <c r="C118" s="22" t="str">
        <f t="shared" si="3"/>
        <v>中24_東町中学校</v>
      </c>
      <c r="D118" s="4" t="s">
        <v>272</v>
      </c>
    </row>
    <row r="119" spans="1:4" x14ac:dyDescent="0.15">
      <c r="A119" s="1">
        <v>118</v>
      </c>
      <c r="B119" s="3" t="s">
        <v>273</v>
      </c>
      <c r="C119" s="22" t="str">
        <f t="shared" si="3"/>
        <v>中25_出水南中学校</v>
      </c>
      <c r="D119" s="4" t="s">
        <v>274</v>
      </c>
    </row>
    <row r="120" spans="1:4" x14ac:dyDescent="0.15">
      <c r="A120" s="1">
        <v>119</v>
      </c>
      <c r="B120" s="3" t="s">
        <v>275</v>
      </c>
      <c r="C120" s="22" t="str">
        <f t="shared" si="3"/>
        <v>中26_清水中学校</v>
      </c>
      <c r="D120" s="4" t="s">
        <v>276</v>
      </c>
    </row>
    <row r="121" spans="1:4" x14ac:dyDescent="0.15">
      <c r="A121" s="1">
        <v>120</v>
      </c>
      <c r="B121" s="3" t="s">
        <v>277</v>
      </c>
      <c r="C121" s="22" t="str">
        <f t="shared" si="3"/>
        <v>中27_井芹中学校</v>
      </c>
      <c r="D121" s="4" t="s">
        <v>278</v>
      </c>
    </row>
    <row r="122" spans="1:4" x14ac:dyDescent="0.15">
      <c r="A122" s="1">
        <v>121</v>
      </c>
      <c r="B122" s="3" t="s">
        <v>279</v>
      </c>
      <c r="C122" s="22" t="str">
        <f t="shared" si="3"/>
        <v>中28_北部中学校</v>
      </c>
      <c r="D122" s="4" t="s">
        <v>280</v>
      </c>
    </row>
    <row r="123" spans="1:4" x14ac:dyDescent="0.15">
      <c r="A123" s="1">
        <v>122</v>
      </c>
      <c r="B123" s="3" t="s">
        <v>281</v>
      </c>
      <c r="C123" s="22" t="str">
        <f t="shared" si="3"/>
        <v>中29_芳野中学校</v>
      </c>
      <c r="D123" s="4" t="s">
        <v>282</v>
      </c>
    </row>
    <row r="124" spans="1:4" x14ac:dyDescent="0.15">
      <c r="A124" s="1">
        <v>123</v>
      </c>
      <c r="B124" s="3" t="s">
        <v>283</v>
      </c>
      <c r="C124" s="22" t="str">
        <f t="shared" si="3"/>
        <v>中30_河内中学校</v>
      </c>
      <c r="D124" s="4" t="s">
        <v>284</v>
      </c>
    </row>
    <row r="125" spans="1:4" x14ac:dyDescent="0.15">
      <c r="A125" s="1">
        <v>124</v>
      </c>
      <c r="B125" s="3" t="s">
        <v>285</v>
      </c>
      <c r="C125" s="22" t="str">
        <f t="shared" si="3"/>
        <v>中31_飽田中学校</v>
      </c>
      <c r="D125" s="4" t="s">
        <v>286</v>
      </c>
    </row>
    <row r="126" spans="1:4" x14ac:dyDescent="0.15">
      <c r="A126" s="1">
        <v>125</v>
      </c>
      <c r="B126" s="3" t="s">
        <v>287</v>
      </c>
      <c r="C126" s="22" t="str">
        <f t="shared" si="3"/>
        <v>中32_天明中学校</v>
      </c>
      <c r="D126" s="4" t="s">
        <v>288</v>
      </c>
    </row>
    <row r="127" spans="1:4" x14ac:dyDescent="0.15">
      <c r="A127" s="1">
        <v>126</v>
      </c>
      <c r="B127" s="3" t="s">
        <v>289</v>
      </c>
      <c r="C127" s="22" t="str">
        <f t="shared" si="3"/>
        <v>中33_長嶺中学校</v>
      </c>
      <c r="D127" s="4" t="s">
        <v>290</v>
      </c>
    </row>
    <row r="128" spans="1:4" x14ac:dyDescent="0.15">
      <c r="A128" s="1">
        <v>127</v>
      </c>
      <c r="B128" s="3" t="s">
        <v>291</v>
      </c>
      <c r="C128" s="22" t="str">
        <f t="shared" si="3"/>
        <v>中34_力合中学校</v>
      </c>
      <c r="D128" s="4" t="s">
        <v>292</v>
      </c>
    </row>
    <row r="129" spans="1:4" x14ac:dyDescent="0.15">
      <c r="A129" s="1">
        <v>128</v>
      </c>
      <c r="B129" s="3" t="s">
        <v>293</v>
      </c>
      <c r="C129" s="22" t="str">
        <f t="shared" si="3"/>
        <v>中35_龍田中学校</v>
      </c>
      <c r="D129" s="4" t="s">
        <v>294</v>
      </c>
    </row>
    <row r="130" spans="1:4" x14ac:dyDescent="0.15">
      <c r="A130" s="1">
        <v>129</v>
      </c>
      <c r="B130" s="3" t="s">
        <v>295</v>
      </c>
      <c r="C130" s="22" t="str">
        <f t="shared" si="3"/>
        <v>中36_日吉中学校</v>
      </c>
      <c r="D130" s="4" t="s">
        <v>296</v>
      </c>
    </row>
    <row r="131" spans="1:4" x14ac:dyDescent="0.15">
      <c r="A131" s="1">
        <v>130</v>
      </c>
      <c r="B131" s="3" t="s">
        <v>297</v>
      </c>
      <c r="C131" s="22" t="str">
        <f t="shared" si="3"/>
        <v>中37_桜木中学校</v>
      </c>
      <c r="D131" s="4" t="s">
        <v>298</v>
      </c>
    </row>
    <row r="132" spans="1:4" x14ac:dyDescent="0.15">
      <c r="A132" s="1">
        <v>131</v>
      </c>
      <c r="B132" s="3" t="s">
        <v>299</v>
      </c>
      <c r="C132" s="22" t="str">
        <f t="shared" si="3"/>
        <v>中38_富合中学校</v>
      </c>
      <c r="D132" s="4" t="s">
        <v>300</v>
      </c>
    </row>
    <row r="133" spans="1:4" x14ac:dyDescent="0.15">
      <c r="A133" s="1">
        <v>132</v>
      </c>
      <c r="B133" s="3" t="s">
        <v>301</v>
      </c>
      <c r="C133" s="22" t="str">
        <f t="shared" si="3"/>
        <v>中39_下城南中学校</v>
      </c>
      <c r="D133" s="4" t="s">
        <v>302</v>
      </c>
    </row>
    <row r="134" spans="1:4" x14ac:dyDescent="0.15">
      <c r="A134" s="1">
        <v>133</v>
      </c>
      <c r="B134" s="3" t="s">
        <v>303</v>
      </c>
      <c r="C134" s="22" t="str">
        <f t="shared" si="3"/>
        <v>中40_鹿南中学校</v>
      </c>
      <c r="D134" s="4" t="s">
        <v>304</v>
      </c>
    </row>
    <row r="135" spans="1:4" x14ac:dyDescent="0.15">
      <c r="A135" s="1">
        <v>134</v>
      </c>
      <c r="B135" s="3" t="s">
        <v>305</v>
      </c>
      <c r="C135" s="22" t="str">
        <f t="shared" si="3"/>
        <v>中41_五霊中学校</v>
      </c>
      <c r="D135" s="4" t="s">
        <v>306</v>
      </c>
    </row>
    <row r="136" spans="1:4" x14ac:dyDescent="0.15">
      <c r="A136" s="1">
        <v>135</v>
      </c>
      <c r="B136" s="3" t="s">
        <v>307</v>
      </c>
      <c r="C136" s="22" t="str">
        <f t="shared" si="3"/>
        <v>中42_植木北中学校</v>
      </c>
      <c r="D136" s="4" t="s">
        <v>308</v>
      </c>
    </row>
    <row r="137" spans="1:4" ht="17.25" customHeight="1" x14ac:dyDescent="0.15">
      <c r="A137" s="1">
        <v>136</v>
      </c>
      <c r="B137" s="3" t="s">
        <v>340</v>
      </c>
      <c r="C137" s="22" t="str">
        <f>+B137&amp;"_"&amp;D137&amp;"支援学校"</f>
        <v>特01_平成さくら支援学校</v>
      </c>
      <c r="D137" s="4" t="s">
        <v>348</v>
      </c>
    </row>
    <row r="138" spans="1:4" ht="17.25" customHeight="1" x14ac:dyDescent="0.15">
      <c r="A138" s="1">
        <v>137</v>
      </c>
      <c r="B138" s="3" t="s">
        <v>341</v>
      </c>
      <c r="C138" s="22" t="str">
        <f>+B138&amp;"_"&amp;D138&amp;"支援学校"</f>
        <v>特02_あおば支援学校</v>
      </c>
      <c r="D138" s="4" t="s">
        <v>349</v>
      </c>
    </row>
    <row r="139" spans="1:4" ht="17.25" customHeight="1" x14ac:dyDescent="0.15">
      <c r="A139" s="1">
        <v>138</v>
      </c>
      <c r="B139" s="3" t="s">
        <v>342</v>
      </c>
      <c r="C139" s="22" t="str">
        <f>+B139&amp;"_"&amp;D139&amp;"幼稚園"</f>
        <v>幼01_碩台幼稚園</v>
      </c>
      <c r="D139" s="4" t="s">
        <v>44</v>
      </c>
    </row>
    <row r="140" spans="1:4" ht="17.25" customHeight="1" x14ac:dyDescent="0.15">
      <c r="A140" s="1">
        <v>139</v>
      </c>
      <c r="B140" s="3" t="s">
        <v>343</v>
      </c>
      <c r="C140" s="22" t="str">
        <f t="shared" ref="C140:C144" si="4">+B140&amp;"_"&amp;D140&amp;"幼稚園"</f>
        <v>幼02_一新幼稚園</v>
      </c>
      <c r="D140" s="4" t="s">
        <v>52</v>
      </c>
    </row>
    <row r="141" spans="1:4" ht="17.25" customHeight="1" x14ac:dyDescent="0.15">
      <c r="A141" s="1">
        <v>140</v>
      </c>
      <c r="B141" s="3" t="s">
        <v>344</v>
      </c>
      <c r="C141" s="22" t="str">
        <f t="shared" si="4"/>
        <v>幼03_向山幼稚園</v>
      </c>
      <c r="D141" s="4" t="s">
        <v>350</v>
      </c>
    </row>
    <row r="142" spans="1:4" ht="17.25" customHeight="1" x14ac:dyDescent="0.15">
      <c r="A142" s="1">
        <v>142</v>
      </c>
      <c r="B142" s="3" t="s">
        <v>345</v>
      </c>
      <c r="C142" s="22" t="str">
        <f t="shared" si="4"/>
        <v>幼05_川尻幼稚園</v>
      </c>
      <c r="D142" s="4" t="s">
        <v>90</v>
      </c>
    </row>
    <row r="143" spans="1:4" ht="17.25" customHeight="1" x14ac:dyDescent="0.15">
      <c r="A143" s="1">
        <v>143</v>
      </c>
      <c r="B143" s="3" t="s">
        <v>346</v>
      </c>
      <c r="C143" s="22" t="str">
        <f t="shared" si="4"/>
        <v>幼06_楠幼稚園</v>
      </c>
      <c r="D143" s="4" t="s">
        <v>130</v>
      </c>
    </row>
    <row r="144" spans="1:4" ht="17.25" customHeight="1" x14ac:dyDescent="0.15">
      <c r="A144" s="1">
        <v>144</v>
      </c>
      <c r="B144" s="3" t="s">
        <v>351</v>
      </c>
      <c r="C144" s="22" t="str">
        <f t="shared" si="4"/>
        <v>幼08_隈庄幼稚園</v>
      </c>
      <c r="D144" s="4" t="s">
        <v>200</v>
      </c>
    </row>
    <row r="145" spans="1:4" x14ac:dyDescent="0.15">
      <c r="A145" s="1">
        <v>145</v>
      </c>
      <c r="B145" s="3" t="s">
        <v>347</v>
      </c>
      <c r="C145" s="22" t="str">
        <f>+B145&amp;"_"&amp;D145&amp;"専門学校"</f>
        <v>専01_総合ビジネス専門学校</v>
      </c>
      <c r="D145" s="4" t="s">
        <v>352</v>
      </c>
    </row>
  </sheetData>
  <sheetProtection algorithmName="SHA-512" hashValue="shjmwOH5+mF5L51MnrWQCREIeKpOZOlZSNK44iLY9rKqwe415Y91DaLKZOflB3IDKJsi27M0sCUp0D3sOktJEA==" saltValue="bEtZD8zyxVuruZOqQ3WP5w==" spinCount="100000" sheet="1" selectLockedCells="1" selectUnlockedCells="1"/>
  <phoneticPr fontId="19"/>
  <printOptions horizontalCentered="1" verticalCentered="1"/>
  <pageMargins left="0.35433070866141736" right="0.19685039370078741" top="0.35433070866141736" bottom="7.874015748031496E-2" header="0" footer="0"/>
  <pageSetup paperSize="8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【参考】集計</vt:lpstr>
      <vt:lpstr>調査票 （提出用)</vt:lpstr>
      <vt:lpstr>調査票 （業者見積用)</vt:lpstr>
      <vt:lpstr>調査票 （通番順)</vt:lpstr>
      <vt:lpstr>調査票 （通番順) (業者見積用）</vt:lpstr>
      <vt:lpstr>学校一覧（使用不可）</vt:lpstr>
      <vt:lpstr>'学校一覧（使用不可）'!Print_Area</vt:lpstr>
      <vt:lpstr>'調査票 （業者見積用)'!Print_Area</vt:lpstr>
      <vt:lpstr>'調査票 （通番順)'!Print_Area</vt:lpstr>
      <vt:lpstr>'調査票 （通番順) (業者見積用）'!Print_Area</vt:lpstr>
      <vt:lpstr>'調査票 （提出用)'!Print_Area</vt:lpstr>
      <vt:lpstr>【参考】集計!Print_Titles</vt:lpstr>
      <vt:lpstr>'調査票 （業者見積用)'!Print_Titles</vt:lpstr>
      <vt:lpstr>'調査票 （通番順)'!Print_Titles</vt:lpstr>
      <vt:lpstr>'調査票 （通番順) (業者見積用）'!Print_Titles</vt:lpstr>
      <vt:lpstr>'調査票 （提出用)'!Print_Titles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上原　章広</cp:lastModifiedBy>
  <cp:lastPrinted>2025-08-06T07:36:23Z</cp:lastPrinted>
  <dcterms:created xsi:type="dcterms:W3CDTF">2011-04-13T10:33:12Z</dcterms:created>
  <dcterms:modified xsi:type="dcterms:W3CDTF">2025-08-21T00:48:57Z</dcterms:modified>
</cp:coreProperties>
</file>