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z:\2025年度\16_施設整備・補助事業\08　【県補助】R8年度見込み量調査（基盤（施設整備、コロナ）開設（ICT含む））\20250903【県→市】調査依頼　10.3〆\HP公開\"/>
    </mc:Choice>
  </mc:AlternateContent>
  <xr:revisionPtr revIDLastSave="0" documentId="13_ncr:1_{A7E61DDB-E4D4-4D8A-B686-DFC1A5571943}" xr6:coauthVersionLast="47" xr6:coauthVersionMax="47" xr10:uidLastSave="{00000000-0000-0000-0000-000000000000}"/>
  <bookViews>
    <workbookView xWindow="-108" yWindow="-108" windowWidth="23256" windowHeight="12456" tabRatio="875" xr2:uid="{00000000-000D-0000-FFFF-FFFF00000000}"/>
  </bookViews>
  <sheets>
    <sheet name="R8(2026)整備見込み" sheetId="34" r:id="rId1"/>
  </sheets>
  <definedNames>
    <definedName name="_xlnm.Print_Area" localSheetId="0">'R8(2026)整備見込み'!$A$1:$T$263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34" l="1"/>
  <c r="H108" i="34"/>
  <c r="H107" i="34"/>
  <c r="H106" i="34"/>
  <c r="H110" i="34" s="1"/>
  <c r="J102" i="34"/>
  <c r="J101" i="34"/>
  <c r="J100" i="34"/>
  <c r="J99" i="34"/>
  <c r="J98" i="34"/>
  <c r="J97" i="34"/>
  <c r="J96" i="34"/>
  <c r="J95" i="34"/>
  <c r="J94" i="34"/>
  <c r="J103" i="34" s="1"/>
  <c r="J93" i="34"/>
  <c r="J92" i="34"/>
  <c r="J91" i="34"/>
  <c r="J90" i="34"/>
  <c r="J89" i="34"/>
  <c r="J88" i="34"/>
  <c r="J87" i="34"/>
  <c r="J86" i="34"/>
  <c r="J85" i="34"/>
  <c r="H260" i="34" l="1"/>
  <c r="H232" i="34"/>
  <c r="F216" i="34"/>
  <c r="H200" i="34"/>
  <c r="L191" i="34"/>
  <c r="L183" i="34"/>
  <c r="L174" i="34"/>
  <c r="L168" i="34"/>
  <c r="L165" i="34"/>
  <c r="L164" i="34"/>
  <c r="N161" i="34"/>
  <c r="I136" i="34"/>
  <c r="J113" i="34"/>
  <c r="J57" i="34"/>
  <c r="H47" i="34"/>
  <c r="H36" i="34"/>
  <c r="H242" i="34"/>
  <c r="H241" i="34"/>
  <c r="H240" i="34"/>
  <c r="H239" i="34"/>
  <c r="H238" i="34"/>
  <c r="H237" i="34"/>
  <c r="H236" i="34"/>
  <c r="H235" i="34"/>
  <c r="H234" i="34"/>
  <c r="H233" i="34"/>
  <c r="Q227" i="34"/>
  <c r="Q226" i="34"/>
  <c r="Q225" i="34"/>
  <c r="Q224" i="34"/>
  <c r="Q223" i="34"/>
  <c r="Q222" i="34"/>
  <c r="Q221" i="34"/>
  <c r="Q220" i="34"/>
  <c r="Q219" i="34"/>
  <c r="Q218" i="34"/>
  <c r="Q217" i="34"/>
  <c r="Q216" i="34"/>
  <c r="L227" i="34"/>
  <c r="L226" i="34"/>
  <c r="L225" i="34"/>
  <c r="L224" i="34"/>
  <c r="L223" i="34"/>
  <c r="L222" i="34"/>
  <c r="L221" i="34"/>
  <c r="L220" i="34"/>
  <c r="L219" i="34"/>
  <c r="L218" i="34"/>
  <c r="L217" i="34"/>
  <c r="L216" i="34"/>
  <c r="F227" i="34"/>
  <c r="F226" i="34"/>
  <c r="F225" i="34"/>
  <c r="F224" i="34"/>
  <c r="F223" i="34"/>
  <c r="F222" i="34"/>
  <c r="F221" i="34"/>
  <c r="F220" i="34"/>
  <c r="F219" i="34"/>
  <c r="F218" i="34"/>
  <c r="F217" i="34"/>
  <c r="H211" i="34"/>
  <c r="J81" i="34"/>
  <c r="J119" i="34"/>
  <c r="J67" i="34"/>
  <c r="J58" i="34"/>
  <c r="J59" i="34"/>
  <c r="J60" i="34"/>
  <c r="J61" i="34"/>
  <c r="J62" i="34"/>
  <c r="J63" i="34"/>
  <c r="J64" i="34"/>
  <c r="J65" i="34"/>
  <c r="J66" i="34"/>
  <c r="J68" i="34"/>
  <c r="J69" i="34"/>
  <c r="J70" i="34"/>
  <c r="J71" i="34"/>
  <c r="J72" i="34"/>
  <c r="J73" i="34"/>
  <c r="J74" i="34"/>
  <c r="J75" i="34"/>
  <c r="J76" i="34"/>
  <c r="J77" i="34"/>
  <c r="J78" i="34"/>
  <c r="J79" i="34"/>
  <c r="J80" i="34"/>
  <c r="L166" i="34" l="1"/>
  <c r="J261" i="34" s="1"/>
  <c r="L228" i="34"/>
  <c r="H243" i="34"/>
  <c r="J82" i="34"/>
  <c r="H31" i="34"/>
  <c r="H30" i="34"/>
  <c r="H29" i="34"/>
  <c r="H28" i="34"/>
  <c r="H27" i="34"/>
  <c r="H201" i="34"/>
  <c r="H210" i="34"/>
  <c r="H209" i="34"/>
  <c r="H208" i="34"/>
  <c r="H207" i="34"/>
  <c r="H206" i="34"/>
  <c r="H205" i="34"/>
  <c r="H204" i="34"/>
  <c r="H203" i="34"/>
  <c r="H202" i="34"/>
  <c r="H212" i="34" l="1"/>
  <c r="H32" i="34"/>
  <c r="Q228" i="34" l="1"/>
  <c r="F228" i="34"/>
  <c r="H40" i="34"/>
  <c r="L175" i="34" l="1"/>
  <c r="L176" i="34"/>
  <c r="L177" i="34"/>
  <c r="L178" i="34"/>
  <c r="L179" i="34"/>
  <c r="L180" i="34"/>
  <c r="L181" i="34"/>
  <c r="L182" i="34"/>
  <c r="L184" i="34"/>
  <c r="L185" i="34"/>
  <c r="L186" i="34"/>
  <c r="L187" i="34"/>
  <c r="L188" i="34"/>
  <c r="I137" i="34"/>
  <c r="I138" i="34"/>
  <c r="I139" i="34"/>
  <c r="I140" i="34"/>
  <c r="I141" i="34"/>
  <c r="I142" i="34"/>
  <c r="I143" i="34"/>
  <c r="I144" i="34"/>
  <c r="I145" i="34"/>
  <c r="I146" i="34"/>
  <c r="I147" i="34"/>
  <c r="I148" i="34"/>
  <c r="I149" i="34"/>
  <c r="I150" i="34"/>
  <c r="I151" i="34"/>
  <c r="I152" i="34"/>
  <c r="I153" i="34"/>
  <c r="I154" i="34"/>
  <c r="J114" i="34"/>
  <c r="J115" i="34"/>
  <c r="J116" i="34"/>
  <c r="J117" i="34"/>
  <c r="J118" i="34"/>
  <c r="J120" i="34"/>
  <c r="J121" i="34"/>
  <c r="J122" i="34"/>
  <c r="J123" i="34"/>
  <c r="J124" i="34"/>
  <c r="J125" i="34"/>
  <c r="J126" i="34"/>
  <c r="J127" i="34"/>
  <c r="J128" i="34"/>
  <c r="J129" i="34"/>
  <c r="J130" i="34"/>
  <c r="J131" i="34"/>
  <c r="J132" i="34"/>
  <c r="H37" i="34"/>
  <c r="H38" i="34"/>
  <c r="H39" i="34"/>
  <c r="H41" i="34"/>
  <c r="H42" i="34"/>
  <c r="H43" i="34" l="1"/>
  <c r="L189" i="34"/>
  <c r="J133" i="34"/>
  <c r="H53" i="34"/>
  <c r="H52" i="34"/>
  <c r="H51" i="34"/>
  <c r="H50" i="34"/>
  <c r="H49" i="34"/>
  <c r="H48" i="34"/>
  <c r="H54" i="34" l="1"/>
  <c r="L194" i="34"/>
  <c r="L193" i="34"/>
  <c r="L192" i="34"/>
  <c r="L171" i="34"/>
  <c r="L170" i="34"/>
  <c r="L169" i="34"/>
  <c r="I155" i="34"/>
  <c r="L172" i="34" l="1"/>
  <c r="L19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55" authorId="0" shapeId="0" xr:uid="{73B58A03-8BDB-4BC9-A698-6F3C1A8258EA}">
      <text>
        <r>
          <rPr>
            <sz val="9"/>
            <color indexed="81"/>
            <rFont val="MS P ゴシック"/>
            <family val="3"/>
            <charset val="128"/>
          </rPr>
          <t>それぞれの単価に1.05を乗じた額</t>
        </r>
      </text>
    </comment>
  </commentList>
</comments>
</file>

<file path=xl/sharedStrings.xml><?xml version="1.0" encoding="utf-8"?>
<sst xmlns="http://schemas.openxmlformats.org/spreadsheetml/2006/main" count="576" uniqueCount="205">
  <si>
    <t>介護老人保健施設（定員30人以上）</t>
  </si>
  <si>
    <t>認知症高齢者グループホーム</t>
  </si>
  <si>
    <t>単位</t>
    <rPh sb="0" eb="2">
      <t>タンイ</t>
    </rPh>
    <phoneticPr fontId="1"/>
  </si>
  <si>
    <t>整備床数</t>
    <rPh sb="0" eb="2">
      <t>セイビ</t>
    </rPh>
    <rPh sb="2" eb="3">
      <t>ユカ</t>
    </rPh>
    <rPh sb="3" eb="4">
      <t>スウ</t>
    </rPh>
    <phoneticPr fontId="1"/>
  </si>
  <si>
    <t>定期巡回・随時対応型訪問介護看護事業所</t>
    <phoneticPr fontId="1"/>
  </si>
  <si>
    <t>生活支援ハウス</t>
    <rPh sb="0" eb="2">
      <t>セイカツ</t>
    </rPh>
    <rPh sb="2" eb="4">
      <t>シエン</t>
    </rPh>
    <phoneticPr fontId="1"/>
  </si>
  <si>
    <t>介護施設等の種類</t>
    <phoneticPr fontId="1"/>
  </si>
  <si>
    <t>施設数</t>
    <rPh sb="0" eb="2">
      <t>シセツ</t>
    </rPh>
    <rPh sb="2" eb="3">
      <t>スウ</t>
    </rPh>
    <phoneticPr fontId="1"/>
  </si>
  <si>
    <t>所要額小計</t>
    <rPh sb="0" eb="2">
      <t>ショヨウ</t>
    </rPh>
    <rPh sb="2" eb="3">
      <t>ガク</t>
    </rPh>
    <rPh sb="3" eb="5">
      <t>ショウケイ</t>
    </rPh>
    <phoneticPr fontId="1"/>
  </si>
  <si>
    <t>定員数</t>
    <rPh sb="0" eb="3">
      <t>テイインスウ</t>
    </rPh>
    <phoneticPr fontId="1"/>
  </si>
  <si>
    <t>基金所要額計</t>
    <rPh sb="0" eb="2">
      <t>キキン</t>
    </rPh>
    <rPh sb="2" eb="4">
      <t>ショヨウ</t>
    </rPh>
    <rPh sb="4" eb="5">
      <t>ガク</t>
    </rPh>
    <rPh sb="5" eb="6">
      <t>ケイ</t>
    </rPh>
    <phoneticPr fontId="1"/>
  </si>
  <si>
    <t>整備予定数</t>
    <rPh sb="0" eb="2">
      <t>セイビ</t>
    </rPh>
    <rPh sb="2" eb="4">
      <t>ヨテイ</t>
    </rPh>
    <rPh sb="4" eb="5">
      <t>スウ</t>
    </rPh>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</si>
  <si>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</si>
  <si>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</si>
  <si>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(千円)</t>
    <rPh sb="1" eb="2">
      <t>セン</t>
    </rPh>
    <rPh sb="2" eb="3">
      <t>エン</t>
    </rPh>
    <phoneticPr fontId="1"/>
  </si>
  <si>
    <t>小規模多機能型居宅介護事業所</t>
    <phoneticPr fontId="1"/>
  </si>
  <si>
    <t>看護小規模多機能型居宅介護事業所</t>
    <phoneticPr fontId="1"/>
  </si>
  <si>
    <t>介護老人保健施設（定員29人以下）</t>
    <phoneticPr fontId="1"/>
  </si>
  <si>
    <t>加算率</t>
    <rPh sb="0" eb="3">
      <t>カサンリツ</t>
    </rPh>
    <phoneticPr fontId="1"/>
  </si>
  <si>
    <t>補助対象施設</t>
    <rPh sb="0" eb="2">
      <t>ホジョ</t>
    </rPh>
    <rPh sb="2" eb="4">
      <t>タイショウ</t>
    </rPh>
    <rPh sb="4" eb="6">
      <t>シセツ</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</si>
  <si>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</si>
  <si>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</si>
  <si>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介護施設等の種類</t>
    <rPh sb="0" eb="2">
      <t>カイゴ</t>
    </rPh>
    <rPh sb="2" eb="4">
      <t>シセツ</t>
    </rPh>
    <rPh sb="4" eb="5">
      <t>トウ</t>
    </rPh>
    <rPh sb="6" eb="8">
      <t>シュルイ</t>
    </rPh>
    <phoneticPr fontId="1"/>
  </si>
  <si>
    <t>整備予定数計</t>
    <rPh sb="0" eb="2">
      <t>セイビ</t>
    </rPh>
    <rPh sb="2" eb="5">
      <t>ヨテイスウ</t>
    </rPh>
    <rPh sb="5" eb="6">
      <t>ケイ</t>
    </rPh>
    <phoneticPr fontId="1"/>
  </si>
  <si>
    <t>「個室→ユニット化」改修</t>
    <phoneticPr fontId="1"/>
  </si>
  <si>
    <t>特養等のユニット化改修支援の小計</t>
    <rPh sb="0" eb="2">
      <t>トクヨウ</t>
    </rPh>
    <rPh sb="2" eb="3">
      <t>トウ</t>
    </rPh>
    <rPh sb="8" eb="9">
      <t>カ</t>
    </rPh>
    <rPh sb="9" eb="11">
      <t>カイシュウ</t>
    </rPh>
    <rPh sb="11" eb="13">
      <t>シエン</t>
    </rPh>
    <phoneticPr fontId="1"/>
  </si>
  <si>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</si>
  <si>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</si>
  <si>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1"/>
  </si>
  <si>
    <t>所要額(千円)
（加算額）</t>
    <rPh sb="0" eb="2">
      <t>ショヨウ</t>
    </rPh>
    <rPh sb="2" eb="3">
      <t>ガク</t>
    </rPh>
    <rPh sb="4" eb="5">
      <t>セン</t>
    </rPh>
    <rPh sb="5" eb="6">
      <t>エン</t>
    </rPh>
    <rPh sb="9" eb="11">
      <t>カサン</t>
    </rPh>
    <rPh sb="11" eb="12">
      <t>ガク</t>
    </rPh>
    <phoneticPr fontId="1"/>
  </si>
  <si>
    <t>上記に併設されるショートステイ居室</t>
    <rPh sb="0" eb="2">
      <t>ジョウキ</t>
    </rPh>
    <rPh sb="3" eb="5">
      <t>ヘイセツ</t>
    </rPh>
    <rPh sb="15" eb="17">
      <t>キョシツ</t>
    </rPh>
    <phoneticPr fontId="1"/>
  </si>
  <si>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1"/>
  </si>
  <si>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1"/>
  </si>
  <si>
    <t>介護医療院</t>
    <rPh sb="0" eb="2">
      <t>カイゴ</t>
    </rPh>
    <rPh sb="2" eb="4">
      <t>イリョウ</t>
    </rPh>
    <rPh sb="4" eb="5">
      <t>イン</t>
    </rPh>
    <phoneticPr fontId="1"/>
  </si>
  <si>
    <t>基金利用による
整備予定数</t>
    <rPh sb="0" eb="2">
      <t>キキン</t>
    </rPh>
    <rPh sb="2" eb="4">
      <t>リヨウ</t>
    </rPh>
    <rPh sb="8" eb="10">
      <t>セイビ</t>
    </rPh>
    <rPh sb="10" eb="12">
      <t>ヨテイ</t>
    </rPh>
    <rPh sb="12" eb="13">
      <t>スウ</t>
    </rPh>
    <phoneticPr fontId="1"/>
  </si>
  <si>
    <t>共生型サービス事業所の整備促進</t>
    <rPh sb="0" eb="3">
      <t>キョウセイガタ</t>
    </rPh>
    <rPh sb="7" eb="10">
      <t>ジギョウショ</t>
    </rPh>
    <rPh sb="11" eb="13">
      <t>セイビ</t>
    </rPh>
    <rPh sb="13" eb="15">
      <t>ソクシン</t>
    </rPh>
    <phoneticPr fontId="1"/>
  </si>
  <si>
    <t>看取り環境の整備促進</t>
    <rPh sb="0" eb="2">
      <t>ミト</t>
    </rPh>
    <rPh sb="3" eb="5">
      <t>カンキョウ</t>
    </rPh>
    <rPh sb="6" eb="8">
      <t>セイビ</t>
    </rPh>
    <rPh sb="8" eb="10">
      <t>ソクシン</t>
    </rPh>
    <phoneticPr fontId="1"/>
  </si>
  <si>
    <t>定員数</t>
    <phoneticPr fontId="1"/>
  </si>
  <si>
    <t>算出方法</t>
    <rPh sb="0" eb="2">
      <t>サンシュツ</t>
    </rPh>
    <rPh sb="2" eb="4">
      <t>ホウホウ</t>
    </rPh>
    <phoneticPr fontId="1"/>
  </si>
  <si>
    <t>主として宿舎を利用する職員が勤務する介護施設等の種類</t>
    <rPh sb="0" eb="1">
      <t>シュ</t>
    </rPh>
    <rPh sb="4" eb="6">
      <t>シュクシャ</t>
    </rPh>
    <rPh sb="7" eb="9">
      <t>リヨウ</t>
    </rPh>
    <rPh sb="11" eb="13">
      <t>ショクイン</t>
    </rPh>
    <rPh sb="14" eb="16">
      <t>キンム</t>
    </rPh>
    <phoneticPr fontId="1"/>
  </si>
  <si>
    <t>所要額(千円)</t>
    <phoneticPr fontId="1"/>
  </si>
  <si>
    <t>単位</t>
    <phoneticPr fontId="1"/>
  </si>
  <si>
    <t>整備床数</t>
  </si>
  <si>
    <t>整備床数</t>
    <phoneticPr fontId="1"/>
  </si>
  <si>
    <t>事業区分</t>
    <rPh sb="0" eb="2">
      <t>ジギョウ</t>
    </rPh>
    <phoneticPr fontId="1"/>
  </si>
  <si>
    <t>整備区分</t>
    <rPh sb="0" eb="2">
      <t>セイビ</t>
    </rPh>
    <rPh sb="2" eb="4">
      <t>クブン</t>
    </rPh>
    <phoneticPr fontId="1"/>
  </si>
  <si>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1"/>
  </si>
  <si>
    <t>介護施設等の種類</t>
    <rPh sb="0" eb="2">
      <t>カイゴ</t>
    </rPh>
    <rPh sb="2" eb="5">
      <t>シセツナド</t>
    </rPh>
    <rPh sb="6" eb="8">
      <t>シュルイ</t>
    </rPh>
    <phoneticPr fontId="1"/>
  </si>
  <si>
    <t>事業所数</t>
    <rPh sb="0" eb="3">
      <t>ジギョウショ</t>
    </rPh>
    <rPh sb="3" eb="4">
      <t>スウ</t>
    </rPh>
    <phoneticPr fontId="1"/>
  </si>
  <si>
    <t>通所介護事業所</t>
    <rPh sb="0" eb="2">
      <t>ツウショ</t>
    </rPh>
    <rPh sb="2" eb="4">
      <t>カイゴ</t>
    </rPh>
    <rPh sb="4" eb="7">
      <t>ジギョウショ</t>
    </rPh>
    <phoneticPr fontId="1"/>
  </si>
  <si>
    <t>短期入所生活介護事業所</t>
    <rPh sb="0" eb="2">
      <t>タンキ</t>
    </rPh>
    <rPh sb="2" eb="4">
      <t>ニュウショ</t>
    </rPh>
    <rPh sb="4" eb="6">
      <t>セイカツ</t>
    </rPh>
    <rPh sb="6" eb="8">
      <t>カイゴ</t>
    </rPh>
    <rPh sb="8" eb="11">
      <t>ジギョウショ</t>
    </rPh>
    <phoneticPr fontId="1"/>
  </si>
  <si>
    <t>共生型サービス事業所の整備促進の小計</t>
    <rPh sb="0" eb="3">
      <t>キョウセイガタ</t>
    </rPh>
    <rPh sb="7" eb="9">
      <t>ジギョウ</t>
    </rPh>
    <rPh sb="9" eb="10">
      <t>ジョ</t>
    </rPh>
    <rPh sb="11" eb="13">
      <t>セイビ</t>
    </rPh>
    <rPh sb="13" eb="15">
      <t>ソクシン</t>
    </rPh>
    <phoneticPr fontId="1"/>
  </si>
  <si>
    <t>看取り環境の整備促進の小計</t>
    <rPh sb="0" eb="2">
      <t>ミト</t>
    </rPh>
    <rPh sb="3" eb="5">
      <t>カンキョウ</t>
    </rPh>
    <rPh sb="6" eb="8">
      <t>セイビ</t>
    </rPh>
    <rPh sb="8" eb="10">
      <t>ソクシン</t>
    </rPh>
    <phoneticPr fontId="1"/>
  </si>
  <si>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1"/>
  </si>
  <si>
    <t>有料老人ホーム</t>
    <rPh sb="0" eb="2">
      <t>ユウリョウ</t>
    </rPh>
    <rPh sb="2" eb="4">
      <t>ロウジン</t>
    </rPh>
    <phoneticPr fontId="1"/>
  </si>
  <si>
    <t>介護老人保健施設</t>
    <phoneticPr fontId="1"/>
  </si>
  <si>
    <t>養護老人ホーム</t>
    <phoneticPr fontId="1"/>
  </si>
  <si>
    <t>軽費老人ホーム</t>
    <rPh sb="0" eb="2">
      <t>ケイヒ</t>
    </rPh>
    <rPh sb="2" eb="4">
      <t>ロウジン</t>
    </rPh>
    <phoneticPr fontId="1"/>
  </si>
  <si>
    <t>簡易陰圧装置を設置する施設数</t>
    <rPh sb="0" eb="2">
      <t>カンイ</t>
    </rPh>
    <rPh sb="2" eb="4">
      <t>インアツ</t>
    </rPh>
    <rPh sb="4" eb="6">
      <t>ソウチ</t>
    </rPh>
    <rPh sb="7" eb="9">
      <t>セッチ</t>
    </rPh>
    <rPh sb="11" eb="14">
      <t>シセツスウ</t>
    </rPh>
    <phoneticPr fontId="1"/>
  </si>
  <si>
    <t>簡易陰圧装置を設置する台数</t>
    <rPh sb="0" eb="2">
      <t>カンイ</t>
    </rPh>
    <rPh sb="2" eb="4">
      <t>インアツ</t>
    </rPh>
    <rPh sb="4" eb="6">
      <t>ソウチ</t>
    </rPh>
    <rPh sb="7" eb="9">
      <t>セッチ</t>
    </rPh>
    <rPh sb="11" eb="13">
      <t>ダイスウ</t>
    </rPh>
    <phoneticPr fontId="1"/>
  </si>
  <si>
    <t>所要額(千円)</t>
    <rPh sb="0" eb="2">
      <t>ショヨウ</t>
    </rPh>
    <rPh sb="2" eb="3">
      <t>ガク</t>
    </rPh>
    <rPh sb="4" eb="6">
      <t>センエン</t>
    </rPh>
    <phoneticPr fontId="1"/>
  </si>
  <si>
    <t>サービス付き高齢者向け住宅</t>
    <phoneticPr fontId="1"/>
  </si>
  <si>
    <t>「多床室（ユニット型個室的多床室を含む）→ユニット化」改修</t>
    <phoneticPr fontId="1"/>
  </si>
  <si>
    <t>既存の特養及び併設されるショートステイ多床室のプライバシー保護のための改修支援</t>
    <rPh sb="5" eb="6">
      <t>オヨ</t>
    </rPh>
    <phoneticPr fontId="1"/>
  </si>
  <si>
    <t>施設数</t>
    <phoneticPr fontId="1"/>
  </si>
  <si>
    <t>整備床数
※移転後床数。ただし、増員分は対象外。</t>
    <phoneticPr fontId="1"/>
  </si>
  <si>
    <t>(１)－４　介護施設等の創設を条件に行う広域型施設の大規模修繕・耐震化</t>
    <rPh sb="20" eb="25">
      <t>コウイキガタシセツ</t>
    </rPh>
    <rPh sb="26" eb="31">
      <t>ダイキボシュウゼン</t>
    </rPh>
    <rPh sb="32" eb="35">
      <t>タイシンカ</t>
    </rPh>
    <phoneticPr fontId="1"/>
  </si>
  <si>
    <t>(１)－５　災害レッドゾーンに所在する老朽化した広域型介護施設の移転改築整備</t>
    <phoneticPr fontId="1"/>
  </si>
  <si>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1"/>
  </si>
  <si>
    <t>(６)－２　高齢者施設の感染拡大防止のためのゾーニング環境等の整備</t>
    <phoneticPr fontId="1"/>
  </si>
  <si>
    <t>(６)－３　介護施設等における多床室の個室化に要する改修費支援事業</t>
    <phoneticPr fontId="1"/>
  </si>
  <si>
    <t>(７)介護職員の宿舎施設整備</t>
    <rPh sb="3" eb="5">
      <t>カイゴ</t>
    </rPh>
    <rPh sb="5" eb="7">
      <t>ショクイン</t>
    </rPh>
    <rPh sb="8" eb="14">
      <t>シュクシャシセツセイビ</t>
    </rPh>
    <phoneticPr fontId="1"/>
  </si>
  <si>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</si>
  <si>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</si>
  <si>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</si>
  <si>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</si>
  <si>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</si>
  <si>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</si>
  <si>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</si>
  <si>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</si>
  <si>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</si>
  <si>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</si>
  <si>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</si>
  <si>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</si>
  <si>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</si>
  <si>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</si>
  <si>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</si>
  <si>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</si>
  <si>
    <t>・特別養護老人ホーム</t>
  </si>
  <si>
    <t>・介護老人保健施設</t>
  </si>
  <si>
    <t>・介護医療院</t>
  </si>
  <si>
    <t>・養護老人ホーム</t>
  </si>
  <si>
    <t>・軽費老人ホーム</t>
  </si>
  <si>
    <t>介護老人保健施設</t>
  </si>
  <si>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</si>
  <si>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</si>
  <si>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</si>
  <si>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</si>
  <si>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・ケアハウス（特定施設入居者生活介護の指定を受けるもの）</t>
  </si>
  <si>
    <t>・介護付きホーム（有料老人ホーム又はサービス付き高齢者向け住宅であって、特定施設入居者生活介護の指定を受けるもの）</t>
  </si>
  <si>
    <t>・介護老人保健施設(定員30人以上)</t>
    <phoneticPr fontId="1"/>
  </si>
  <si>
    <t>・介護医療院(定員30人以上)</t>
    <phoneticPr fontId="1"/>
  </si>
  <si>
    <t>・ケアハウス（特定施設入居者生活介護の指定を受けるもの）(定員30人以上)</t>
    <phoneticPr fontId="1"/>
  </si>
  <si>
    <t>・養護老人ホーム(定員30人以上)</t>
    <phoneticPr fontId="1"/>
  </si>
  <si>
    <t>・介護付きホーム（有料老人ホーム又はサービス付き高齢者向け住宅であって、特定施設入居者生活介護の指定を受けるもの）(定員30人以上)</t>
    <phoneticPr fontId="1"/>
  </si>
  <si>
    <t>・認知症高齢者グループホーム</t>
    <phoneticPr fontId="1"/>
  </si>
  <si>
    <t>・小規模多機能型居宅介護事業所</t>
    <phoneticPr fontId="1"/>
  </si>
  <si>
    <t>・看護小規模多機能型居宅介護事業所</t>
    <phoneticPr fontId="1"/>
  </si>
  <si>
    <t>・特別養護老人ホーム(定員30人以上)</t>
    <rPh sb="11" eb="13">
      <t>テイイン</t>
    </rPh>
    <rPh sb="15" eb="16">
      <t>ニン</t>
    </rPh>
    <rPh sb="16" eb="18">
      <t>イジョウ</t>
    </rPh>
    <phoneticPr fontId="1"/>
  </si>
  <si>
    <t>・小規模な介護老人保健施設(定員29人以下）</t>
    <phoneticPr fontId="1"/>
  </si>
  <si>
    <t>・小規模な介護医療院(定員29人以下）</t>
    <phoneticPr fontId="1"/>
  </si>
  <si>
    <t>・小規模なケアハウス（特定施設入居者生活介護の指定を受けるもの）(定員29人以下）</t>
    <phoneticPr fontId="1"/>
  </si>
  <si>
    <t>・認知症高齢者グループホーム(定員29人以下）</t>
    <phoneticPr fontId="1"/>
  </si>
  <si>
    <t>・小規模多機能型居宅介護事業所(定員29人以下）</t>
    <phoneticPr fontId="1"/>
  </si>
  <si>
    <t>・看護小規模多機能型居宅介護事業所(定員29人以下）</t>
    <phoneticPr fontId="1"/>
  </si>
  <si>
    <t>・小規模な介護付きホーム（有料老人ホーム又はサービス付き高齢者向け住宅であって、特定施設入居者生活介護の指定を受けるもの）(定員29人以下）</t>
    <phoneticPr fontId="1"/>
  </si>
  <si>
    <t>・特別養護老人ホーム及び併設されるショートステイ用居室</t>
  </si>
  <si>
    <t>・地域密着型特別養護老人ホーム及び併設されるショートステイ用居室</t>
  </si>
  <si>
    <t>・小規模な養護老人ホーム(定員29人以下）</t>
    <phoneticPr fontId="1"/>
  </si>
  <si>
    <t>・都市型軽費老人ホーム(定員29人以下）</t>
    <phoneticPr fontId="1"/>
  </si>
  <si>
    <t>・施設内保育施設(定員29人以下）</t>
    <phoneticPr fontId="1"/>
  </si>
  <si>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1"/>
  </si>
  <si>
    <t>(６)－１　介護施設等における簡易陰圧装置の設置に係る経費支援事業</t>
    <rPh sb="29" eb="31">
      <t>シエン</t>
    </rPh>
    <rPh sb="31" eb="33">
      <t>ジギョウ</t>
    </rPh>
    <phoneticPr fontId="1"/>
  </si>
  <si>
    <r>
      <t>①ユニット型施設の各ユニットへの玄関室設置</t>
    </r>
    <r>
      <rPr>
        <b/>
        <sz val="8"/>
        <color theme="1"/>
        <rFont val="ＭＳ Ｐ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1"/>
  </si>
  <si>
    <r>
      <t>②従来型個室・多床室のゾーニング</t>
    </r>
    <r>
      <rPr>
        <b/>
        <sz val="8"/>
        <color theme="1"/>
        <rFont val="ＭＳ Ｐ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1"/>
  </si>
  <si>
    <r>
      <t>③家族面会室の整備</t>
    </r>
    <r>
      <rPr>
        <b/>
        <sz val="8"/>
        <color theme="1"/>
        <rFont val="ＭＳ Ｐ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1"/>
  </si>
  <si>
    <t>整備予定定員数</t>
    <rPh sb="0" eb="2">
      <t>セイビ</t>
    </rPh>
    <rPh sb="2" eb="4">
      <t>ヨテイ</t>
    </rPh>
    <rPh sb="4" eb="7">
      <t>テイインスウ</t>
    </rPh>
    <phoneticPr fontId="1"/>
  </si>
  <si>
    <t>・定期巡回・随時対応型訪問介護看護事業所(定員29人以下）</t>
    <phoneticPr fontId="1"/>
  </si>
  <si>
    <t>・認知症対応型デイサービスセンター(定員29人以下）</t>
    <phoneticPr fontId="1"/>
  </si>
  <si>
    <t>・介護予防拠点(定員29人以下）</t>
    <phoneticPr fontId="1"/>
  </si>
  <si>
    <t>・地域包括支援センター(定員29人以下）</t>
    <phoneticPr fontId="1"/>
  </si>
  <si>
    <t>・生活支援ハウス(定員29人以下）</t>
    <phoneticPr fontId="1"/>
  </si>
  <si>
    <t>・緊急ショートステイ(定員29人以下）</t>
    <phoneticPr fontId="1"/>
  </si>
  <si>
    <t>定期借地権設定のための一時金の支援事業(合築・併設施設を含む)</t>
    <phoneticPr fontId="1"/>
  </si>
  <si>
    <t>・養護老人ホーム</t>
    <phoneticPr fontId="1"/>
  </si>
  <si>
    <t>補助率</t>
    <rPh sb="0" eb="3">
      <t>ホジョリツ</t>
    </rPh>
    <phoneticPr fontId="1"/>
  </si>
  <si>
    <t>算出額</t>
    <rPh sb="0" eb="2">
      <t>サンシュツ</t>
    </rPh>
    <rPh sb="2" eb="3">
      <t>ガク</t>
    </rPh>
    <phoneticPr fontId="1"/>
  </si>
  <si>
    <t>実施予定数</t>
    <rPh sb="0" eb="2">
      <t>ジッシ</t>
    </rPh>
    <rPh sb="2" eb="5">
      <t>ヨテイスウ</t>
    </rPh>
    <phoneticPr fontId="1"/>
  </si>
  <si>
    <t>基金利用による
整備予定数※</t>
    <rPh sb="0" eb="2">
      <t>キキン</t>
    </rPh>
    <rPh sb="2" eb="4">
      <t>リヨウ</t>
    </rPh>
    <rPh sb="8" eb="10">
      <t>セイビ</t>
    </rPh>
    <rPh sb="10" eb="12">
      <t>ヨテイ</t>
    </rPh>
    <rPh sb="12" eb="13">
      <t>スウ</t>
    </rPh>
    <phoneticPr fontId="1"/>
  </si>
  <si>
    <t>介護医療院</t>
    <phoneticPr fontId="1"/>
  </si>
  <si>
    <t>・地域密着型特別養護老人ホーム</t>
    <rPh sb="6" eb="8">
      <t>トクベツ</t>
    </rPh>
    <rPh sb="8" eb="10">
      <t>ヨウゴ</t>
    </rPh>
    <rPh sb="10" eb="12">
      <t>ロウジン</t>
    </rPh>
    <phoneticPr fontId="1"/>
  </si>
  <si>
    <t>特別養護老人ホーム</t>
    <phoneticPr fontId="1"/>
  </si>
  <si>
    <t>ケアハウス（特定施設入居者生活介護の指定を受けるもの）</t>
    <phoneticPr fontId="1"/>
  </si>
  <si>
    <t>介護付きホーム（有料老人ホーム又はサービス付き高齢者向け住宅であって、特定施設入居者生活介護の指定を受けるもの）</t>
    <phoneticPr fontId="1"/>
  </si>
  <si>
    <t>・特別養護老人ホーム</t>
    <phoneticPr fontId="1"/>
  </si>
  <si>
    <t>・地域密着型特別養護老人ホーム</t>
    <rPh sb="1" eb="3">
      <t>チイキ</t>
    </rPh>
    <rPh sb="3" eb="6">
      <t>ミッチャクガタ</t>
    </rPh>
    <phoneticPr fontId="1"/>
  </si>
  <si>
    <t>・特別養護老人ホーム(定員30人以上)</t>
    <phoneticPr fontId="1"/>
  </si>
  <si>
    <t>　上記に併設されるショートステイ用居室</t>
    <rPh sb="1" eb="3">
      <t>ジョウキ</t>
    </rPh>
    <phoneticPr fontId="1"/>
  </si>
  <si>
    <t>・介護付きホーム（有料老人ホーム又はサービス付き高齢者向け住宅であって、特定施設入居者生活介護の指定を受けるもの）</t>
    <phoneticPr fontId="1"/>
  </si>
  <si>
    <t>・地域密着型特別養護老人ホーム(定員29人以下）</t>
    <phoneticPr fontId="1"/>
  </si>
  <si>
    <t>短期入所生活介護事業所・短期入所療養介護事業所</t>
    <rPh sb="12" eb="14">
      <t>タンキ</t>
    </rPh>
    <rPh sb="14" eb="16">
      <t>ニュウショ</t>
    </rPh>
    <rPh sb="16" eb="18">
      <t>リョウヨウ</t>
    </rPh>
    <rPh sb="18" eb="20">
      <t>カイゴ</t>
    </rPh>
    <rPh sb="20" eb="23">
      <t>ジギョウショ</t>
    </rPh>
    <phoneticPr fontId="1"/>
  </si>
  <si>
    <t>・介護付きホーム（有料老人ホーム又はサービス付き高齢者向け住宅であって、特定施設入居者生活介護の指定を受けるもの）(定員２９人以上)</t>
    <phoneticPr fontId="1"/>
  </si>
  <si>
    <t>小規模な養護老人ホーム</t>
    <rPh sb="0" eb="3">
      <t>ショウキボ</t>
    </rPh>
    <rPh sb="4" eb="6">
      <t>ヨウゴ</t>
    </rPh>
    <phoneticPr fontId="1"/>
  </si>
  <si>
    <t>都市型軽費老人ホーム</t>
    <rPh sb="0" eb="3">
      <t>トシガタ</t>
    </rPh>
    <phoneticPr fontId="1"/>
  </si>
  <si>
    <t>養護老人ホーム（定員30人以上）</t>
    <rPh sb="0" eb="2">
      <t>ヨウゴ</t>
    </rPh>
    <phoneticPr fontId="1"/>
  </si>
  <si>
    <t>軽費老人ホーム（定員30人以上）</t>
    <phoneticPr fontId="1"/>
  </si>
  <si>
    <t>・特別養護老人ホーム（30人以上）</t>
    <rPh sb="13" eb="16">
      <t>ニンイジョウ</t>
    </rPh>
    <phoneticPr fontId="1"/>
  </si>
  <si>
    <t>介護老人保健施設（30人以上）</t>
    <phoneticPr fontId="1"/>
  </si>
  <si>
    <t>介護医療院（30人以上）</t>
    <rPh sb="0" eb="2">
      <t>カイゴ</t>
    </rPh>
    <rPh sb="2" eb="4">
      <t>イリョウ</t>
    </rPh>
    <rPh sb="4" eb="5">
      <t>イン</t>
    </rPh>
    <phoneticPr fontId="1"/>
  </si>
  <si>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</si>
  <si>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・介護付きホーム（有料老人ホーム又はサービス付き高齢者向け住宅であって、特定施設入居者生活介護の指定を受けるもの（30人以上）</t>
    <phoneticPr fontId="1"/>
  </si>
  <si>
    <t>地域密着型特別養護老人ホーム（29人以下）</t>
    <rPh sb="0" eb="2">
      <t>チイキ</t>
    </rPh>
    <rPh sb="2" eb="5">
      <t>ミッチャクガタ</t>
    </rPh>
    <rPh sb="17" eb="20">
      <t>ニンイカ</t>
    </rPh>
    <phoneticPr fontId="1"/>
  </si>
  <si>
    <t>介護老人保健施設（29人以下）</t>
    <phoneticPr fontId="1"/>
  </si>
  <si>
    <t>介護医療院（29人以下）</t>
    <rPh sb="0" eb="2">
      <t>カイゴ</t>
    </rPh>
    <rPh sb="2" eb="4">
      <t>イリョウ</t>
    </rPh>
    <rPh sb="4" eb="5">
      <t>イン</t>
    </rPh>
    <phoneticPr fontId="1"/>
  </si>
  <si>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</si>
  <si>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・介護付きホーム（有料老人ホーム又はサービス付き高齢者向け住宅であって、特定施設入居者生活介護の指定を受けるもの（29人以下）</t>
    <phoneticPr fontId="1"/>
  </si>
  <si>
    <t>(３)定期借地権設定のための一時金の支援事業（うち本体施設のみ）※</t>
    <rPh sb="8" eb="10">
      <t>セッテイ</t>
    </rPh>
    <rPh sb="14" eb="17">
      <t>イチジキン</t>
    </rPh>
    <rPh sb="18" eb="20">
      <t>シエン</t>
    </rPh>
    <rPh sb="20" eb="22">
      <t>ジギョウ</t>
    </rPh>
    <phoneticPr fontId="1"/>
  </si>
  <si>
    <t>(１)－６　災害イエローゾーンに所在する老朽化した広域型介護施設の移転改築整備</t>
    <phoneticPr fontId="1"/>
  </si>
  <si>
    <t>単価額
(千円)</t>
    <rPh sb="0" eb="2">
      <t>タンカ</t>
    </rPh>
    <rPh sb="2" eb="3">
      <t>ガク</t>
    </rPh>
    <rPh sb="4" eb="5">
      <t>セン</t>
    </rPh>
    <rPh sb="5" eb="6">
      <t>エン</t>
    </rPh>
    <phoneticPr fontId="1"/>
  </si>
  <si>
    <t>単価額
(千円)</t>
    <rPh sb="0" eb="2">
      <t>タンカ</t>
    </rPh>
    <rPh sb="2" eb="3">
      <t>ガク</t>
    </rPh>
    <rPh sb="5" eb="6">
      <t>セン</t>
    </rPh>
    <rPh sb="6" eb="7">
      <t>エン</t>
    </rPh>
    <phoneticPr fontId="1"/>
  </si>
  <si>
    <t>単価額
(千円)</t>
    <rPh sb="0" eb="2">
      <t>タンカ</t>
    </rPh>
    <rPh sb="2" eb="3">
      <t>ガク</t>
    </rPh>
    <rPh sb="5" eb="7">
      <t>センエン</t>
    </rPh>
    <phoneticPr fontId="1"/>
  </si>
  <si>
    <t>令和5年度単価額
(千円)</t>
  </si>
  <si>
    <t>単価額
(千円)</t>
  </si>
  <si>
    <t>認知症高齢者グループホーム</t>
    <phoneticPr fontId="1"/>
  </si>
  <si>
    <t>(２)ー2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1"/>
  </si>
  <si>
    <r>
      <t xml:space="preserve">（備考）
</t>
    </r>
    <r>
      <rPr>
        <sz val="10"/>
        <color theme="1"/>
        <rFont val="ＭＳ Ｐ明朝"/>
        <family val="1"/>
        <charset val="128"/>
      </rPr>
      <t>※記載例を参考に整備箇所を記入してください。</t>
    </r>
    <rPh sb="1" eb="3">
      <t>ビコウ</t>
    </rPh>
    <rPh sb="7" eb="9">
      <t>キサイ</t>
    </rPh>
    <rPh sb="9" eb="10">
      <t>レイ</t>
    </rPh>
    <rPh sb="11" eb="13">
      <t>サンコウ</t>
    </rPh>
    <rPh sb="14" eb="16">
      <t>セイビ</t>
    </rPh>
    <rPh sb="16" eb="18">
      <t>カショ</t>
    </rPh>
    <rPh sb="19" eb="21">
      <t>キニュウ</t>
    </rPh>
    <phoneticPr fontId="1"/>
  </si>
  <si>
    <t>■令和8年度（2026年度）施設整備見込み調査表　</t>
    <phoneticPr fontId="1"/>
  </si>
  <si>
    <t>・特別養護老人ホーム</t>
    <rPh sb="1" eb="3">
      <t>トクベツ</t>
    </rPh>
    <rPh sb="3" eb="5">
      <t>ヨウゴ</t>
    </rPh>
    <rPh sb="5" eb="7">
      <t>ロウジン</t>
    </rPh>
    <phoneticPr fontId="1"/>
  </si>
  <si>
    <t>・介護老人保健施設</t>
    <phoneticPr fontId="1"/>
  </si>
  <si>
    <t>・介護医療院</t>
    <phoneticPr fontId="1"/>
  </si>
  <si>
    <t>・養護老人ホーム</t>
    <phoneticPr fontId="1"/>
  </si>
  <si>
    <t>・ケアハウス（特定施設入居者生活介護の指定を受けるもの）</t>
    <phoneticPr fontId="1"/>
  </si>
  <si>
    <t>(1)－１２　広域型施設等の集約・再編実施事業</t>
    <rPh sb="7" eb="9">
      <t>コウイキ</t>
    </rPh>
    <rPh sb="9" eb="10">
      <t>ガタ</t>
    </rPh>
    <rPh sb="10" eb="12">
      <t>シセツ</t>
    </rPh>
    <rPh sb="12" eb="13">
      <t>トウ</t>
    </rPh>
    <rPh sb="14" eb="16">
      <t>シュウヤク</t>
    </rPh>
    <rPh sb="17" eb="19">
      <t>サイヘン</t>
    </rPh>
    <rPh sb="19" eb="21">
      <t>ジッシ</t>
    </rPh>
    <rPh sb="21" eb="23">
      <t>ジギョウ</t>
    </rPh>
    <phoneticPr fontId="1"/>
  </si>
  <si>
    <t>・小規模な介護付きホーム（有料老人ホーム又はサービス付き高齢者向け住宅であって、特定施設入居者生活介護の指定を受けるもの）</t>
    <phoneticPr fontId="1"/>
  </si>
  <si>
    <t>法人名：</t>
    <rPh sb="0" eb="3">
      <t>ホウジンメイ</t>
    </rPh>
    <phoneticPr fontId="1"/>
  </si>
  <si>
    <t>担当者名：</t>
    <rPh sb="0" eb="4">
      <t>タントウシャメイ</t>
    </rPh>
    <phoneticPr fontId="1"/>
  </si>
  <si>
    <t>電話番号：</t>
    <rPh sb="0" eb="4">
      <t>デンワバンゴウ</t>
    </rPh>
    <phoneticPr fontId="1"/>
  </si>
  <si>
    <t>施設種別</t>
    <rPh sb="0" eb="2">
      <t>シセツ</t>
    </rPh>
    <rPh sb="2" eb="4">
      <t>シュベツ</t>
    </rPh>
    <phoneticPr fontId="1"/>
  </si>
  <si>
    <t>（2）</t>
  </si>
  <si>
    <t>（3）</t>
  </si>
  <si>
    <t>（4）</t>
  </si>
  <si>
    <t>（5）</t>
  </si>
  <si>
    <t>FAX：</t>
    <phoneticPr fontId="1"/>
  </si>
  <si>
    <t>e-mail：</t>
    <phoneticPr fontId="1"/>
  </si>
  <si>
    <t>【留意事項】</t>
    <phoneticPr fontId="1"/>
  </si>
  <si>
    <t>※　補助内容は関係資料【別記1-1】「地域医療介護総合確保基金管理運営要領」をご確認ください。　</t>
    <phoneticPr fontId="1"/>
  </si>
  <si>
    <t>※　本調査はあくまでも事業見込量を把握するものであり、補助金を確約するものではありません。</t>
    <phoneticPr fontId="1"/>
  </si>
  <si>
    <t>整備予定の施設名</t>
    <phoneticPr fontId="1"/>
  </si>
  <si>
    <t>（1）</t>
    <phoneticPr fontId="1"/>
  </si>
  <si>
    <t>令和8年度に補助金を利用した事業を予定されている場合は、下の表に施設名等をご記入ください。</t>
    <phoneticPr fontId="1"/>
  </si>
  <si>
    <t>　令和７年　　月　　日提出</t>
    <phoneticPr fontId="1"/>
  </si>
  <si>
    <t>(１)－１３　介護施設等の合築等</t>
    <rPh sb="7" eb="9">
      <t>カイゴ</t>
    </rPh>
    <rPh sb="9" eb="11">
      <t>シセツ</t>
    </rPh>
    <rPh sb="11" eb="12">
      <t>トウ</t>
    </rPh>
    <rPh sb="13" eb="14">
      <t>ゴウ</t>
    </rPh>
    <rPh sb="14" eb="15">
      <t>チク</t>
    </rPh>
    <rPh sb="15" eb="16">
      <t>ナド</t>
    </rPh>
    <phoneticPr fontId="1"/>
  </si>
  <si>
    <t>(１)－１１　空き家を活用した整備</t>
    <rPh sb="7" eb="8">
      <t>ア</t>
    </rPh>
    <rPh sb="9" eb="10">
      <t>イエ</t>
    </rPh>
    <rPh sb="11" eb="13">
      <t>カツヨウ</t>
    </rPh>
    <rPh sb="15" eb="17">
      <t>セイビ</t>
    </rPh>
    <phoneticPr fontId="1"/>
  </si>
  <si>
    <t>認知症高齢者グループホーム</t>
    <rPh sb="0" eb="3">
      <t>ニンチショウ</t>
    </rPh>
    <rPh sb="3" eb="6">
      <t>コウレイシャ</t>
    </rPh>
    <phoneticPr fontId="1"/>
  </si>
  <si>
    <t>認知症対応型デイサービスセンター</t>
    <rPh sb="0" eb="3">
      <t>ニンチショウ</t>
    </rPh>
    <rPh sb="3" eb="6">
      <t>タイオウガタ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</si>
</sst>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Red]\-#,##0\ "/>
  </numFmts>
  <fonts count="65">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theme="1"/>
      <name val="ＭＳ Ｐゴシック"/>
      <family val="2"/>
      <charset val="128"/>
      <scheme val="minor"/>
    </font>
    <font>
      <sz val="11"/>
      <color theme="1"/>
      <name val="ＭＳ Ｐゴシック"/>
      <family val="3"/>
      <charset val="128"/>
    </font>
    <font>
      <b/>
      <sz val="14"/>
      <color theme="1"/>
      <name val="ＭＳ ゴシック"/>
      <family val="3"/>
      <charset val="128"/>
    </font>
    <font>
      <sz val="11"/>
      <color theme="1"/>
      <name val="ＭＳ ゴシック"/>
      <family val="3"/>
      <charset val="128"/>
    </font>
    <font>
      <b/>
      <sz val="11"/>
      <color theme="1"/>
      <name val="ＭＳ Ｐゴシック"/>
      <family val="2"/>
      <charset val="128"/>
      <scheme val="minor"/>
    </font>
    <font>
      <b/>
      <sz val="11"/>
      <color theme="1"/>
      <name val="ＭＳ Ｐゴシック"/>
      <family val="3"/>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b/>
      <sz val="10"/>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2"/>
      <charset val="128"/>
      <scheme val="minor"/>
    </font>
    <font>
      <sz val="14"/>
      <color theme="1"/>
      <name val="ＭＳ ゴシック"/>
      <family val="3"/>
      <charset val="128"/>
    </font>
    <font>
      <b/>
      <sz val="9"/>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14"/>
      <color theme="1"/>
      <name val="ＭＳ Ｐゴシック"/>
      <family val="3"/>
      <charset val="128"/>
      <scheme val="minor"/>
    </font>
    <font>
      <sz val="6"/>
      <name val="ＭＳ Ｐゴシック"/>
      <family val="3"/>
      <charset val="128"/>
    </font>
    <font>
      <sz val="10"/>
      <color theme="1"/>
      <name val="ＭＳ Ｐゴシック"/>
      <family val="3"/>
      <charset val="128"/>
    </font>
    <font>
      <sz val="10"/>
      <color theme="1"/>
      <name val="ＭＳ Ｐ明朝"/>
      <family val="1"/>
      <charset val="128"/>
    </font>
    <font>
      <sz val="8"/>
      <name val="ＭＳ Ｐゴシック"/>
      <family val="3"/>
      <charset val="128"/>
    </font>
    <font>
      <sz val="1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6"/>
      <color theme="1"/>
      <name val="ＭＳ Ｐゴシック"/>
      <family val="3"/>
      <charset val="128"/>
    </font>
    <font>
      <b/>
      <sz val="9"/>
      <name val="ＭＳ Ｐゴシック"/>
      <family val="3"/>
      <charset val="128"/>
      <scheme val="minor"/>
    </font>
    <font>
      <b/>
      <sz val="9"/>
      <color theme="1"/>
      <name val="ＭＳ Ｐゴシック"/>
      <family val="3"/>
      <charset val="128"/>
      <scheme val="minor"/>
    </font>
    <font>
      <sz val="14"/>
      <color theme="1"/>
      <name val="ＭＳ Ｐゴシック"/>
      <family val="2"/>
      <charset val="128"/>
      <scheme val="minor"/>
    </font>
    <font>
      <u/>
      <sz val="14"/>
      <color theme="1"/>
      <name val="ＭＳ Ｐゴシック"/>
      <family val="2"/>
      <charset val="128"/>
      <scheme val="minor"/>
    </font>
    <font>
      <u/>
      <sz val="14"/>
      <color theme="1"/>
      <name val="ＭＳ Ｐゴシック"/>
      <family val="3"/>
      <charset val="128"/>
      <scheme val="minor"/>
    </font>
    <font>
      <sz val="9"/>
      <color indexed="81"/>
      <name val="MS P ゴシック"/>
      <family val="3"/>
      <charset val="128"/>
    </font>
    <font>
      <sz val="9"/>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scheme val="minor"/>
    </font>
    <font>
      <sz val="12"/>
      <color theme="1"/>
      <name val="ＭＳ ゴシック"/>
      <family val="3"/>
      <charset val="128"/>
    </font>
    <font>
      <b/>
      <sz val="11"/>
      <color rgb="FFFF0000"/>
      <name val="ＭＳ Ｐゴシック"/>
      <family val="2"/>
      <charset val="128"/>
      <scheme val="minor"/>
    </font>
    <font>
      <sz val="9"/>
      <name val="ＭＳ Ｐゴシック"/>
      <family val="3"/>
      <charset val="128"/>
    </font>
  </fonts>
  <fills count="31">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14999847407452621"/>
        <bgColor indexed="64"/>
      </patternFill>
    </fill>
    <fill>
      <patternFill patternType="solid">
        <fgColor rgb="FFDAEEF3"/>
        <bgColor indexed="64"/>
      </patternFill>
    </fill>
    <fill>
      <patternFill patternType="solid">
        <fgColor rgb="FFFFC000"/>
        <bgColor indexed="64"/>
      </patternFill>
    </fill>
    <fill>
      <patternFill patternType="solid">
        <fgColor theme="8" tint="0.7999816888943144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78">
    <xf numFmtId="0" fontId="0"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2" applyNumberFormat="0" applyAlignment="0" applyProtection="0">
      <alignment vertical="center"/>
    </xf>
    <xf numFmtId="0" fontId="19" fillId="22" borderId="42" applyNumberFormat="0" applyAlignment="0" applyProtection="0">
      <alignment vertical="center"/>
    </xf>
    <xf numFmtId="0" fontId="19" fillId="22" borderId="42" applyNumberFormat="0" applyAlignment="0" applyProtection="0">
      <alignment vertical="center"/>
    </xf>
    <xf numFmtId="0" fontId="19" fillId="22" borderId="42" applyNumberFormat="0" applyAlignment="0" applyProtection="0">
      <alignment vertical="center"/>
    </xf>
    <xf numFmtId="0" fontId="19" fillId="22" borderId="42" applyNumberFormat="0" applyAlignment="0" applyProtection="0">
      <alignment vertical="center"/>
    </xf>
    <xf numFmtId="0" fontId="19" fillId="22" borderId="42" applyNumberFormat="0" applyAlignment="0" applyProtection="0">
      <alignment vertical="center"/>
    </xf>
    <xf numFmtId="0" fontId="20" fillId="23" borderId="0" applyNumberFormat="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0" fontId="21" fillId="24" borderId="43" applyNumberFormat="0" applyFont="0" applyAlignment="0" applyProtection="0">
      <alignment vertical="center"/>
    </xf>
    <xf numFmtId="0" fontId="21" fillId="24" borderId="43" applyNumberFormat="0" applyFont="0" applyAlignment="0" applyProtection="0">
      <alignment vertical="center"/>
    </xf>
    <xf numFmtId="0" fontId="22" fillId="0" borderId="44" applyNumberFormat="0" applyFill="0" applyAlignment="0" applyProtection="0">
      <alignment vertical="center"/>
    </xf>
    <xf numFmtId="0" fontId="23" fillId="5" borderId="0" applyNumberFormat="0" applyBorder="0" applyAlignment="0" applyProtection="0">
      <alignment vertical="center"/>
    </xf>
    <xf numFmtId="0" fontId="24" fillId="25" borderId="45" applyNumberFormat="0" applyAlignment="0" applyProtection="0">
      <alignment vertical="center"/>
    </xf>
    <xf numFmtId="0" fontId="24" fillId="25" borderId="4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46" applyNumberFormat="0" applyFill="0" applyAlignment="0" applyProtection="0">
      <alignment vertical="center"/>
    </xf>
    <xf numFmtId="0" fontId="28" fillId="0" borderId="47" applyNumberFormat="0" applyFill="0" applyAlignment="0" applyProtection="0">
      <alignment vertical="center"/>
    </xf>
    <xf numFmtId="0" fontId="29" fillId="0" borderId="48" applyNumberFormat="0" applyFill="0" applyAlignment="0" applyProtection="0">
      <alignment vertical="center"/>
    </xf>
    <xf numFmtId="0" fontId="29" fillId="0" borderId="0" applyNumberFormat="0" applyFill="0" applyBorder="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1" fillId="25" borderId="50" applyNumberFormat="0" applyAlignment="0" applyProtection="0">
      <alignment vertical="center"/>
    </xf>
    <xf numFmtId="0" fontId="31" fillId="25" borderId="50" applyNumberFormat="0" applyAlignment="0" applyProtection="0">
      <alignment vertical="center"/>
    </xf>
    <xf numFmtId="0" fontId="31" fillId="25" borderId="50" applyNumberFormat="0" applyAlignment="0" applyProtection="0">
      <alignment vertical="center"/>
    </xf>
    <xf numFmtId="0" fontId="31" fillId="25" borderId="50" applyNumberFormat="0" applyAlignment="0" applyProtection="0">
      <alignment vertical="center"/>
    </xf>
    <xf numFmtId="0" fontId="32" fillId="0" borderId="0" applyNumberFormat="0" applyFill="0" applyBorder="0" applyAlignment="0" applyProtection="0">
      <alignment vertical="center"/>
    </xf>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176" fontId="21" fillId="0" borderId="0" applyFont="0" applyFill="0" applyBorder="0" applyAlignment="0" applyProtection="0">
      <alignment vertical="center"/>
    </xf>
    <xf numFmtId="0" fontId="33" fillId="9" borderId="45" applyNumberFormat="0" applyAlignment="0" applyProtection="0">
      <alignment vertical="center"/>
    </xf>
    <xf numFmtId="0" fontId="33" fillId="9" borderId="45" applyNumberFormat="0" applyAlignment="0" applyProtection="0">
      <alignment vertical="center"/>
    </xf>
    <xf numFmtId="0" fontId="21" fillId="0" borderId="0"/>
    <xf numFmtId="0" fontId="21" fillId="0" borderId="0"/>
    <xf numFmtId="0" fontId="26" fillId="0" borderId="0">
      <alignment vertical="center"/>
    </xf>
    <xf numFmtId="0" fontId="26" fillId="0" borderId="0">
      <alignment vertical="center"/>
    </xf>
    <xf numFmtId="0" fontId="21" fillId="0" borderId="0"/>
    <xf numFmtId="0" fontId="16" fillId="0" borderId="0">
      <alignment vertical="center"/>
    </xf>
    <xf numFmtId="0" fontId="26" fillId="0" borderId="0">
      <alignment vertical="center"/>
    </xf>
    <xf numFmtId="0" fontId="21" fillId="0" borderId="0"/>
    <xf numFmtId="0" fontId="21" fillId="0" borderId="0"/>
    <xf numFmtId="0" fontId="21" fillId="0" borderId="0"/>
    <xf numFmtId="0" fontId="21" fillId="0" borderId="0"/>
    <xf numFmtId="0" fontId="34" fillId="6" borderId="0" applyNumberFormat="0" applyBorder="0" applyAlignment="0" applyProtection="0">
      <alignment vertical="center"/>
    </xf>
    <xf numFmtId="38" fontId="39" fillId="0" borderId="0" applyFont="0" applyFill="0" applyBorder="0" applyAlignment="0" applyProtection="0">
      <alignment vertical="center"/>
    </xf>
  </cellStyleXfs>
  <cellXfs count="538">
    <xf numFmtId="0" fontId="0" fillId="0" borderId="0" xfId="0">
      <alignment vertical="center"/>
    </xf>
    <xf numFmtId="0" fontId="9" fillId="0" borderId="0" xfId="0" applyFont="1" applyAlignment="1">
      <alignment horizontal="left" vertical="center"/>
    </xf>
    <xf numFmtId="0" fontId="7" fillId="0" borderId="0" xfId="0" applyFont="1" applyAlignment="1">
      <alignment horizontal="left" vertical="center"/>
    </xf>
    <xf numFmtId="0" fontId="10" fillId="0" borderId="0" xfId="0" applyFont="1">
      <alignment vertical="center"/>
    </xf>
    <xf numFmtId="0" fontId="13" fillId="0" borderId="0" xfId="0" applyFont="1">
      <alignment vertical="center"/>
    </xf>
    <xf numFmtId="0" fontId="5" fillId="0" borderId="0" xfId="0" applyFont="1">
      <alignment vertical="center"/>
    </xf>
    <xf numFmtId="0" fontId="35" fillId="0" borderId="0" xfId="0" applyFont="1">
      <alignment vertical="center"/>
    </xf>
    <xf numFmtId="0" fontId="36"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textRotation="255" wrapText="1"/>
    </xf>
    <xf numFmtId="0" fontId="0" fillId="0" borderId="21" xfId="0" applyBorder="1">
      <alignment vertical="center"/>
    </xf>
    <xf numFmtId="0" fontId="7" fillId="0" borderId="27" xfId="0" applyFont="1" applyBorder="1" applyAlignment="1">
      <alignment horizontal="left" vertical="center"/>
    </xf>
    <xf numFmtId="0" fontId="6" fillId="0" borderId="27" xfId="0" applyFont="1" applyBorder="1" applyAlignment="1">
      <alignment horizontal="left" vertical="center"/>
    </xf>
    <xf numFmtId="0" fontId="36" fillId="0" borderId="27" xfId="0" applyFont="1" applyBorder="1" applyAlignment="1">
      <alignment horizontal="center" vertical="center"/>
    </xf>
    <xf numFmtId="0" fontId="2" fillId="2" borderId="81" xfId="0" applyFont="1" applyFill="1" applyBorder="1" applyAlignment="1">
      <alignment horizontal="center" vertical="center" wrapText="1"/>
    </xf>
    <xf numFmtId="0" fontId="2" fillId="0" borderId="61" xfId="0" applyFont="1" applyBorder="1" applyAlignment="1">
      <alignment horizontal="right" vertical="center" wrapText="1"/>
    </xf>
    <xf numFmtId="0" fontId="8" fillId="0" borderId="0" xfId="0" applyFont="1">
      <alignment vertical="center"/>
    </xf>
    <xf numFmtId="0" fontId="12" fillId="0" borderId="0" xfId="0" applyFont="1" applyAlignment="1"/>
    <xf numFmtId="38" fontId="2" fillId="0" borderId="51" xfId="77" applyFont="1" applyFill="1" applyBorder="1" applyAlignment="1">
      <alignment horizontal="center" vertical="center" wrapText="1"/>
    </xf>
    <xf numFmtId="0" fontId="2" fillId="0" borderId="62" xfId="0" applyFont="1" applyBorder="1" applyAlignment="1">
      <alignment horizontal="right" vertical="center"/>
    </xf>
    <xf numFmtId="0" fontId="0" fillId="0" borderId="27" xfId="0" applyBorder="1">
      <alignment vertical="center"/>
    </xf>
    <xf numFmtId="0" fontId="2" fillId="0" borderId="74" xfId="0" applyFont="1" applyBorder="1" applyAlignment="1">
      <alignment horizontal="right" vertical="center"/>
    </xf>
    <xf numFmtId="0" fontId="2" fillId="2" borderId="10" xfId="0" applyFont="1" applyFill="1" applyBorder="1" applyAlignment="1">
      <alignment horizontal="left" vertical="center" wrapText="1"/>
    </xf>
    <xf numFmtId="0" fontId="2" fillId="0" borderId="56" xfId="0" applyFont="1" applyBorder="1" applyAlignment="1">
      <alignment horizontal="right" vertical="center"/>
    </xf>
    <xf numFmtId="0" fontId="2" fillId="0" borderId="91" xfId="0" applyFont="1" applyBorder="1" applyAlignment="1">
      <alignment horizontal="right" vertical="center" wrapText="1"/>
    </xf>
    <xf numFmtId="0" fontId="48" fillId="0" borderId="27" xfId="0" applyFont="1" applyBorder="1">
      <alignment vertical="center"/>
    </xf>
    <xf numFmtId="0" fontId="48" fillId="0" borderId="0" xfId="0" applyFont="1">
      <alignment vertical="center"/>
    </xf>
    <xf numFmtId="0" fontId="48" fillId="0" borderId="10" xfId="0" applyFont="1" applyBorder="1">
      <alignment vertical="center"/>
    </xf>
    <xf numFmtId="0" fontId="47" fillId="0" borderId="21" xfId="0" applyFont="1" applyBorder="1">
      <alignment vertical="center"/>
    </xf>
    <xf numFmtId="0" fontId="47" fillId="0" borderId="27" xfId="0" applyFont="1" applyBorder="1">
      <alignment vertical="center"/>
    </xf>
    <xf numFmtId="0" fontId="47" fillId="0" borderId="0" xfId="0" applyFont="1">
      <alignment vertical="center"/>
    </xf>
    <xf numFmtId="0" fontId="2" fillId="0" borderId="0" xfId="0" applyFont="1" applyAlignment="1">
      <alignment horizontal="left" vertical="top" wrapText="1"/>
    </xf>
    <xf numFmtId="38" fontId="8" fillId="0" borderId="0" xfId="0" applyNumberFormat="1" applyFont="1">
      <alignment vertical="center"/>
    </xf>
    <xf numFmtId="0" fontId="2" fillId="2" borderId="0" xfId="0" applyFont="1" applyFill="1" applyAlignment="1">
      <alignment horizontal="left" vertical="center" wrapText="1"/>
    </xf>
    <xf numFmtId="0" fontId="38" fillId="3" borderId="29"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9" xfId="0" applyFont="1" applyFill="1" applyBorder="1" applyAlignment="1">
      <alignment vertical="center" wrapText="1"/>
    </xf>
    <xf numFmtId="0" fontId="2" fillId="2" borderId="65" xfId="0" applyFont="1" applyFill="1" applyBorder="1" applyAlignment="1">
      <alignment horizontal="center" vertical="center" wrapText="1"/>
    </xf>
    <xf numFmtId="0" fontId="2" fillId="0" borderId="90" xfId="0" applyFont="1" applyBorder="1" applyAlignment="1">
      <alignment horizontal="center" vertical="center" wrapText="1"/>
    </xf>
    <xf numFmtId="0" fontId="2" fillId="2" borderId="8" xfId="0" applyFont="1" applyFill="1" applyBorder="1" applyAlignment="1">
      <alignment horizontal="left" vertical="center" wrapText="1"/>
    </xf>
    <xf numFmtId="0" fontId="2" fillId="0" borderId="5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lignment vertical="center"/>
    </xf>
    <xf numFmtId="0" fontId="2" fillId="0" borderId="91" xfId="0" applyFont="1" applyBorder="1">
      <alignment vertical="center"/>
    </xf>
    <xf numFmtId="0" fontId="2" fillId="0" borderId="83"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14" fillId="0" borderId="54" xfId="0" quotePrefix="1" applyFont="1" applyBorder="1" applyAlignment="1">
      <alignment horizontal="center" vertical="center" wrapText="1"/>
    </xf>
    <xf numFmtId="0" fontId="46" fillId="0" borderId="0" xfId="0" applyFont="1" applyAlignment="1">
      <alignment vertical="center" wrapText="1"/>
    </xf>
    <xf numFmtId="0" fontId="46" fillId="0" borderId="0" xfId="0" applyFont="1">
      <alignment vertical="center"/>
    </xf>
    <xf numFmtId="0" fontId="46" fillId="0" borderId="0" xfId="0" applyFont="1" applyAlignment="1">
      <alignment horizontal="left" vertical="center"/>
    </xf>
    <xf numFmtId="0" fontId="2" fillId="2" borderId="65" xfId="0" applyFont="1" applyFill="1" applyBorder="1" applyAlignment="1">
      <alignment horizontal="left" vertical="center" wrapText="1"/>
    </xf>
    <xf numFmtId="0" fontId="2" fillId="0" borderId="69" xfId="0" applyFont="1" applyBorder="1" applyAlignment="1">
      <alignment horizontal="center" vertical="center" wrapText="1"/>
    </xf>
    <xf numFmtId="0" fontId="48" fillId="0" borderId="0" xfId="0" applyFont="1" applyAlignment="1">
      <alignment horizontal="right" vertical="center"/>
    </xf>
    <xf numFmtId="0" fontId="47" fillId="0" borderId="27" xfId="0" applyFont="1" applyBorder="1" applyAlignment="1">
      <alignment vertical="center" wrapText="1"/>
    </xf>
    <xf numFmtId="0" fontId="2" fillId="0" borderId="0" xfId="0" applyFont="1" applyAlignment="1">
      <alignment horizontal="center" vertical="center" wrapText="1"/>
    </xf>
    <xf numFmtId="0" fontId="35" fillId="0" borderId="0" xfId="0" applyFont="1" applyAlignment="1"/>
    <xf numFmtId="0" fontId="15" fillId="0" borderId="0" xfId="0" applyFont="1" applyAlignment="1">
      <alignment horizontal="center" vertical="center" wrapText="1" shrinkToFit="1"/>
    </xf>
    <xf numFmtId="38" fontId="2" fillId="0" borderId="0" xfId="77" applyFont="1" applyFill="1" applyBorder="1" applyAlignment="1">
      <alignment vertical="center"/>
    </xf>
    <xf numFmtId="38" fontId="37" fillId="0" borderId="0" xfId="77" applyFont="1" applyFill="1" applyBorder="1" applyAlignment="1">
      <alignment vertical="center" wrapText="1"/>
    </xf>
    <xf numFmtId="0" fontId="15" fillId="0" borderId="0" xfId="0" applyFont="1" applyAlignment="1">
      <alignment vertical="center" wrapText="1" shrinkToFit="1"/>
    </xf>
    <xf numFmtId="38" fontId="37" fillId="0" borderId="14" xfId="77" applyFont="1" applyFill="1" applyBorder="1" applyAlignment="1">
      <alignment vertical="center" wrapText="1"/>
    </xf>
    <xf numFmtId="38" fontId="37" fillId="26" borderId="75" xfId="77" applyFont="1" applyFill="1" applyBorder="1" applyAlignment="1">
      <alignment vertical="center" wrapText="1"/>
    </xf>
    <xf numFmtId="38" fontId="37" fillId="0" borderId="18" xfId="77" applyFont="1" applyFill="1" applyBorder="1" applyAlignment="1">
      <alignment vertical="center" wrapText="1"/>
    </xf>
    <xf numFmtId="0" fontId="47" fillId="0" borderId="61" xfId="0" applyFont="1" applyBorder="1">
      <alignment vertical="center"/>
    </xf>
    <xf numFmtId="0" fontId="2" fillId="2" borderId="62" xfId="0" applyFont="1" applyFill="1" applyBorder="1" applyAlignment="1">
      <alignment vertical="center" wrapText="1"/>
    </xf>
    <xf numFmtId="0" fontId="2" fillId="2" borderId="87" xfId="0" applyFont="1" applyFill="1" applyBorder="1" applyAlignment="1">
      <alignment vertical="center" wrapText="1"/>
    </xf>
    <xf numFmtId="0" fontId="2" fillId="2" borderId="61" xfId="0" applyFont="1" applyFill="1" applyBorder="1" applyAlignment="1">
      <alignment vertical="center" wrapText="1"/>
    </xf>
    <xf numFmtId="0" fontId="0" fillId="0" borderId="0" xfId="0" applyAlignment="1"/>
    <xf numFmtId="0" fontId="11" fillId="0" borderId="0" xfId="0" applyFont="1" applyAlignment="1">
      <alignment horizontal="left"/>
    </xf>
    <xf numFmtId="0" fontId="5" fillId="0" borderId="30" xfId="0" applyFont="1" applyBorder="1">
      <alignment vertical="center"/>
    </xf>
    <xf numFmtId="0" fontId="5" fillId="0" borderId="21" xfId="0" applyFont="1" applyBorder="1">
      <alignment vertical="center"/>
    </xf>
    <xf numFmtId="0" fontId="11" fillId="0" borderId="0" xfId="0" applyFont="1">
      <alignment vertical="center"/>
    </xf>
    <xf numFmtId="38" fontId="2" fillId="28" borderId="39" xfId="77" applyFont="1" applyFill="1" applyBorder="1" applyAlignment="1">
      <alignment vertical="center" wrapText="1"/>
    </xf>
    <xf numFmtId="38" fontId="2" fillId="28" borderId="16" xfId="77" applyFont="1" applyFill="1" applyBorder="1" applyAlignment="1">
      <alignment vertical="center" wrapText="1"/>
    </xf>
    <xf numFmtId="38" fontId="2" fillId="28" borderId="53" xfId="77" applyFont="1" applyFill="1" applyBorder="1" applyAlignment="1">
      <alignment vertical="center" wrapText="1"/>
    </xf>
    <xf numFmtId="3" fontId="50" fillId="26" borderId="75" xfId="0" applyNumberFormat="1" applyFont="1" applyFill="1" applyBorder="1">
      <alignment vertical="center"/>
    </xf>
    <xf numFmtId="3" fontId="50" fillId="0" borderId="8" xfId="0" applyNumberFormat="1" applyFont="1" applyBorder="1" applyAlignment="1">
      <alignment horizontal="right" vertical="center"/>
    </xf>
    <xf numFmtId="0" fontId="2" fillId="2" borderId="76" xfId="0" applyFont="1" applyFill="1" applyBorder="1" applyAlignment="1">
      <alignment horizontal="center" vertical="center" wrapText="1"/>
    </xf>
    <xf numFmtId="3" fontId="50" fillId="0" borderId="3" xfId="0" applyNumberFormat="1" applyFont="1" applyBorder="1">
      <alignment vertical="center"/>
    </xf>
    <xf numFmtId="38" fontId="40" fillId="29" borderId="1" xfId="77" applyFont="1" applyFill="1" applyBorder="1" applyAlignment="1">
      <alignment horizontal="right" vertical="center" wrapText="1"/>
    </xf>
    <xf numFmtId="38" fontId="40" fillId="0" borderId="1" xfId="77" applyFont="1" applyFill="1" applyBorder="1" applyAlignment="1">
      <alignment horizontal="right" vertical="center" wrapText="1"/>
    </xf>
    <xf numFmtId="38" fontId="40" fillId="28" borderId="25" xfId="77" applyFont="1" applyFill="1" applyBorder="1" applyAlignment="1">
      <alignment vertical="center"/>
    </xf>
    <xf numFmtId="38" fontId="40" fillId="28" borderId="41" xfId="77" applyFont="1" applyFill="1" applyBorder="1" applyAlignment="1">
      <alignment vertical="center"/>
    </xf>
    <xf numFmtId="38" fontId="40" fillId="28" borderId="24" xfId="77" applyFont="1" applyFill="1" applyBorder="1" applyAlignment="1">
      <alignment vertical="center"/>
    </xf>
    <xf numFmtId="38" fontId="40" fillId="0" borderId="11" xfId="77" applyFont="1" applyFill="1" applyBorder="1" applyAlignment="1">
      <alignment horizontal="right" vertical="center" wrapText="1"/>
    </xf>
    <xf numFmtId="38" fontId="40" fillId="28" borderId="27" xfId="77" applyFont="1" applyFill="1" applyBorder="1" applyAlignment="1">
      <alignment vertical="center"/>
    </xf>
    <xf numFmtId="38" fontId="40" fillId="0" borderId="83" xfId="77" applyFont="1" applyFill="1" applyBorder="1" applyAlignment="1">
      <alignment horizontal="right" vertical="center" wrapText="1"/>
    </xf>
    <xf numFmtId="38" fontId="40" fillId="28" borderId="52" xfId="77" applyFont="1" applyFill="1" applyBorder="1" applyAlignment="1">
      <alignment vertical="center"/>
    </xf>
    <xf numFmtId="38" fontId="40" fillId="0" borderId="54" xfId="77" applyFont="1" applyFill="1" applyBorder="1" applyAlignment="1">
      <alignment horizontal="right" vertical="center" wrapText="1"/>
    </xf>
    <xf numFmtId="38" fontId="40" fillId="28" borderId="57" xfId="77" applyFont="1" applyFill="1" applyBorder="1" applyAlignment="1">
      <alignment vertical="center" wrapText="1"/>
    </xf>
    <xf numFmtId="38" fontId="40" fillId="28" borderId="57" xfId="77" applyFont="1" applyFill="1" applyBorder="1" applyAlignment="1">
      <alignment vertical="center"/>
    </xf>
    <xf numFmtId="38" fontId="40" fillId="28" borderId="16" xfId="77" applyFont="1" applyFill="1" applyBorder="1" applyAlignment="1">
      <alignment vertical="center"/>
    </xf>
    <xf numFmtId="38" fontId="40" fillId="28" borderId="72" xfId="77" applyFont="1" applyFill="1" applyBorder="1" applyAlignment="1">
      <alignment vertical="center"/>
    </xf>
    <xf numFmtId="38" fontId="40" fillId="28" borderId="37" xfId="77" applyFont="1" applyFill="1" applyBorder="1" applyAlignment="1">
      <alignment vertical="center"/>
    </xf>
    <xf numFmtId="38" fontId="40" fillId="29" borderId="4" xfId="77" applyFont="1" applyFill="1" applyBorder="1" applyAlignment="1">
      <alignment horizontal="right" vertical="center" wrapText="1"/>
    </xf>
    <xf numFmtId="0" fontId="40" fillId="28" borderId="20" xfId="0" applyFont="1" applyFill="1" applyBorder="1">
      <alignment vertical="center"/>
    </xf>
    <xf numFmtId="0" fontId="40" fillId="28" borderId="16" xfId="0" applyFont="1" applyFill="1" applyBorder="1">
      <alignment vertical="center"/>
    </xf>
    <xf numFmtId="0" fontId="40" fillId="28" borderId="53" xfId="0" applyFont="1" applyFill="1" applyBorder="1">
      <alignment vertical="center"/>
    </xf>
    <xf numFmtId="38" fontId="40" fillId="28" borderId="39" xfId="77" applyFont="1" applyFill="1" applyBorder="1" applyAlignment="1">
      <alignment vertical="center"/>
    </xf>
    <xf numFmtId="38" fontId="40" fillId="29" borderId="11" xfId="77" applyFont="1" applyFill="1" applyBorder="1" applyAlignment="1">
      <alignment horizontal="right" vertical="center" wrapText="1"/>
    </xf>
    <xf numFmtId="38" fontId="40" fillId="29" borderId="54" xfId="77" applyFont="1" applyFill="1" applyBorder="1" applyAlignment="1">
      <alignment horizontal="right" vertical="center" wrapText="1"/>
    </xf>
    <xf numFmtId="38" fontId="40" fillId="0" borderId="1" xfId="77" applyFont="1" applyFill="1" applyBorder="1" applyAlignment="1">
      <alignment horizontal="right" vertical="center"/>
    </xf>
    <xf numFmtId="38" fontId="40" fillId="28" borderId="20" xfId="77" applyFont="1" applyFill="1" applyBorder="1" applyAlignment="1">
      <alignment vertical="center"/>
    </xf>
    <xf numFmtId="0" fontId="40" fillId="28" borderId="39" xfId="0" applyFont="1" applyFill="1" applyBorder="1">
      <alignment vertical="center"/>
    </xf>
    <xf numFmtId="0" fontId="40" fillId="28" borderId="11" xfId="0" applyFont="1" applyFill="1" applyBorder="1">
      <alignment vertical="center"/>
    </xf>
    <xf numFmtId="0" fontId="40" fillId="28" borderId="7" xfId="0" applyFont="1" applyFill="1" applyBorder="1">
      <alignment vertical="center"/>
    </xf>
    <xf numFmtId="0" fontId="40" fillId="28" borderId="57" xfId="0" applyFont="1" applyFill="1" applyBorder="1">
      <alignment vertical="center"/>
    </xf>
    <xf numFmtId="0" fontId="40" fillId="28" borderId="83" xfId="0" applyFont="1" applyFill="1" applyBorder="1">
      <alignment vertical="center"/>
    </xf>
    <xf numFmtId="38" fontId="40" fillId="29" borderId="4" xfId="77" applyFont="1" applyFill="1" applyBorder="1" applyAlignment="1">
      <alignment vertical="center"/>
    </xf>
    <xf numFmtId="38" fontId="57" fillId="29" borderId="85" xfId="77" applyFont="1" applyFill="1" applyBorder="1" applyAlignment="1">
      <alignment vertical="center"/>
    </xf>
    <xf numFmtId="38" fontId="57" fillId="29" borderId="2" xfId="77" applyFont="1" applyFill="1" applyBorder="1" applyAlignment="1">
      <alignment vertical="center"/>
    </xf>
    <xf numFmtId="38" fontId="40" fillId="29" borderId="73" xfId="77" applyFont="1" applyFill="1" applyBorder="1" applyAlignment="1">
      <alignment vertical="center"/>
    </xf>
    <xf numFmtId="38" fontId="57" fillId="29" borderId="69" xfId="77" applyFont="1" applyFill="1" applyBorder="1" applyAlignment="1">
      <alignment vertical="center"/>
    </xf>
    <xf numFmtId="38" fontId="40" fillId="29" borderId="73" xfId="77" applyFont="1" applyFill="1" applyBorder="1" applyAlignment="1">
      <alignment horizontal="right" vertical="center" wrapText="1"/>
    </xf>
    <xf numFmtId="3" fontId="56" fillId="29" borderId="1" xfId="0" applyNumberFormat="1" applyFont="1" applyFill="1" applyBorder="1">
      <alignment vertical="center"/>
    </xf>
    <xf numFmtId="3" fontId="50" fillId="0" borderId="8" xfId="0" applyNumberFormat="1" applyFont="1" applyBorder="1" applyAlignment="1">
      <alignment horizontal="right" vertical="center" wrapText="1"/>
    </xf>
    <xf numFmtId="3" fontId="50" fillId="0" borderId="12" xfId="0" applyNumberFormat="1" applyFont="1" applyBorder="1" applyAlignment="1">
      <alignment horizontal="right" vertical="center"/>
    </xf>
    <xf numFmtId="0" fontId="35" fillId="0" borderId="0" xfId="0" applyFont="1" applyFill="1" applyBorder="1" applyAlignment="1"/>
    <xf numFmtId="0" fontId="35" fillId="0" borderId="0" xfId="0" applyFont="1" applyFill="1" applyBorder="1">
      <alignment vertical="center"/>
    </xf>
    <xf numFmtId="0" fontId="0" fillId="0" borderId="0" xfId="0" applyFill="1" applyBorder="1">
      <alignment vertical="center"/>
    </xf>
    <xf numFmtId="0" fontId="36" fillId="0" borderId="0" xfId="0" applyFont="1" applyFill="1" applyBorder="1" applyAlignment="1">
      <alignment vertical="center"/>
    </xf>
    <xf numFmtId="0" fontId="52" fillId="0" borderId="0" xfId="0" applyFont="1" applyFill="1" applyBorder="1" applyAlignment="1">
      <alignment vertical="center"/>
    </xf>
    <xf numFmtId="0" fontId="41" fillId="0" borderId="0" xfId="0" applyFont="1" applyFill="1" applyBorder="1" applyAlignment="1">
      <alignment vertical="center"/>
    </xf>
    <xf numFmtId="0" fontId="12" fillId="0" borderId="0" xfId="0" applyFont="1" applyFill="1" applyBorder="1" applyAlignment="1"/>
    <xf numFmtId="0" fontId="0" fillId="0" borderId="0" xfId="0" applyFill="1" applyBorder="1" applyAlignment="1">
      <alignment vertical="center"/>
    </xf>
    <xf numFmtId="0" fontId="11" fillId="0" borderId="0" xfId="0" applyFont="1" applyFill="1" applyBorder="1" applyAlignment="1">
      <alignment vertical="center"/>
    </xf>
    <xf numFmtId="0" fontId="35" fillId="0" borderId="0" xfId="0" applyFont="1" applyFill="1" applyBorder="1" applyAlignment="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26" fillId="0" borderId="0" xfId="0" applyFont="1">
      <alignment vertical="center"/>
    </xf>
    <xf numFmtId="0" fontId="26" fillId="0" borderId="0" xfId="0" applyFont="1" applyAlignment="1"/>
    <xf numFmtId="0" fontId="41" fillId="0" borderId="0" xfId="0" applyFont="1">
      <alignment vertical="center"/>
    </xf>
    <xf numFmtId="0" fontId="60" fillId="0" borderId="0" xfId="0" applyFont="1" applyAlignment="1"/>
    <xf numFmtId="0" fontId="60" fillId="0" borderId="0" xfId="0" applyFont="1">
      <alignment vertical="center"/>
    </xf>
    <xf numFmtId="0" fontId="26" fillId="0" borderId="0" xfId="0" applyFont="1" applyAlignment="1">
      <alignment horizontal="center" vertical="center"/>
    </xf>
    <xf numFmtId="0" fontId="36" fillId="0" borderId="21" xfId="0" applyFont="1" applyBorder="1" applyAlignment="1">
      <alignment vertical="top"/>
    </xf>
    <xf numFmtId="0" fontId="38" fillId="3"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 xfId="0" applyFont="1" applyBorder="1" applyAlignment="1">
      <alignment horizontal="center" vertical="center" wrapText="1"/>
    </xf>
    <xf numFmtId="38" fontId="40" fillId="28" borderId="16" xfId="77" applyFont="1" applyFill="1" applyBorder="1" applyAlignment="1">
      <alignment vertical="center"/>
    </xf>
    <xf numFmtId="0" fontId="2" fillId="2" borderId="9" xfId="0" applyFont="1" applyFill="1" applyBorder="1" applyAlignment="1">
      <alignment vertical="center" wrapText="1"/>
    </xf>
    <xf numFmtId="0" fontId="2" fillId="2" borderId="65" xfId="0" applyFont="1" applyFill="1" applyBorder="1" applyAlignment="1">
      <alignment horizontal="center" vertical="center" wrapText="1"/>
    </xf>
    <xf numFmtId="0" fontId="0" fillId="0" borderId="0" xfId="0" applyBorder="1">
      <alignment vertical="center"/>
    </xf>
    <xf numFmtId="0" fontId="9" fillId="0" borderId="0" xfId="0" applyFont="1" applyBorder="1" applyAlignment="1">
      <alignment horizontal="left" vertical="center"/>
    </xf>
    <xf numFmtId="0" fontId="5" fillId="0" borderId="0" xfId="0" applyFont="1" applyBorder="1">
      <alignment vertical="center"/>
    </xf>
    <xf numFmtId="0" fontId="7" fillId="0" borderId="0" xfId="0" applyFont="1" applyBorder="1" applyAlignment="1">
      <alignment horizontal="left" vertical="center"/>
    </xf>
    <xf numFmtId="0" fontId="26" fillId="0" borderId="27" xfId="0" applyFont="1" applyBorder="1">
      <alignment vertical="center"/>
    </xf>
    <xf numFmtId="0" fontId="26" fillId="0" borderId="27" xfId="0" applyFont="1" applyBorder="1" applyAlignment="1"/>
    <xf numFmtId="0" fontId="0" fillId="0" borderId="21" xfId="0" applyFill="1" applyBorder="1">
      <alignment vertical="center"/>
    </xf>
    <xf numFmtId="0" fontId="26" fillId="0" borderId="26" xfId="0" applyFont="1" applyBorder="1">
      <alignment vertical="center"/>
    </xf>
    <xf numFmtId="0" fontId="26" fillId="0" borderId="26" xfId="0" applyFont="1" applyBorder="1" applyAlignment="1">
      <alignment horizontal="center" vertical="center"/>
    </xf>
    <xf numFmtId="0" fontId="35" fillId="0" borderId="26" xfId="0" applyFont="1" applyFill="1" applyBorder="1">
      <alignment vertical="center"/>
    </xf>
    <xf numFmtId="0" fontId="0" fillId="0" borderId="26" xfId="0" applyFill="1" applyBorder="1">
      <alignment vertical="center"/>
    </xf>
    <xf numFmtId="0" fontId="12" fillId="0" borderId="26" xfId="0" applyFont="1" applyFill="1" applyBorder="1" applyAlignment="1"/>
    <xf numFmtId="0" fontId="0" fillId="0" borderId="26" xfId="0" applyFill="1" applyBorder="1" applyAlignment="1">
      <alignment vertical="center"/>
    </xf>
    <xf numFmtId="0" fontId="11" fillId="0" borderId="26" xfId="0" applyFont="1" applyFill="1" applyBorder="1" applyAlignment="1">
      <alignment vertical="center"/>
    </xf>
    <xf numFmtId="0" fontId="35" fillId="0" borderId="26" xfId="0" applyFont="1" applyFill="1" applyBorder="1" applyAlignment="1">
      <alignment vertical="center"/>
    </xf>
    <xf numFmtId="0" fontId="0" fillId="0" borderId="26" xfId="0" applyBorder="1">
      <alignment vertical="center"/>
    </xf>
    <xf numFmtId="0" fontId="47" fillId="0" borderId="26" xfId="0" applyFont="1" applyBorder="1">
      <alignment vertical="center"/>
    </xf>
    <xf numFmtId="0" fontId="46" fillId="0" borderId="26" xfId="0" applyFont="1" applyBorder="1">
      <alignment vertical="center"/>
    </xf>
    <xf numFmtId="0" fontId="48" fillId="0" borderId="26" xfId="0" applyFont="1" applyBorder="1">
      <alignment vertical="center"/>
    </xf>
    <xf numFmtId="0" fontId="4" fillId="0" borderId="34" xfId="0" applyFont="1" applyBorder="1" applyAlignment="1">
      <alignment horizontal="center" vertical="center" textRotation="255" wrapText="1"/>
    </xf>
    <xf numFmtId="0" fontId="63" fillId="0" borderId="0" xfId="0" applyFont="1" applyBorder="1" applyAlignment="1">
      <alignment horizontal="left" vertical="center"/>
    </xf>
    <xf numFmtId="38" fontId="40" fillId="0" borderId="11" xfId="77" applyFont="1" applyFill="1" applyBorder="1" applyAlignment="1">
      <alignment vertical="center" wrapText="1"/>
    </xf>
    <xf numFmtId="38" fontId="40" fillId="0" borderId="1" xfId="77" applyFont="1" applyFill="1" applyBorder="1" applyAlignment="1">
      <alignment vertical="center" wrapText="1"/>
    </xf>
    <xf numFmtId="38" fontId="40" fillId="0" borderId="54" xfId="77" applyFont="1" applyFill="1" applyBorder="1" applyAlignment="1">
      <alignment vertical="center" wrapText="1"/>
    </xf>
    <xf numFmtId="0" fontId="40" fillId="0" borderId="7" xfId="0" applyFont="1" applyBorder="1" applyAlignment="1">
      <alignment horizontal="center" vertical="center"/>
    </xf>
    <xf numFmtId="0" fontId="40" fillId="0" borderId="2" xfId="0" applyFont="1" applyBorder="1" applyAlignment="1">
      <alignment horizontal="center" vertical="center"/>
    </xf>
    <xf numFmtId="0" fontId="2" fillId="2" borderId="25" xfId="0" applyFont="1" applyFill="1" applyBorder="1" applyAlignment="1">
      <alignment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7" fillId="0" borderId="7" xfId="77" applyFont="1" applyFill="1" applyBorder="1" applyAlignment="1">
      <alignment vertical="center"/>
    </xf>
    <xf numFmtId="38" fontId="37" fillId="0" borderId="18" xfId="77" applyFont="1" applyFill="1" applyBorder="1" applyAlignment="1">
      <alignment vertical="center"/>
    </xf>
    <xf numFmtId="38" fontId="37" fillId="28" borderId="7" xfId="77" applyFont="1" applyFill="1" applyBorder="1" applyAlignment="1">
      <alignment horizontal="center" vertical="center"/>
    </xf>
    <xf numFmtId="38" fontId="37" fillId="28" borderId="8" xfId="77" applyFont="1" applyFill="1" applyBorder="1" applyAlignment="1">
      <alignment horizontal="center" vertical="center"/>
    </xf>
    <xf numFmtId="38" fontId="37" fillId="28" borderId="18" xfId="77" applyFont="1" applyFill="1" applyBorder="1" applyAlignment="1">
      <alignment horizontal="center" vertical="center"/>
    </xf>
    <xf numFmtId="38" fontId="37" fillId="0" borderId="11" xfId="77" applyFont="1" applyFill="1" applyBorder="1" applyAlignment="1">
      <alignment vertical="center"/>
    </xf>
    <xf numFmtId="38" fontId="37" fillId="0" borderId="51" xfId="77" applyFont="1" applyFill="1" applyBorder="1" applyAlignment="1">
      <alignment vertical="center"/>
    </xf>
    <xf numFmtId="0" fontId="38" fillId="3" borderId="33" xfId="0" applyFont="1" applyFill="1" applyBorder="1" applyAlignment="1">
      <alignment horizontal="center" vertical="center" textRotation="255" wrapText="1"/>
    </xf>
    <xf numFmtId="0" fontId="38" fillId="3" borderId="36" xfId="0" applyFont="1" applyFill="1" applyBorder="1" applyAlignment="1">
      <alignment horizontal="center" vertical="center" textRotation="255" wrapText="1"/>
    </xf>
    <xf numFmtId="0" fontId="2" fillId="2" borderId="8"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1" xfId="0" applyFont="1" applyBorder="1" applyAlignment="1">
      <alignment horizontal="center" vertical="center"/>
    </xf>
    <xf numFmtId="3" fontId="37" fillId="0" borderId="6" xfId="0" applyNumberFormat="1" applyFont="1" applyBorder="1">
      <alignment vertical="center"/>
    </xf>
    <xf numFmtId="3" fontId="37" fillId="0" borderId="66" xfId="0" applyNumberFormat="1" applyFont="1" applyBorder="1">
      <alignment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2" borderId="3" xfId="0" applyFont="1" applyFill="1" applyBorder="1" applyAlignment="1">
      <alignment horizontal="left" vertical="center" wrapText="1"/>
    </xf>
    <xf numFmtId="0" fontId="2" fillId="2" borderId="96" xfId="0" applyFont="1" applyFill="1" applyBorder="1" applyAlignment="1">
      <alignment horizontal="left" vertical="center" wrapText="1"/>
    </xf>
    <xf numFmtId="3" fontId="37" fillId="0" borderId="19" xfId="0" applyNumberFormat="1" applyFont="1" applyBorder="1">
      <alignment vertical="center"/>
    </xf>
    <xf numFmtId="3" fontId="37" fillId="0" borderId="40" xfId="0" applyNumberFormat="1" applyFont="1" applyBorder="1">
      <alignment vertical="center"/>
    </xf>
    <xf numFmtId="0" fontId="2" fillId="0" borderId="7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98" xfId="0" applyFont="1" applyBorder="1" applyAlignment="1">
      <alignment horizontal="center" vertical="center" wrapText="1"/>
    </xf>
    <xf numFmtId="177" fontId="37" fillId="0" borderId="7" xfId="77" applyNumberFormat="1" applyFont="1" applyFill="1" applyBorder="1" applyAlignment="1">
      <alignment vertical="center"/>
    </xf>
    <xf numFmtId="177" fontId="37" fillId="0" borderId="18" xfId="77" applyNumberFormat="1" applyFont="1" applyFill="1" applyBorder="1" applyAlignment="1">
      <alignment vertical="center"/>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40" xfId="0" applyFont="1" applyBorder="1" applyAlignment="1">
      <alignment horizontal="center" vertical="center" wrapText="1"/>
    </xf>
    <xf numFmtId="38" fontId="37" fillId="28" borderId="55" xfId="77" applyFont="1" applyFill="1" applyBorder="1" applyAlignment="1">
      <alignment horizontal="center" vertical="center"/>
    </xf>
    <xf numFmtId="38" fontId="37" fillId="28" borderId="84" xfId="77" applyFont="1" applyFill="1" applyBorder="1" applyAlignment="1">
      <alignment horizontal="center" vertical="center"/>
    </xf>
    <xf numFmtId="38" fontId="37" fillId="28" borderId="60" xfId="77" applyFont="1" applyFill="1" applyBorder="1" applyAlignment="1">
      <alignment horizontal="center" vertical="center"/>
    </xf>
    <xf numFmtId="38" fontId="37" fillId="26" borderId="92" xfId="77" applyFont="1" applyFill="1" applyBorder="1" applyAlignment="1">
      <alignment vertical="center" wrapText="1"/>
    </xf>
    <xf numFmtId="38" fontId="37" fillId="26" borderId="10" xfId="77" applyFont="1" applyFill="1" applyBorder="1" applyAlignment="1">
      <alignment vertical="center" wrapText="1"/>
    </xf>
    <xf numFmtId="38" fontId="37" fillId="26" borderId="29" xfId="77" applyFont="1" applyFill="1" applyBorder="1" applyAlignment="1">
      <alignment vertical="center" wrapText="1"/>
    </xf>
    <xf numFmtId="0" fontId="3" fillId="0" borderId="3" xfId="0" applyFont="1" applyBorder="1" applyAlignment="1">
      <alignment horizontal="center" vertical="center"/>
    </xf>
    <xf numFmtId="0" fontId="14"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96" xfId="0" applyFont="1" applyBorder="1" applyAlignment="1">
      <alignment horizontal="center" vertical="center" wrapText="1"/>
    </xf>
    <xf numFmtId="0" fontId="40" fillId="0" borderId="28" xfId="0" applyFont="1" applyBorder="1" applyAlignment="1">
      <alignment horizontal="center" vertical="center" wrapText="1" shrinkToFit="1"/>
    </xf>
    <xf numFmtId="0" fontId="40" fillId="0" borderId="10" xfId="0" applyFont="1" applyBorder="1" applyAlignment="1">
      <alignment horizontal="center" vertical="center" wrapText="1" shrinkToFit="1"/>
    </xf>
    <xf numFmtId="0" fontId="40" fillId="0" borderId="94" xfId="0" applyFont="1" applyBorder="1" applyAlignment="1">
      <alignment horizontal="center" vertical="center" wrapText="1" shrinkToFit="1"/>
    </xf>
    <xf numFmtId="0" fontId="2" fillId="0" borderId="10" xfId="0" applyFont="1" applyBorder="1" applyAlignment="1">
      <alignment horizontal="center" vertical="center" wrapText="1"/>
    </xf>
    <xf numFmtId="0" fontId="45" fillId="2" borderId="8" xfId="0" applyFont="1" applyFill="1" applyBorder="1" applyAlignment="1">
      <alignment horizontal="left" vertical="center" wrapText="1"/>
    </xf>
    <xf numFmtId="0" fontId="45" fillId="2" borderId="18"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0" borderId="80" xfId="0" applyFont="1" applyBorder="1" applyAlignment="1">
      <alignment horizontal="center" vertical="center"/>
    </xf>
    <xf numFmtId="0" fontId="2" fillId="0" borderId="85" xfId="0" applyFont="1" applyBorder="1" applyAlignment="1">
      <alignment horizontal="center" vertical="center"/>
    </xf>
    <xf numFmtId="38" fontId="37" fillId="0" borderId="80" xfId="77" applyFont="1" applyFill="1" applyBorder="1" applyAlignment="1">
      <alignment vertical="center"/>
    </xf>
    <xf numFmtId="38" fontId="37" fillId="0" borderId="13" xfId="77" applyFont="1" applyFill="1" applyBorder="1" applyAlignment="1">
      <alignment vertical="center"/>
    </xf>
    <xf numFmtId="38" fontId="37" fillId="0" borderId="6" xfId="77" applyFont="1" applyFill="1" applyBorder="1" applyAlignment="1">
      <alignment vertical="center"/>
    </xf>
    <xf numFmtId="38" fontId="37" fillId="0" borderId="38" xfId="77" applyFont="1" applyFill="1" applyBorder="1" applyAlignment="1">
      <alignment vertical="center"/>
    </xf>
    <xf numFmtId="0" fontId="2" fillId="0" borderId="87" xfId="0" applyFont="1" applyBorder="1" applyAlignment="1">
      <alignment horizontal="center" vertical="center" wrapText="1"/>
    </xf>
    <xf numFmtId="0" fontId="2" fillId="0" borderId="89" xfId="0" applyFont="1" applyBorder="1" applyAlignment="1">
      <alignment horizontal="center" vertical="center" wrapText="1"/>
    </xf>
    <xf numFmtId="38" fontId="37" fillId="26" borderId="64" xfId="77" applyFont="1" applyFill="1" applyBorder="1" applyAlignment="1">
      <alignment vertical="center" wrapText="1"/>
    </xf>
    <xf numFmtId="38" fontId="37" fillId="26" borderId="76" xfId="77" applyFont="1" applyFill="1" applyBorder="1" applyAlignment="1">
      <alignmen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94" xfId="0" applyFont="1" applyBorder="1" applyAlignment="1">
      <alignment horizontal="center" vertical="center" wrapText="1"/>
    </xf>
    <xf numFmtId="0" fontId="2" fillId="2" borderId="9" xfId="0" applyFont="1" applyFill="1" applyBorder="1" applyAlignment="1">
      <alignment vertical="center" wrapText="1"/>
    </xf>
    <xf numFmtId="3" fontId="37" fillId="0" borderId="38" xfId="0" applyNumberFormat="1" applyFont="1" applyBorder="1">
      <alignment vertical="center"/>
    </xf>
    <xf numFmtId="3" fontId="37" fillId="0" borderId="7" xfId="0" applyNumberFormat="1" applyFont="1" applyBorder="1">
      <alignment vertical="center"/>
    </xf>
    <xf numFmtId="3" fontId="37" fillId="0" borderId="18" xfId="0" applyNumberFormat="1" applyFont="1" applyBorder="1">
      <alignment vertical="center"/>
    </xf>
    <xf numFmtId="0" fontId="2" fillId="0" borderId="90" xfId="0" applyFont="1" applyBorder="1" applyAlignment="1">
      <alignment horizontal="center" vertical="center" wrapText="1"/>
    </xf>
    <xf numFmtId="0" fontId="2" fillId="0" borderId="93" xfId="0" applyFont="1" applyBorder="1" applyAlignment="1">
      <alignment horizontal="center" vertical="center" wrapText="1"/>
    </xf>
    <xf numFmtId="3" fontId="37" fillId="0" borderId="55" xfId="0" applyNumberFormat="1" applyFont="1" applyBorder="1">
      <alignment vertical="center"/>
    </xf>
    <xf numFmtId="3" fontId="37" fillId="0" borderId="60" xfId="0" applyNumberFormat="1" applyFont="1" applyBorder="1">
      <alignment vertical="center"/>
    </xf>
    <xf numFmtId="0" fontId="37" fillId="0" borderId="87" xfId="0" applyFont="1" applyBorder="1" applyAlignment="1">
      <alignment horizontal="center" vertical="center"/>
    </xf>
    <xf numFmtId="0" fontId="37" fillId="0" borderId="89" xfId="0" applyFont="1" applyBorder="1" applyAlignment="1">
      <alignment horizontal="center" vertical="center"/>
    </xf>
    <xf numFmtId="3" fontId="37" fillId="26" borderId="64" xfId="0" applyNumberFormat="1" applyFont="1" applyFill="1" applyBorder="1" applyAlignment="1">
      <alignment horizontal="right" vertical="center"/>
    </xf>
    <xf numFmtId="0" fontId="37" fillId="26" borderId="76" xfId="0" applyFont="1" applyFill="1" applyBorder="1" applyAlignment="1">
      <alignment horizontal="right" vertical="center"/>
    </xf>
    <xf numFmtId="38" fontId="40" fillId="28" borderId="39" xfId="77" applyFont="1" applyFill="1" applyBorder="1" applyAlignment="1">
      <alignment vertical="center"/>
    </xf>
    <xf numFmtId="38" fontId="40" fillId="28" borderId="11" xfId="77" applyFont="1" applyFill="1" applyBorder="1" applyAlignment="1">
      <alignmen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38" fontId="40" fillId="28" borderId="16" xfId="77" applyFont="1" applyFill="1" applyBorder="1" applyAlignment="1">
      <alignment vertical="center"/>
    </xf>
    <xf numFmtId="38" fontId="40" fillId="28" borderId="1" xfId="77" applyFont="1" applyFill="1" applyBorder="1" applyAlignment="1">
      <alignment vertical="center"/>
    </xf>
    <xf numFmtId="38" fontId="37" fillId="0" borderId="8" xfId="77" applyFont="1" applyFill="1" applyBorder="1" applyAlignment="1">
      <alignment vertical="center"/>
    </xf>
    <xf numFmtId="0" fontId="2" fillId="0" borderId="4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3" xfId="0" applyFont="1" applyBorder="1" applyAlignment="1">
      <alignment horizontal="center" vertical="center" wrapText="1"/>
    </xf>
    <xf numFmtId="0" fontId="42" fillId="2" borderId="8" xfId="0" applyFont="1" applyFill="1" applyBorder="1" applyAlignment="1">
      <alignment horizontal="left" vertical="center" wrapText="1"/>
    </xf>
    <xf numFmtId="0" fontId="2" fillId="0" borderId="1" xfId="0" applyFont="1" applyBorder="1" applyAlignment="1">
      <alignment horizontal="center" vertical="center" wrapText="1"/>
    </xf>
    <xf numFmtId="0" fontId="45" fillId="2" borderId="8" xfId="0" applyFont="1" applyFill="1" applyBorder="1" applyAlignment="1">
      <alignment horizontal="left" vertical="center" shrinkToFit="1"/>
    </xf>
    <xf numFmtId="0" fontId="49" fillId="2" borderId="8" xfId="0" applyFont="1" applyFill="1" applyBorder="1" applyAlignment="1">
      <alignment horizontal="left" vertical="center" wrapText="1"/>
    </xf>
    <xf numFmtId="0" fontId="0" fillId="28" borderId="1" xfId="0" applyFill="1" applyBorder="1">
      <alignment vertical="center"/>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4" xfId="0" applyFont="1" applyBorder="1" applyAlignment="1">
      <alignment horizontal="center" vertical="center" wrapText="1"/>
    </xf>
    <xf numFmtId="0" fontId="0" fillId="28" borderId="11" xfId="0" applyFill="1" applyBorder="1">
      <alignment vertical="center"/>
    </xf>
    <xf numFmtId="177" fontId="37" fillId="0" borderId="11" xfId="77" applyNumberFormat="1" applyFont="1" applyFill="1" applyBorder="1" applyAlignment="1">
      <alignment vertical="center"/>
    </xf>
    <xf numFmtId="177" fontId="37" fillId="0" borderId="51" xfId="77" applyNumberFormat="1" applyFont="1" applyFill="1" applyBorder="1" applyAlignment="1">
      <alignment vertical="center"/>
    </xf>
    <xf numFmtId="0" fontId="2" fillId="2" borderId="24" xfId="0" applyFont="1" applyFill="1" applyBorder="1" applyAlignment="1">
      <alignment vertical="center" wrapText="1"/>
    </xf>
    <xf numFmtId="0" fontId="2" fillId="2" borderId="85" xfId="0" applyFont="1" applyFill="1" applyBorder="1" applyAlignment="1">
      <alignment vertical="center" wrapText="1"/>
    </xf>
    <xf numFmtId="0" fontId="2" fillId="2" borderId="66" xfId="0" applyFont="1" applyFill="1" applyBorder="1" applyAlignment="1">
      <alignment vertical="center" wrapText="1"/>
    </xf>
    <xf numFmtId="38" fontId="40" fillId="28" borderId="53" xfId="77" applyFont="1" applyFill="1" applyBorder="1" applyAlignment="1">
      <alignment vertical="center"/>
    </xf>
    <xf numFmtId="38" fontId="40" fillId="28" borderId="54" xfId="77" applyFont="1" applyFill="1" applyBorder="1" applyAlignment="1">
      <alignment vertical="center"/>
    </xf>
    <xf numFmtId="0" fontId="2" fillId="0" borderId="54" xfId="0" applyFont="1" applyBorder="1" applyAlignment="1">
      <alignment horizontal="center" vertical="center" wrapText="1"/>
    </xf>
    <xf numFmtId="38" fontId="37" fillId="0" borderId="55" xfId="77" applyFont="1" applyFill="1" applyBorder="1" applyAlignment="1">
      <alignment vertical="center"/>
    </xf>
    <xf numFmtId="38" fontId="37" fillId="0" borderId="84" xfId="77" applyFont="1" applyFill="1" applyBorder="1" applyAlignment="1">
      <alignment vertical="center"/>
    </xf>
    <xf numFmtId="38" fontId="37" fillId="0" borderId="60" xfId="77" applyFont="1" applyFill="1" applyBorder="1" applyAlignment="1">
      <alignment vertical="center"/>
    </xf>
    <xf numFmtId="38" fontId="37" fillId="28" borderId="80" xfId="77" applyFont="1" applyFill="1" applyBorder="1" applyAlignment="1">
      <alignment horizontal="center" vertical="center"/>
    </xf>
    <xf numFmtId="38" fontId="37" fillId="28" borderId="12" xfId="77" applyFont="1" applyFill="1" applyBorder="1" applyAlignment="1">
      <alignment horizontal="center" vertical="center"/>
    </xf>
    <xf numFmtId="38" fontId="37" fillId="28" borderId="13" xfId="77" applyFont="1" applyFill="1" applyBorder="1" applyAlignment="1">
      <alignment horizontal="center" vertical="center"/>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29" xfId="0" applyFont="1" applyBorder="1" applyAlignment="1">
      <alignment horizontal="center" vertical="center" wrapText="1"/>
    </xf>
    <xf numFmtId="0" fontId="2" fillId="0" borderId="56" xfId="0" applyFont="1" applyBorder="1" applyAlignment="1">
      <alignment horizontal="center" vertical="center"/>
    </xf>
    <xf numFmtId="0" fontId="2" fillId="0" borderId="98" xfId="0" applyFont="1" applyBorder="1" applyAlignment="1">
      <alignment horizontal="center" vertical="center"/>
    </xf>
    <xf numFmtId="0" fontId="49" fillId="2" borderId="8" xfId="0" applyFont="1" applyFill="1" applyBorder="1" applyAlignment="1">
      <alignment vertical="center" wrapText="1"/>
    </xf>
    <xf numFmtId="0" fontId="49" fillId="2" borderId="2" xfId="0" applyFont="1" applyFill="1" applyBorder="1" applyAlignment="1">
      <alignment vertical="center" wrapText="1"/>
    </xf>
    <xf numFmtId="0" fontId="2" fillId="2" borderId="35" xfId="0" applyFont="1" applyFill="1" applyBorder="1" applyAlignment="1">
      <alignment vertical="center" wrapText="1"/>
    </xf>
    <xf numFmtId="0" fontId="2" fillId="2" borderId="33" xfId="0" applyFont="1" applyFill="1" applyBorder="1" applyAlignment="1">
      <alignment vertical="center" wrapText="1"/>
    </xf>
    <xf numFmtId="0" fontId="2" fillId="2" borderId="36" xfId="0" applyFont="1" applyFill="1" applyBorder="1" applyAlignment="1">
      <alignment vertical="center" wrapText="1"/>
    </xf>
    <xf numFmtId="0" fontId="0" fillId="28" borderId="54" xfId="0" applyFill="1" applyBorder="1">
      <alignment vertical="center"/>
    </xf>
    <xf numFmtId="177" fontId="37" fillId="0" borderId="55" xfId="77" applyNumberFormat="1" applyFont="1" applyFill="1" applyBorder="1" applyAlignment="1">
      <alignment vertical="center"/>
    </xf>
    <xf numFmtId="177" fontId="37" fillId="0" borderId="60" xfId="77" applyNumberFormat="1" applyFont="1" applyFill="1" applyBorder="1" applyAlignment="1">
      <alignment vertical="center"/>
    </xf>
    <xf numFmtId="0" fontId="2" fillId="2" borderId="58" xfId="0" applyFont="1" applyFill="1" applyBorder="1" applyAlignment="1">
      <alignment horizontal="center" vertical="center" wrapText="1"/>
    </xf>
    <xf numFmtId="0" fontId="2" fillId="2" borderId="76" xfId="0" applyFont="1" applyFill="1" applyBorder="1" applyAlignment="1">
      <alignment horizontal="center" vertical="center" wrapText="1"/>
    </xf>
    <xf numFmtId="38" fontId="51" fillId="26" borderId="92" xfId="77" applyFont="1" applyFill="1" applyBorder="1" applyAlignment="1">
      <alignment horizontal="right" vertical="center"/>
    </xf>
    <xf numFmtId="38" fontId="51" fillId="26" borderId="29" xfId="77" applyFont="1" applyFill="1" applyBorder="1" applyAlignment="1">
      <alignment horizontal="right" vertical="center"/>
    </xf>
    <xf numFmtId="38" fontId="40" fillId="29" borderId="1" xfId="77" applyFont="1" applyFill="1" applyBorder="1" applyAlignment="1">
      <alignment horizontal="center" vertical="center"/>
    </xf>
    <xf numFmtId="0" fontId="2" fillId="0" borderId="5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58" xfId="0" applyFont="1" applyBorder="1" applyAlignment="1">
      <alignment horizontal="center" vertical="center"/>
    </xf>
    <xf numFmtId="0" fontId="2" fillId="0" borderId="65" xfId="0" applyFont="1" applyBorder="1" applyAlignment="1">
      <alignment horizontal="center" vertical="center"/>
    </xf>
    <xf numFmtId="0" fontId="2" fillId="0" borderId="77" xfId="0" applyFont="1" applyBorder="1" applyAlignment="1">
      <alignment horizontal="center" vertical="center"/>
    </xf>
    <xf numFmtId="0" fontId="2" fillId="2" borderId="52" xfId="0" applyFont="1" applyFill="1" applyBorder="1" applyAlignment="1">
      <alignment vertical="center" wrapText="1"/>
    </xf>
    <xf numFmtId="0" fontId="2" fillId="2" borderId="67" xfId="0" applyFont="1" applyFill="1" applyBorder="1" applyAlignment="1">
      <alignment vertical="center" wrapText="1"/>
    </xf>
    <xf numFmtId="38" fontId="40" fillId="28" borderId="54" xfId="77" applyFont="1" applyFill="1" applyBorder="1" applyAlignment="1">
      <alignment horizontal="center" vertical="center"/>
    </xf>
    <xf numFmtId="0" fontId="2" fillId="0" borderId="55" xfId="0" applyFont="1" applyBorder="1" applyAlignment="1">
      <alignment horizontal="center" vertical="center" wrapText="1"/>
    </xf>
    <xf numFmtId="0" fontId="2" fillId="0" borderId="67" xfId="0" applyFont="1" applyBorder="1" applyAlignment="1">
      <alignment horizontal="center" vertical="center" wrapText="1"/>
    </xf>
    <xf numFmtId="0" fontId="45" fillId="2" borderId="25" xfId="0" applyFont="1" applyFill="1" applyBorder="1" applyAlignment="1">
      <alignment horizontal="left" vertical="center" wrapText="1"/>
    </xf>
    <xf numFmtId="0" fontId="45" fillId="2" borderId="2" xfId="0" applyFont="1" applyFill="1" applyBorder="1" applyAlignment="1">
      <alignment horizontal="left" vertical="center" wrapText="1"/>
    </xf>
    <xf numFmtId="38" fontId="40" fillId="28" borderId="2" xfId="77" applyFont="1" applyFill="1" applyBorder="1" applyAlignment="1">
      <alignment horizontal="center" vertical="center"/>
    </xf>
    <xf numFmtId="38" fontId="40" fillId="28" borderId="1" xfId="77"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0" borderId="80" xfId="0" applyFont="1" applyBorder="1" applyAlignment="1">
      <alignment horizontal="center" vertical="center" wrapText="1"/>
    </xf>
    <xf numFmtId="0" fontId="2" fillId="0" borderId="85" xfId="0" applyFont="1" applyBorder="1" applyAlignment="1">
      <alignment horizontal="center" vertical="center" wrapText="1"/>
    </xf>
    <xf numFmtId="0" fontId="2" fillId="2" borderId="5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38" fontId="40" fillId="28" borderId="67" xfId="77" applyFont="1" applyFill="1" applyBorder="1" applyAlignment="1">
      <alignment horizontal="center" vertical="center"/>
    </xf>
    <xf numFmtId="38" fontId="40" fillId="29" borderId="54" xfId="77" applyFont="1" applyFill="1" applyBorder="1" applyAlignment="1">
      <alignment horizontal="center" vertical="center"/>
    </xf>
    <xf numFmtId="38" fontId="37" fillId="26" borderId="65" xfId="77" applyFont="1" applyFill="1" applyBorder="1" applyAlignment="1">
      <alignment vertical="center" wrapText="1"/>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82" xfId="0" applyFont="1" applyFill="1" applyBorder="1" applyAlignment="1">
      <alignment vertical="center" wrapText="1"/>
    </xf>
    <xf numFmtId="0" fontId="2" fillId="2" borderId="25" xfId="0" applyFont="1" applyFill="1" applyBorder="1">
      <alignment vertical="center"/>
    </xf>
    <xf numFmtId="0" fontId="2" fillId="2" borderId="2" xfId="0" applyFont="1" applyFill="1" applyBorder="1">
      <alignment vertical="center"/>
    </xf>
    <xf numFmtId="0" fontId="2" fillId="2" borderId="2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5"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49" fillId="2" borderId="25" xfId="0" applyFont="1" applyFill="1" applyBorder="1" applyAlignment="1">
      <alignment vertical="center" wrapText="1"/>
    </xf>
    <xf numFmtId="38" fontId="40" fillId="29" borderId="7" xfId="77" applyFont="1" applyFill="1" applyBorder="1" applyAlignment="1">
      <alignment horizontal="center" vertical="center"/>
    </xf>
    <xf numFmtId="0" fontId="49" fillId="2" borderId="52" xfId="0" applyFont="1" applyFill="1" applyBorder="1" applyAlignment="1">
      <alignment vertical="center" wrapText="1"/>
    </xf>
    <xf numFmtId="0" fontId="49" fillId="2" borderId="67" xfId="0" applyFont="1" applyFill="1" applyBorder="1" applyAlignment="1">
      <alignment vertical="center" wrapText="1"/>
    </xf>
    <xf numFmtId="0" fontId="2" fillId="0" borderId="59" xfId="0" applyFont="1" applyBorder="1" applyAlignment="1">
      <alignment horizontal="center" vertical="center" wrapText="1"/>
    </xf>
    <xf numFmtId="0" fontId="2" fillId="0" borderId="100" xfId="0" applyFont="1" applyBorder="1" applyAlignment="1">
      <alignment horizontal="center" vertical="center" wrapText="1"/>
    </xf>
    <xf numFmtId="0" fontId="2" fillId="2" borderId="3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38" fontId="56" fillId="29" borderId="68" xfId="77" applyFont="1" applyFill="1" applyBorder="1" applyAlignment="1">
      <alignment horizontal="right" vertical="center"/>
    </xf>
    <xf numFmtId="3" fontId="37" fillId="0" borderId="68" xfId="0" applyNumberFormat="1" applyFont="1" applyBorder="1">
      <alignment vertical="center"/>
    </xf>
    <xf numFmtId="3" fontId="37" fillId="0" borderId="102" xfId="0" applyNumberFormat="1" applyFont="1" applyBorder="1">
      <alignment vertical="center"/>
    </xf>
    <xf numFmtId="38" fontId="56" fillId="29" borderId="1" xfId="77" applyFont="1" applyFill="1" applyBorder="1" applyAlignment="1">
      <alignment horizontal="right" vertical="center"/>
    </xf>
    <xf numFmtId="3" fontId="37" fillId="0" borderId="1" xfId="0" applyNumberFormat="1" applyFont="1" applyBorder="1">
      <alignment vertical="center"/>
    </xf>
    <xf numFmtId="3" fontId="37" fillId="0" borderId="14" xfId="0" applyNumberFormat="1" applyFont="1" applyBorder="1">
      <alignment vertical="center"/>
    </xf>
    <xf numFmtId="0" fontId="37" fillId="27" borderId="31" xfId="0" applyFont="1" applyFill="1" applyBorder="1" applyAlignment="1">
      <alignment horizontal="center" vertical="center" wrapText="1"/>
    </xf>
    <xf numFmtId="0" fontId="37" fillId="27" borderId="32"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0" fillId="0" borderId="87" xfId="0" applyBorder="1">
      <alignment vertical="center"/>
    </xf>
    <xf numFmtId="0" fontId="0" fillId="0" borderId="89" xfId="0" applyBorder="1">
      <alignment vertical="center"/>
    </xf>
    <xf numFmtId="0" fontId="37" fillId="3" borderId="30"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3" xfId="0" applyFont="1" applyFill="1" applyBorder="1" applyAlignment="1">
      <alignment vertical="center" wrapText="1"/>
    </xf>
    <xf numFmtId="38" fontId="56" fillId="29" borderId="73" xfId="77" applyFont="1" applyFill="1" applyBorder="1" applyAlignment="1">
      <alignment horizontal="right" vertical="center"/>
    </xf>
    <xf numFmtId="3" fontId="37" fillId="0" borderId="73" xfId="0" applyNumberFormat="1" applyFont="1" applyBorder="1">
      <alignment vertical="center"/>
    </xf>
    <xf numFmtId="3" fontId="37" fillId="0" borderId="103" xfId="0" applyNumberFormat="1" applyFont="1" applyBorder="1">
      <alignment vertical="center"/>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2" borderId="18" xfId="0" applyFont="1" applyFill="1" applyBorder="1" applyAlignment="1">
      <alignment vertical="center" wrapText="1"/>
    </xf>
    <xf numFmtId="3" fontId="37" fillId="0" borderId="4" xfId="0" applyNumberFormat="1" applyFont="1" applyBorder="1">
      <alignment vertical="center"/>
    </xf>
    <xf numFmtId="0" fontId="37" fillId="28" borderId="4" xfId="0" applyFont="1" applyFill="1" applyBorder="1">
      <alignment vertical="center"/>
    </xf>
    <xf numFmtId="38" fontId="57" fillId="29" borderId="4" xfId="77" applyFont="1" applyFill="1" applyBorder="1" applyAlignment="1">
      <alignment vertical="center"/>
    </xf>
    <xf numFmtId="0" fontId="58" fillId="28" borderId="4" xfId="0" applyFont="1" applyFill="1" applyBorder="1" applyAlignment="1">
      <alignment horizontal="right" vertical="justify"/>
    </xf>
    <xf numFmtId="3" fontId="37" fillId="0" borderId="8" xfId="0" applyNumberFormat="1" applyFont="1" applyBorder="1">
      <alignment vertical="center"/>
    </xf>
    <xf numFmtId="0" fontId="37" fillId="28" borderId="1" xfId="0" applyFont="1" applyFill="1" applyBorder="1">
      <alignment vertical="center"/>
    </xf>
    <xf numFmtId="38" fontId="57" fillId="29" borderId="1" xfId="77" applyFont="1" applyFill="1" applyBorder="1" applyAlignment="1">
      <alignment vertical="center"/>
    </xf>
    <xf numFmtId="0" fontId="58" fillId="28" borderId="1" xfId="0" applyFont="1" applyFill="1" applyBorder="1" applyAlignment="1">
      <alignment horizontal="right" vertical="justify"/>
    </xf>
    <xf numFmtId="3" fontId="50" fillId="0" borderId="7" xfId="0" applyNumberFormat="1" applyFont="1" applyBorder="1">
      <alignment vertical="center"/>
    </xf>
    <xf numFmtId="3" fontId="50" fillId="0" borderId="8" xfId="0" applyNumberFormat="1" applyFont="1" applyBorder="1">
      <alignment vertical="center"/>
    </xf>
    <xf numFmtId="3" fontId="50" fillId="0" borderId="18" xfId="0" applyNumberFormat="1" applyFont="1" applyBorder="1">
      <alignment vertical="center"/>
    </xf>
    <xf numFmtId="3" fontId="50" fillId="0" borderId="80" xfId="0" applyNumberFormat="1" applyFont="1" applyBorder="1" applyAlignment="1">
      <alignment horizontal="right" vertical="center"/>
    </xf>
    <xf numFmtId="3" fontId="50" fillId="0" borderId="12" xfId="0" applyNumberFormat="1" applyFont="1" applyBorder="1" applyAlignment="1">
      <alignment horizontal="right" vertical="center"/>
    </xf>
    <xf numFmtId="3" fontId="50" fillId="0" borderId="13" xfId="0" applyNumberFormat="1" applyFont="1" applyBorder="1" applyAlignment="1">
      <alignment horizontal="right" vertical="center"/>
    </xf>
    <xf numFmtId="0" fontId="47" fillId="0" borderId="87" xfId="0" applyFont="1" applyBorder="1" applyAlignment="1">
      <alignment horizontal="center" vertical="center"/>
    </xf>
    <xf numFmtId="0" fontId="47" fillId="0" borderId="89" xfId="0" applyFont="1" applyBorder="1" applyAlignment="1">
      <alignment horizontal="center" vertical="center"/>
    </xf>
    <xf numFmtId="0" fontId="47" fillId="0" borderId="62" xfId="0" applyFont="1" applyBorder="1">
      <alignment vertical="center"/>
    </xf>
    <xf numFmtId="0" fontId="47" fillId="0" borderId="88" xfId="0" applyFont="1" applyBorder="1">
      <alignment vertical="center"/>
    </xf>
    <xf numFmtId="3" fontId="50" fillId="26" borderId="64" xfId="0" applyNumberFormat="1" applyFont="1" applyFill="1" applyBorder="1">
      <alignment vertical="center"/>
    </xf>
    <xf numFmtId="3" fontId="50" fillId="26" borderId="65" xfId="0" applyNumberFormat="1" applyFont="1" applyFill="1" applyBorder="1">
      <alignment vertical="center"/>
    </xf>
    <xf numFmtId="3" fontId="50" fillId="26" borderId="76" xfId="0" applyNumberFormat="1" applyFont="1" applyFill="1" applyBorder="1">
      <alignment vertical="center"/>
    </xf>
    <xf numFmtId="0" fontId="37" fillId="3" borderId="0" xfId="0" applyFont="1" applyFill="1" applyAlignment="1">
      <alignment horizontal="center" vertical="center" wrapText="1"/>
    </xf>
    <xf numFmtId="0" fontId="37" fillId="3" borderId="26" xfId="0" applyFont="1" applyFill="1" applyBorder="1" applyAlignment="1">
      <alignment horizontal="center" vertical="center" wrapText="1"/>
    </xf>
    <xf numFmtId="0" fontId="2" fillId="2" borderId="96" xfId="0" applyFont="1" applyFill="1" applyBorder="1" applyAlignment="1">
      <alignment vertical="center" wrapText="1"/>
    </xf>
    <xf numFmtId="3" fontId="37" fillId="0" borderId="5" xfId="0" applyNumberFormat="1" applyFont="1" applyBorder="1">
      <alignment vertical="center"/>
    </xf>
    <xf numFmtId="3" fontId="37" fillId="0" borderId="3" xfId="0" applyNumberFormat="1" applyFont="1" applyBorder="1">
      <alignment vertical="center"/>
    </xf>
    <xf numFmtId="0" fontId="37" fillId="28" borderId="83" xfId="0" applyFont="1" applyFill="1" applyBorder="1">
      <alignment vertical="center"/>
    </xf>
    <xf numFmtId="38" fontId="57" fillId="29" borderId="83" xfId="77" applyFont="1" applyFill="1" applyBorder="1" applyAlignment="1">
      <alignment vertical="center"/>
    </xf>
    <xf numFmtId="0" fontId="58" fillId="28" borderId="83" xfId="0" applyFont="1" applyFill="1" applyBorder="1" applyAlignment="1">
      <alignment horizontal="right" vertical="justify"/>
    </xf>
    <xf numFmtId="3" fontId="50" fillId="0" borderId="5" xfId="0" applyNumberFormat="1" applyFont="1" applyBorder="1">
      <alignment vertical="center"/>
    </xf>
    <xf numFmtId="3" fontId="50" fillId="0" borderId="3" xfId="0" applyNumberFormat="1" applyFont="1" applyBorder="1">
      <alignment vertical="center"/>
    </xf>
    <xf numFmtId="3" fontId="50" fillId="0" borderId="96" xfId="0" applyNumberFormat="1" applyFont="1" applyBorder="1">
      <alignment vertical="center"/>
    </xf>
    <xf numFmtId="0" fontId="2" fillId="0" borderId="8" xfId="0" applyFont="1" applyBorder="1" applyAlignment="1">
      <alignment vertical="center" wrapText="1"/>
    </xf>
    <xf numFmtId="0" fontId="2" fillId="0" borderId="18" xfId="0" applyFont="1" applyBorder="1" applyAlignment="1">
      <alignment vertical="center" wrapText="1"/>
    </xf>
    <xf numFmtId="38" fontId="37" fillId="0" borderId="66" xfId="77" applyFont="1" applyFill="1" applyBorder="1" applyAlignment="1">
      <alignment vertical="center"/>
    </xf>
    <xf numFmtId="3" fontId="37" fillId="26" borderId="65" xfId="0" applyNumberFormat="1" applyFont="1" applyFill="1" applyBorder="1" applyAlignment="1">
      <alignment horizontal="right" vertical="center"/>
    </xf>
    <xf numFmtId="0" fontId="37" fillId="0" borderId="62" xfId="0" applyFont="1" applyBorder="1" applyAlignment="1">
      <alignment horizontal="right" vertical="center"/>
    </xf>
    <xf numFmtId="0" fontId="37" fillId="0" borderId="88" xfId="0" applyFont="1" applyBorder="1" applyAlignment="1">
      <alignment horizontal="right" vertical="center"/>
    </xf>
    <xf numFmtId="0" fontId="2" fillId="0" borderId="73" xfId="0" applyFont="1" applyBorder="1" applyAlignment="1">
      <alignment horizontal="center" vertical="center"/>
    </xf>
    <xf numFmtId="38" fontId="37" fillId="0" borderId="5" xfId="77" applyFont="1" applyFill="1" applyBorder="1" applyAlignment="1">
      <alignment vertical="center"/>
    </xf>
    <xf numFmtId="38" fontId="37" fillId="0" borderId="96" xfId="77" applyFont="1" applyFill="1" applyBorder="1" applyAlignment="1">
      <alignment vertical="center"/>
    </xf>
    <xf numFmtId="38" fontId="37" fillId="26" borderId="64" xfId="77" applyFont="1" applyFill="1" applyBorder="1" applyAlignment="1">
      <alignment horizontal="right" vertical="center"/>
    </xf>
    <xf numFmtId="38" fontId="37" fillId="26" borderId="76" xfId="77" applyFont="1" applyFill="1" applyBorder="1" applyAlignment="1">
      <alignment horizontal="right" vertical="center"/>
    </xf>
    <xf numFmtId="0" fontId="40" fillId="2" borderId="21"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5" xfId="0" applyFont="1" applyBorder="1" applyAlignment="1">
      <alignment horizontal="center" vertical="center" wrapText="1"/>
    </xf>
    <xf numFmtId="0" fontId="2" fillId="2" borderId="63" xfId="0" applyFont="1" applyFill="1" applyBorder="1" applyAlignment="1">
      <alignment horizontal="center" vertical="center"/>
    </xf>
    <xf numFmtId="0" fontId="2" fillId="2" borderId="32" xfId="0" applyFont="1" applyFill="1" applyBorder="1" applyAlignment="1">
      <alignment horizontal="center" vertical="center"/>
    </xf>
    <xf numFmtId="38" fontId="37" fillId="28" borderId="7" xfId="77" applyFont="1" applyFill="1" applyBorder="1" applyAlignment="1">
      <alignment vertical="center" wrapText="1"/>
    </xf>
    <xf numFmtId="38" fontId="37" fillId="28" borderId="18" xfId="77" applyFont="1" applyFill="1" applyBorder="1" applyAlignment="1">
      <alignmen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38" fontId="2" fillId="29" borderId="11" xfId="77" applyFont="1" applyFill="1" applyBorder="1" applyAlignment="1">
      <alignment vertical="center" wrapText="1"/>
    </xf>
    <xf numFmtId="38" fontId="2" fillId="29" borderId="1" xfId="77" applyFont="1" applyFill="1" applyBorder="1" applyAlignment="1">
      <alignment vertical="center" wrapText="1"/>
    </xf>
    <xf numFmtId="38" fontId="2" fillId="29" borderId="83" xfId="77" applyFont="1" applyFill="1" applyBorder="1" applyAlignment="1">
      <alignment vertical="center" wrapText="1"/>
    </xf>
    <xf numFmtId="38" fontId="37" fillId="28" borderId="80" xfId="77" applyFont="1" applyFill="1" applyBorder="1" applyAlignment="1">
      <alignment vertical="center" wrapText="1"/>
    </xf>
    <xf numFmtId="38" fontId="37" fillId="28" borderId="13" xfId="77" applyFont="1" applyFill="1" applyBorder="1" applyAlignment="1">
      <alignment vertical="center" wrapText="1"/>
    </xf>
    <xf numFmtId="0" fontId="2" fillId="0" borderId="18" xfId="0" applyFont="1" applyBorder="1" applyAlignment="1">
      <alignment horizontal="left" vertical="center" wrapText="1"/>
    </xf>
    <xf numFmtId="0" fontId="49" fillId="0" borderId="8" xfId="0" applyFont="1" applyBorder="1" applyAlignment="1">
      <alignment vertical="center" wrapText="1"/>
    </xf>
    <xf numFmtId="0" fontId="49" fillId="0" borderId="18" xfId="0" applyFont="1" applyBorder="1" applyAlignment="1">
      <alignment vertical="center"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15" fillId="27" borderId="34" xfId="0" applyFont="1" applyFill="1" applyBorder="1" applyAlignment="1">
      <alignment horizontal="center" vertical="center" wrapText="1" shrinkToFit="1"/>
    </xf>
    <xf numFmtId="0" fontId="15" fillId="27" borderId="31" xfId="0" applyFont="1" applyFill="1" applyBorder="1" applyAlignment="1">
      <alignment horizontal="center" vertical="center" wrapText="1" shrinkToFit="1"/>
    </xf>
    <xf numFmtId="0" fontId="15" fillId="27" borderId="32" xfId="0" applyFont="1" applyFill="1" applyBorder="1" applyAlignment="1">
      <alignment horizontal="center" vertical="center" wrapText="1" shrinkToFit="1"/>
    </xf>
    <xf numFmtId="0" fontId="2" fillId="0" borderId="88" xfId="0" applyFont="1" applyBorder="1" applyAlignment="1">
      <alignment horizontal="center" vertical="center" wrapText="1"/>
    </xf>
    <xf numFmtId="0" fontId="38" fillId="3" borderId="10" xfId="0" applyFont="1" applyFill="1" applyBorder="1" applyAlignment="1">
      <alignment horizontal="center" vertical="center" wrapText="1"/>
    </xf>
    <xf numFmtId="38" fontId="38" fillId="26" borderId="34" xfId="77" applyFont="1" applyFill="1" applyBorder="1" applyAlignment="1">
      <alignment vertical="center" wrapText="1"/>
    </xf>
    <xf numFmtId="38" fontId="38" fillId="26" borderId="31" xfId="77" applyFont="1" applyFill="1" applyBorder="1" applyAlignment="1">
      <alignment vertical="center" wrapText="1"/>
    </xf>
    <xf numFmtId="0" fontId="38" fillId="26" borderId="31" xfId="0" applyFont="1" applyFill="1" applyBorder="1" applyAlignment="1">
      <alignment vertical="center" wrapText="1"/>
    </xf>
    <xf numFmtId="0" fontId="38" fillId="26" borderId="32" xfId="0" applyFont="1" applyFill="1" applyBorder="1" applyAlignment="1">
      <alignment vertical="center" wrapText="1"/>
    </xf>
    <xf numFmtId="0" fontId="43" fillId="0" borderId="31" xfId="0" applyFont="1" applyBorder="1" applyAlignment="1">
      <alignment horizontal="left" vertical="top" wrapText="1"/>
    </xf>
    <xf numFmtId="0" fontId="43" fillId="0" borderId="32" xfId="0" applyFont="1" applyBorder="1" applyAlignment="1">
      <alignment horizontal="left" vertical="top" wrapText="1"/>
    </xf>
    <xf numFmtId="0" fontId="2" fillId="0" borderId="8" xfId="0" applyFont="1" applyBorder="1" applyAlignment="1">
      <alignment horizontal="left" vertical="center" shrinkToFit="1"/>
    </xf>
    <xf numFmtId="0" fontId="2" fillId="0" borderId="18" xfId="0" applyFont="1" applyBorder="1" applyAlignment="1">
      <alignment horizontal="left" vertical="center" shrinkToFit="1"/>
    </xf>
    <xf numFmtId="38" fontId="37" fillId="28" borderId="6" xfId="77" applyFont="1" applyFill="1" applyBorder="1" applyAlignment="1">
      <alignment vertical="center" wrapText="1"/>
    </xf>
    <xf numFmtId="38" fontId="37" fillId="28" borderId="38" xfId="77" applyFont="1" applyFill="1" applyBorder="1" applyAlignment="1">
      <alignment vertical="center" wrapText="1"/>
    </xf>
    <xf numFmtId="0" fontId="2" fillId="2" borderId="8"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49" fillId="2" borderId="84" xfId="0" applyFont="1" applyFill="1" applyBorder="1" applyAlignment="1">
      <alignment vertical="center" wrapText="1"/>
    </xf>
    <xf numFmtId="0" fontId="49" fillId="2" borderId="60" xfId="0" applyFont="1" applyFill="1" applyBorder="1" applyAlignment="1">
      <alignment vertical="center" wrapText="1"/>
    </xf>
    <xf numFmtId="0" fontId="40" fillId="0" borderId="55" xfId="0" applyFont="1" applyBorder="1" applyAlignment="1">
      <alignment horizontal="center" vertical="center"/>
    </xf>
    <xf numFmtId="0" fontId="40" fillId="0" borderId="67" xfId="0" applyFont="1" applyBorder="1" applyAlignment="1">
      <alignment horizontal="center" vertical="center"/>
    </xf>
    <xf numFmtId="0" fontId="49" fillId="2" borderId="25" xfId="0" applyFont="1" applyFill="1" applyBorder="1" applyAlignment="1">
      <alignment horizontal="left" vertical="center" wrapText="1"/>
    </xf>
    <xf numFmtId="0" fontId="49" fillId="2" borderId="18" xfId="0" applyFont="1" applyFill="1" applyBorder="1" applyAlignment="1">
      <alignment horizontal="left" vertical="center" wrapText="1"/>
    </xf>
    <xf numFmtId="40" fontId="40" fillId="0" borderId="7" xfId="77" applyNumberFormat="1" applyFont="1" applyFill="1" applyBorder="1" applyAlignment="1">
      <alignment horizontal="center" vertical="center"/>
    </xf>
    <xf numFmtId="40" fontId="40" fillId="0" borderId="2" xfId="77" applyNumberFormat="1" applyFont="1" applyFill="1" applyBorder="1" applyAlignment="1">
      <alignment horizontal="center" vertical="center"/>
    </xf>
    <xf numFmtId="0" fontId="40" fillId="0" borderId="80" xfId="0" applyFont="1" applyBorder="1" applyAlignment="1">
      <alignment horizontal="center" vertical="center"/>
    </xf>
    <xf numFmtId="0" fontId="40" fillId="0" borderId="85" xfId="0" applyFont="1" applyBorder="1" applyAlignment="1">
      <alignment horizontal="center" vertical="center"/>
    </xf>
    <xf numFmtId="0" fontId="59" fillId="0" borderId="1" xfId="0" quotePrefix="1" applyFont="1" applyBorder="1">
      <alignment vertical="center"/>
    </xf>
    <xf numFmtId="0" fontId="59" fillId="0" borderId="1" xfId="0" applyFont="1" applyBorder="1">
      <alignment vertical="center"/>
    </xf>
    <xf numFmtId="0" fontId="62" fillId="30" borderId="21" xfId="0" applyFont="1" applyFill="1" applyBorder="1" applyAlignment="1">
      <alignment horizontal="center" vertical="center"/>
    </xf>
    <xf numFmtId="0" fontId="62" fillId="30" borderId="22" xfId="0" applyFont="1" applyFill="1" applyBorder="1" applyAlignment="1">
      <alignment horizontal="center" vertical="center"/>
    </xf>
    <xf numFmtId="0" fontId="59" fillId="0" borderId="1" xfId="0" applyFont="1" applyBorder="1" applyAlignment="1"/>
    <xf numFmtId="0" fontId="60" fillId="0" borderId="30" xfId="0" applyFont="1" applyBorder="1" applyAlignment="1">
      <alignment horizontal="left"/>
    </xf>
    <xf numFmtId="0" fontId="60" fillId="0" borderId="21" xfId="0" applyFont="1" applyBorder="1" applyAlignment="1">
      <alignment horizontal="left"/>
    </xf>
    <xf numFmtId="0" fontId="60" fillId="0" borderId="22" xfId="0" applyFont="1" applyBorder="1" applyAlignment="1">
      <alignment horizontal="left"/>
    </xf>
    <xf numFmtId="0" fontId="61" fillId="0" borderId="28" xfId="0" applyFont="1" applyBorder="1" applyAlignment="1">
      <alignment horizontal="left"/>
    </xf>
    <xf numFmtId="0" fontId="61" fillId="0" borderId="10" xfId="0" applyFont="1" applyBorder="1" applyAlignment="1">
      <alignment horizontal="left"/>
    </xf>
    <xf numFmtId="0" fontId="61" fillId="0" borderId="29" xfId="0" applyFont="1" applyBorder="1" applyAlignment="1">
      <alignment horizontal="left"/>
    </xf>
    <xf numFmtId="0" fontId="26" fillId="0" borderId="0" xfId="0" applyFont="1" applyAlignment="1">
      <alignment horizontal="left"/>
    </xf>
    <xf numFmtId="0" fontId="59" fillId="0" borderId="1" xfId="0" applyFont="1" applyBorder="1" applyAlignment="1">
      <alignment horizontal="center" vertical="center"/>
    </xf>
    <xf numFmtId="0" fontId="37" fillId="3" borderId="24" xfId="0" applyFont="1" applyFill="1" applyBorder="1" applyAlignment="1">
      <alignment horizontal="center" vertical="center" wrapText="1" shrinkToFit="1"/>
    </xf>
    <xf numFmtId="0" fontId="37" fillId="3" borderId="12" xfId="0" applyFont="1" applyFill="1" applyBorder="1" applyAlignment="1">
      <alignment horizontal="center" vertical="center" wrapText="1" shrinkToFit="1"/>
    </xf>
    <xf numFmtId="0" fontId="37" fillId="3" borderId="13"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40" fillId="0" borderId="11" xfId="0" applyFont="1" applyBorder="1" applyAlignment="1">
      <alignment horizontal="center" vertical="center"/>
    </xf>
    <xf numFmtId="0" fontId="40" fillId="0" borderId="1" xfId="0" applyFont="1" applyBorder="1" applyAlignment="1">
      <alignment horizontal="center" vertical="center"/>
    </xf>
    <xf numFmtId="0" fontId="2" fillId="0" borderId="55" xfId="0" applyFont="1" applyBorder="1" applyAlignment="1">
      <alignment horizontal="center" vertical="center"/>
    </xf>
    <xf numFmtId="0" fontId="2" fillId="0" borderId="67" xfId="0" applyFont="1" applyBorder="1" applyAlignment="1">
      <alignment horizontal="center" vertical="center"/>
    </xf>
    <xf numFmtId="0" fontId="40" fillId="0" borderId="54" xfId="0" applyFont="1" applyBorder="1" applyAlignment="1">
      <alignment horizontal="center" vertical="center"/>
    </xf>
    <xf numFmtId="0" fontId="2" fillId="2" borderId="65" xfId="0" applyFont="1" applyFill="1" applyBorder="1" applyAlignment="1">
      <alignment horizontal="center" vertical="center" wrapText="1"/>
    </xf>
    <xf numFmtId="0" fontId="37" fillId="0" borderId="97" xfId="0" applyFont="1" applyBorder="1" applyAlignment="1">
      <alignment horizontal="center" vertical="center"/>
    </xf>
    <xf numFmtId="0" fontId="37" fillId="0" borderId="98" xfId="0" applyFont="1" applyBorder="1" applyAlignment="1">
      <alignment horizontal="center" vertical="center"/>
    </xf>
    <xf numFmtId="38" fontId="37" fillId="26" borderId="92" xfId="77" applyFont="1" applyFill="1" applyBorder="1" applyAlignment="1">
      <alignment vertical="center"/>
    </xf>
    <xf numFmtId="38" fontId="37" fillId="26" borderId="29" xfId="77" applyFont="1" applyFill="1" applyBorder="1" applyAlignment="1">
      <alignment vertical="center"/>
    </xf>
    <xf numFmtId="0" fontId="37" fillId="3" borderId="9" xfId="0" applyFont="1" applyFill="1" applyBorder="1" applyAlignment="1">
      <alignment horizontal="center" vertical="center"/>
    </xf>
    <xf numFmtId="0" fontId="37" fillId="3" borderId="38"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38" fontId="37" fillId="0" borderId="80" xfId="77" applyFont="1" applyFill="1" applyBorder="1" applyAlignment="1">
      <alignment vertical="center" wrapText="1"/>
    </xf>
    <xf numFmtId="38" fontId="37" fillId="0" borderId="13" xfId="77" applyFont="1" applyFill="1" applyBorder="1" applyAlignment="1">
      <alignment vertical="center" wrapText="1"/>
    </xf>
    <xf numFmtId="0" fontId="2" fillId="2" borderId="9" xfId="0" applyFont="1" applyFill="1" applyBorder="1" applyAlignment="1">
      <alignment horizontal="left" vertical="center" wrapText="1"/>
    </xf>
    <xf numFmtId="0" fontId="2" fillId="2" borderId="38" xfId="0" applyFont="1" applyFill="1" applyBorder="1" applyAlignment="1">
      <alignment horizontal="left" vertical="center" wrapText="1"/>
    </xf>
    <xf numFmtId="38" fontId="37" fillId="0" borderId="7" xfId="77" applyFont="1" applyFill="1" applyBorder="1" applyAlignment="1">
      <alignment vertical="center" wrapText="1"/>
    </xf>
    <xf numFmtId="38" fontId="37" fillId="0" borderId="18" xfId="77" applyFont="1" applyFill="1" applyBorder="1" applyAlignment="1">
      <alignment vertical="center" wrapText="1"/>
    </xf>
    <xf numFmtId="0" fontId="2" fillId="2" borderId="84" xfId="0" applyFont="1" applyFill="1" applyBorder="1" applyAlignment="1">
      <alignment horizontal="left" vertical="center" wrapText="1"/>
    </xf>
    <xf numFmtId="0" fontId="2" fillId="2" borderId="60" xfId="0" applyFont="1" applyFill="1" applyBorder="1" applyAlignment="1">
      <alignment horizontal="left" vertical="center" wrapText="1"/>
    </xf>
    <xf numFmtId="38" fontId="37" fillId="0" borderId="55" xfId="77" applyFont="1" applyFill="1" applyBorder="1" applyAlignment="1">
      <alignment vertical="center" wrapText="1"/>
    </xf>
    <xf numFmtId="38" fontId="37" fillId="0" borderId="60" xfId="77" applyFont="1" applyFill="1" applyBorder="1" applyAlignment="1">
      <alignment vertical="center" wrapText="1"/>
    </xf>
    <xf numFmtId="38" fontId="64" fillId="29" borderId="54" xfId="77" applyFont="1" applyFill="1" applyBorder="1" applyAlignment="1">
      <alignment horizontal="center" vertical="center"/>
    </xf>
  </cellXfs>
  <cellStyles count="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4" xfId="45" xr:uid="{00000000-0005-0000-0000-00002D000000}"/>
    <cellStyle name="桁区切り 5" xfId="46" xr:uid="{00000000-0005-0000-0000-00002E000000}"/>
    <cellStyle name="見出し 1 2" xfId="47" xr:uid="{00000000-0005-0000-0000-00002F000000}"/>
    <cellStyle name="見出し 2 2" xfId="48" xr:uid="{00000000-0005-0000-0000-000030000000}"/>
    <cellStyle name="見出し 3 2" xfId="49" xr:uid="{00000000-0005-0000-0000-000031000000}"/>
    <cellStyle name="見出し 4 2" xfId="50" xr:uid="{00000000-0005-0000-0000-000032000000}"/>
    <cellStyle name="集計 2" xfId="51" xr:uid="{00000000-0005-0000-0000-000033000000}"/>
    <cellStyle name="集計 2 2" xfId="52" xr:uid="{00000000-0005-0000-0000-000034000000}"/>
    <cellStyle name="集計 2 2 2" xfId="53" xr:uid="{00000000-0005-0000-0000-000035000000}"/>
    <cellStyle name="集計 2 3" xfId="54" xr:uid="{00000000-0005-0000-0000-000036000000}"/>
    <cellStyle name="出力 2" xfId="55" xr:uid="{00000000-0005-0000-0000-000037000000}"/>
    <cellStyle name="出力 2 2" xfId="56" xr:uid="{00000000-0005-0000-0000-000038000000}"/>
    <cellStyle name="出力 2 2 2" xfId="57" xr:uid="{00000000-0005-0000-0000-000039000000}"/>
    <cellStyle name="出力 2 3" xfId="58" xr:uid="{00000000-0005-0000-0000-00003A000000}"/>
    <cellStyle name="説明文 2" xfId="59" xr:uid="{00000000-0005-0000-0000-00003B000000}"/>
    <cellStyle name="通貨 2" xfId="60" xr:uid="{00000000-0005-0000-0000-00003C000000}"/>
    <cellStyle name="通貨 2 2" xfId="61" xr:uid="{00000000-0005-0000-0000-00003D000000}"/>
    <cellStyle name="通貨 3" xfId="62" xr:uid="{00000000-0005-0000-0000-00003E000000}"/>
    <cellStyle name="入力 2" xfId="63" xr:uid="{00000000-0005-0000-0000-00003F000000}"/>
    <cellStyle name="入力 2 2" xfId="64" xr:uid="{00000000-0005-0000-0000-000040000000}"/>
    <cellStyle name="標準" xfId="0" builtinId="0"/>
    <cellStyle name="標準 2" xfId="65" xr:uid="{00000000-0005-0000-0000-000042000000}"/>
    <cellStyle name="標準 2 2" xfId="66" xr:uid="{00000000-0005-0000-0000-000043000000}"/>
    <cellStyle name="標準 3" xfId="67" xr:uid="{00000000-0005-0000-0000-000044000000}"/>
    <cellStyle name="標準 3 2" xfId="68" xr:uid="{00000000-0005-0000-0000-000045000000}"/>
    <cellStyle name="標準 3 3" xfId="69" xr:uid="{00000000-0005-0000-0000-000046000000}"/>
    <cellStyle name="標準 3_WS130401y" xfId="70" xr:uid="{00000000-0005-0000-0000-000047000000}"/>
    <cellStyle name="標準 4" xfId="71" xr:uid="{00000000-0005-0000-0000-000048000000}"/>
    <cellStyle name="標準 4 2" xfId="72" xr:uid="{00000000-0005-0000-0000-000049000000}"/>
    <cellStyle name="標準 5" xfId="73" xr:uid="{00000000-0005-0000-0000-00004A000000}"/>
    <cellStyle name="標準 6" xfId="74" xr:uid="{00000000-0005-0000-0000-00004B000000}"/>
    <cellStyle name="標準 7" xfId="75" xr:uid="{00000000-0005-0000-0000-00004C000000}"/>
    <cellStyle name="良い 2" xfId="76" xr:uid="{00000000-0005-0000-0000-00004D000000}"/>
  </cellStyles>
  <dxfs count="0"/>
  <tableStyles count="0" defaultTableStyle="TableStyleMedium2" defaultPivotStyle="PivotStyleLight16"/>
  <colors>
    <mruColors>
      <color rgb="FFDAEEF3"/>
      <color rgb="FFFFFF99"/>
      <color rgb="FFFFFF66"/>
      <color rgb="FFFFCCFF"/>
      <color rgb="FFFCD5B4"/>
      <color rgb="FFD9D9D9"/>
      <color rgb="FF0000FF"/>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157567</xdr:colOff>
      <xdr:row>18</xdr:row>
      <xdr:rowOff>1</xdr:rowOff>
    </xdr:from>
    <xdr:to>
      <xdr:col>18</xdr:col>
      <xdr:colOff>346364</xdr:colOff>
      <xdr:row>23</xdr:row>
      <xdr:rowOff>152401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7567" y="4987637"/>
          <a:ext cx="11923597" cy="153785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1200">
              <a:latin typeface="ＭＳ ゴシック" panose="020B0609070205080204" pitchFamily="49" charset="-128"/>
              <a:ea typeface="ＭＳ ゴシック" panose="020B0609070205080204" pitchFamily="49" charset="-128"/>
            </a:rPr>
            <a:t>◆</a:t>
          </a:r>
          <a:r>
            <a:rPr kumimoji="1" lang="ja-JP" altLang="en-US" sz="1200" u="sng">
              <a:solidFill>
                <a:srgbClr val="FF0000"/>
              </a:solidFill>
              <a:latin typeface="ＭＳ ゴシック" panose="020B0609070205080204" pitchFamily="49" charset="-128"/>
              <a:ea typeface="ＭＳ ゴシック" panose="020B0609070205080204" pitchFamily="49" charset="-128"/>
            </a:rPr>
            <a:t>青色セル</a:t>
          </a:r>
          <a:r>
            <a:rPr kumimoji="1" lang="ja-JP" altLang="en-US" sz="1200">
              <a:latin typeface="ＭＳ ゴシック" panose="020B0609070205080204" pitchFamily="49" charset="-128"/>
              <a:ea typeface="ＭＳ ゴシック" panose="020B0609070205080204" pitchFamily="49" charset="-128"/>
            </a:rPr>
            <a:t>に記入してください。（計算式等が入っていますので、他の欄は修正が必要な場合のみ入力してください。）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◆記載方法は、記載例シートをご参照ください。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◆熊本県健康福祉補助金等交付要項にメニューがある事業には、</a:t>
          </a:r>
          <a:r>
            <a:rPr kumimoji="1" lang="ja-JP" altLang="en-US" sz="1200">
              <a:solidFill>
                <a:srgbClr val="FF0000"/>
              </a:solidFill>
              <a:latin typeface="ＭＳ ゴシック" panose="020B0609070205080204" pitchFamily="49" charset="-128"/>
              <a:ea typeface="ＭＳ ゴシック" panose="020B0609070205080204" pitchFamily="49" charset="-128"/>
            </a:rPr>
            <a:t>単価</a:t>
          </a:r>
          <a:r>
            <a:rPr kumimoji="1" lang="ja-JP" altLang="en-US" sz="1200">
              <a:latin typeface="ＭＳ ゴシック" panose="020B0609070205080204" pitchFamily="49" charset="-128"/>
              <a:ea typeface="ＭＳ ゴシック" panose="020B0609070205080204" pitchFamily="49" charset="-128"/>
            </a:rPr>
            <a:t>を入力しています。</a:t>
          </a:r>
          <a:r>
            <a:rPr kumimoji="1" lang="ja-JP" altLang="en-US" sz="1200" b="0" u="sng">
              <a:solidFill>
                <a:srgbClr val="FF0000"/>
              </a:solidFill>
              <a:latin typeface="ＭＳ ゴシック" panose="020B0609070205080204" pitchFamily="49" charset="-128"/>
              <a:ea typeface="ＭＳ ゴシック" panose="020B0609070205080204" pitchFamily="49" charset="-128"/>
            </a:rPr>
            <a:t>（オレンジ色セル）</a:t>
          </a:r>
          <a:endParaRPr kumimoji="1" lang="en-US" altLang="ja-JP" sz="1200" b="0" u="sng">
            <a:solidFill>
              <a:srgbClr val="FF0000"/>
            </a:solidFill>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◆熊本県健康福祉補助金等交付要項にメニューがない事業は、地域医療介護総合確保基金の基礎単価上限額を記載しています。これは整備見込み量を把握するものであり、 </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メニュー化及び予算の確保を確約するものではありません。</a:t>
          </a:r>
          <a:endParaRPr kumimoji="1" lang="en-US" altLang="ja-JP" sz="12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陰圧装置設置事業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は、所要額を直接入力してください。（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別途、見積書の提出もお願いします。）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214312</xdr:colOff>
      <xdr:row>195</xdr:row>
      <xdr:rowOff>127204</xdr:rowOff>
    </xdr:from>
    <xdr:to>
      <xdr:col>13</xdr:col>
      <xdr:colOff>344703</xdr:colOff>
      <xdr:row>199</xdr:row>
      <xdr:rowOff>123222</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7362203" y="102491965"/>
          <a:ext cx="2474370" cy="1023061"/>
        </a:xfrm>
        <a:prstGeom prst="wedgeRectCallout">
          <a:avLst>
            <a:gd name="adj1" fmla="val -61017"/>
            <a:gd name="adj2" fmla="val -431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（６）については、補助率１／３（２／３は必ず事業者負担）</a:t>
          </a:r>
          <a:endParaRPr kumimoji="1" lang="en-US" altLang="ja-JP" sz="1100"/>
        </a:p>
        <a:p>
          <a:pPr algn="l"/>
          <a:r>
            <a:rPr kumimoji="1" lang="en-US" altLang="ja-JP" sz="1100"/>
            <a:t>※</a:t>
          </a:r>
          <a:r>
            <a:rPr kumimoji="1" lang="ja-JP" altLang="en-US" sz="1100"/>
            <a:t>補助上限額は、単位</a:t>
          </a:r>
          <a:r>
            <a:rPr kumimoji="1" lang="en-US" altLang="ja-JP" sz="1100"/>
            <a:t>×</a:t>
          </a:r>
          <a:r>
            <a:rPr kumimoji="1" lang="ja-JP" altLang="en-US" sz="1100"/>
            <a:t>単価</a:t>
          </a:r>
          <a:r>
            <a:rPr kumimoji="1" lang="en-US" altLang="ja-JP" sz="1100"/>
            <a:t>×</a:t>
          </a:r>
          <a:r>
            <a:rPr kumimoji="1" lang="ja-JP" altLang="en-US" sz="1100"/>
            <a:t>１／３</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H266"/>
  <sheetViews>
    <sheetView tabSelected="1" view="pageBreakPreview" zoomScale="70" zoomScaleNormal="55" zoomScaleSheetLayoutView="70" workbookViewId="0">
      <selection activeCell="P1" sqref="P1:T1"/>
    </sheetView>
  </sheetViews>
  <sheetFormatPr defaultColWidth="9" defaultRowHeight="30" customHeight="1"/>
  <cols>
    <col min="1" max="1" width="7.6640625" customWidth="1"/>
    <col min="2" max="2" width="1.6640625" customWidth="1"/>
    <col min="3" max="3" width="36.6640625" customWidth="1"/>
    <col min="4" max="5" width="13.6640625" customWidth="1"/>
    <col min="6" max="6" width="6.88671875" customWidth="1"/>
    <col min="7" max="7" width="8" customWidth="1"/>
    <col min="8" max="8" width="5.6640625" customWidth="1"/>
    <col min="9" max="9" width="8.6640625" customWidth="1"/>
    <col min="10" max="11" width="7.109375" customWidth="1"/>
    <col min="12" max="12" width="13.6640625" customWidth="1"/>
    <col min="13" max="13" width="5.77734375" customWidth="1"/>
    <col min="14" max="14" width="7" customWidth="1"/>
    <col min="15" max="15" width="5.77734375" customWidth="1"/>
    <col min="16" max="16" width="7.77734375" customWidth="1"/>
    <col min="17" max="20" width="6.77734375" customWidth="1"/>
    <col min="21" max="25" width="6.6640625" customWidth="1"/>
    <col min="26" max="49" width="2.6640625" customWidth="1"/>
  </cols>
  <sheetData>
    <row r="1" spans="1:60" ht="22.5" customHeight="1">
      <c r="A1" s="72" t="s">
        <v>176</v>
      </c>
      <c r="B1" s="73"/>
      <c r="C1" s="73"/>
      <c r="D1" s="154"/>
      <c r="E1" s="10"/>
      <c r="F1" s="10"/>
      <c r="G1" s="10"/>
      <c r="H1" s="10"/>
      <c r="I1" s="10"/>
      <c r="J1" s="10"/>
      <c r="K1" s="10"/>
      <c r="L1" s="138"/>
      <c r="M1" s="138"/>
      <c r="N1" s="138"/>
      <c r="O1" s="138"/>
      <c r="P1" s="495" t="s">
        <v>200</v>
      </c>
      <c r="Q1" s="495"/>
      <c r="R1" s="495"/>
      <c r="S1" s="495"/>
      <c r="T1" s="496"/>
      <c r="U1" s="148"/>
      <c r="AX1" s="148"/>
      <c r="AY1" s="148"/>
      <c r="AZ1" s="148"/>
    </row>
    <row r="2" spans="1:60" ht="22.5" customHeight="1">
      <c r="A2" s="152"/>
      <c r="B2" s="132"/>
      <c r="C2" s="132"/>
      <c r="D2" s="132"/>
      <c r="E2" s="132"/>
      <c r="F2" s="132"/>
      <c r="G2" s="132"/>
      <c r="H2" s="132"/>
      <c r="I2" s="132"/>
      <c r="J2" s="132"/>
      <c r="K2" s="132"/>
      <c r="L2" s="132"/>
      <c r="M2" s="132"/>
      <c r="N2" s="132"/>
      <c r="O2" s="132"/>
      <c r="P2" s="132"/>
      <c r="Q2" s="132"/>
      <c r="R2" s="132"/>
      <c r="S2" s="132"/>
      <c r="T2" s="155"/>
      <c r="U2" s="148"/>
      <c r="AX2" s="148"/>
      <c r="AY2" s="148"/>
      <c r="AZ2" s="148"/>
    </row>
    <row r="3" spans="1:60" ht="22.5" customHeight="1">
      <c r="A3" s="152"/>
      <c r="B3" s="132"/>
      <c r="C3" s="494" t="s">
        <v>184</v>
      </c>
      <c r="D3" s="494"/>
      <c r="E3" s="494"/>
      <c r="F3" s="494"/>
      <c r="G3" s="494"/>
      <c r="H3" s="494"/>
      <c r="I3" s="494" t="s">
        <v>185</v>
      </c>
      <c r="J3" s="494"/>
      <c r="K3" s="494"/>
      <c r="L3" s="494"/>
      <c r="M3" s="494"/>
      <c r="N3" s="494"/>
      <c r="O3" s="494"/>
      <c r="P3" s="494"/>
      <c r="Q3" s="494"/>
      <c r="R3" s="494"/>
      <c r="S3" s="494"/>
      <c r="T3" s="155"/>
      <c r="AX3" s="148"/>
      <c r="AY3" s="148"/>
      <c r="AZ3" s="148"/>
    </row>
    <row r="4" spans="1:60" ht="22.5" customHeight="1">
      <c r="A4" s="153"/>
      <c r="B4" s="133"/>
      <c r="C4" s="494" t="s">
        <v>186</v>
      </c>
      <c r="D4" s="494"/>
      <c r="E4" s="494"/>
      <c r="F4" s="494"/>
      <c r="G4" s="494"/>
      <c r="H4" s="494"/>
      <c r="I4" s="494" t="s">
        <v>192</v>
      </c>
      <c r="J4" s="494"/>
      <c r="K4" s="494"/>
      <c r="L4" s="494"/>
      <c r="M4" s="494"/>
      <c r="N4" s="494"/>
      <c r="O4" s="494"/>
      <c r="P4" s="494"/>
      <c r="Q4" s="494"/>
      <c r="R4" s="494"/>
      <c r="S4" s="494"/>
      <c r="T4" s="155"/>
      <c r="AX4" s="148"/>
      <c r="AY4" s="148"/>
      <c r="AZ4" s="148"/>
    </row>
    <row r="5" spans="1:60" ht="22.5" customHeight="1">
      <c r="A5" s="153"/>
      <c r="B5" s="134"/>
      <c r="C5" s="497" t="s">
        <v>193</v>
      </c>
      <c r="D5" s="497"/>
      <c r="E5" s="497"/>
      <c r="F5" s="497"/>
      <c r="G5" s="497"/>
      <c r="H5" s="497"/>
      <c r="I5" s="497"/>
      <c r="J5" s="497"/>
      <c r="K5" s="497"/>
      <c r="L5" s="497"/>
      <c r="M5" s="497"/>
      <c r="N5" s="497"/>
      <c r="O5" s="497"/>
      <c r="P5" s="497"/>
      <c r="Q5" s="497"/>
      <c r="R5" s="497"/>
      <c r="S5" s="497"/>
      <c r="T5" s="155"/>
      <c r="AX5" s="148"/>
      <c r="AY5" s="148"/>
      <c r="AZ5" s="148"/>
    </row>
    <row r="6" spans="1:60" ht="22.5" customHeight="1">
      <c r="A6" s="153"/>
      <c r="B6" s="133"/>
      <c r="C6" s="133"/>
      <c r="D6" s="133"/>
      <c r="E6" s="133"/>
      <c r="F6" s="133"/>
      <c r="G6" s="133"/>
      <c r="H6" s="133"/>
      <c r="I6" s="133"/>
      <c r="J6" s="133"/>
      <c r="K6" s="133"/>
      <c r="L6" s="132"/>
      <c r="M6" s="132"/>
      <c r="N6" s="132"/>
      <c r="O6" s="132"/>
      <c r="P6" s="132"/>
      <c r="Q6" s="132"/>
      <c r="R6" s="132"/>
      <c r="S6" s="132"/>
      <c r="T6" s="155"/>
      <c r="AD6" s="148"/>
      <c r="AX6" s="148"/>
      <c r="AY6" s="148"/>
      <c r="AZ6" s="148"/>
    </row>
    <row r="7" spans="1:60" ht="22.5" customHeight="1" thickBot="1">
      <c r="A7" s="153"/>
      <c r="B7" s="133"/>
      <c r="C7" s="135" t="s">
        <v>194</v>
      </c>
      <c r="D7" s="135"/>
      <c r="E7" s="135"/>
      <c r="F7" s="135"/>
      <c r="G7" s="135"/>
      <c r="H7" s="135"/>
      <c r="I7" s="135"/>
      <c r="J7" s="135"/>
      <c r="K7" s="135"/>
      <c r="L7" s="136"/>
      <c r="M7" s="136"/>
      <c r="N7" s="136"/>
      <c r="O7" s="136"/>
      <c r="P7" s="136"/>
      <c r="Q7" s="136"/>
      <c r="R7" s="136"/>
      <c r="S7" s="136"/>
      <c r="T7" s="155"/>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X7" s="148"/>
      <c r="AY7" s="148"/>
      <c r="AZ7" s="148"/>
    </row>
    <row r="8" spans="1:60" ht="22.5" customHeight="1">
      <c r="A8" s="153"/>
      <c r="B8" s="133"/>
      <c r="C8" s="498" t="s">
        <v>195</v>
      </c>
      <c r="D8" s="499"/>
      <c r="E8" s="499"/>
      <c r="F8" s="499"/>
      <c r="G8" s="499"/>
      <c r="H8" s="499"/>
      <c r="I8" s="499"/>
      <c r="J8" s="499"/>
      <c r="K8" s="499"/>
      <c r="L8" s="499"/>
      <c r="M8" s="499"/>
      <c r="N8" s="499"/>
      <c r="O8" s="499"/>
      <c r="P8" s="499"/>
      <c r="Q8" s="499"/>
      <c r="R8" s="499"/>
      <c r="S8" s="500"/>
      <c r="T8" s="155"/>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X8" s="148"/>
      <c r="AY8" s="148"/>
      <c r="AZ8" s="148"/>
    </row>
    <row r="9" spans="1:60" ht="22.5" customHeight="1" thickBot="1">
      <c r="A9" s="153"/>
      <c r="B9" s="133"/>
      <c r="C9" s="501" t="s">
        <v>196</v>
      </c>
      <c r="D9" s="502"/>
      <c r="E9" s="502"/>
      <c r="F9" s="502"/>
      <c r="G9" s="502"/>
      <c r="H9" s="502"/>
      <c r="I9" s="502"/>
      <c r="J9" s="502"/>
      <c r="K9" s="502"/>
      <c r="L9" s="502"/>
      <c r="M9" s="502"/>
      <c r="N9" s="502"/>
      <c r="O9" s="502"/>
      <c r="P9" s="502"/>
      <c r="Q9" s="502"/>
      <c r="R9" s="502"/>
      <c r="S9" s="503"/>
      <c r="T9" s="156"/>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X9" s="148"/>
      <c r="AY9" s="148"/>
      <c r="AZ9" s="148"/>
    </row>
    <row r="10" spans="1:60" ht="22.5" customHeight="1">
      <c r="A10" s="153"/>
      <c r="B10" s="133"/>
      <c r="C10" s="504"/>
      <c r="D10" s="504"/>
      <c r="E10" s="504"/>
      <c r="F10" s="504"/>
      <c r="G10" s="504"/>
      <c r="H10" s="504"/>
      <c r="I10" s="504"/>
      <c r="J10" s="504"/>
      <c r="K10" s="504"/>
      <c r="L10" s="504"/>
      <c r="M10" s="504"/>
      <c r="N10" s="504"/>
      <c r="O10" s="504"/>
      <c r="P10" s="504"/>
      <c r="Q10" s="504"/>
      <c r="R10" s="504"/>
      <c r="S10" s="504"/>
      <c r="T10" s="156"/>
      <c r="X10" s="148"/>
      <c r="Y10" s="148"/>
      <c r="Z10" s="148"/>
      <c r="AA10" s="148"/>
      <c r="AB10" s="148"/>
      <c r="AC10" s="148"/>
      <c r="AD10" s="148"/>
      <c r="AE10" s="148"/>
      <c r="AF10" s="148"/>
      <c r="AG10" s="148"/>
      <c r="AH10" s="148"/>
      <c r="AI10" s="148"/>
      <c r="AJ10" s="148"/>
      <c r="AK10" s="148"/>
      <c r="AL10" s="148"/>
      <c r="AM10" s="148"/>
      <c r="AX10" s="148"/>
      <c r="AY10" s="148"/>
      <c r="AZ10" s="148"/>
    </row>
    <row r="11" spans="1:60" ht="22.5" customHeight="1">
      <c r="A11" s="153"/>
      <c r="B11" s="133"/>
      <c r="C11" s="133" t="s">
        <v>199</v>
      </c>
      <c r="D11" s="133"/>
      <c r="E11" s="133"/>
      <c r="F11" s="133"/>
      <c r="G11" s="133"/>
      <c r="H11" s="133"/>
      <c r="I11" s="133"/>
      <c r="J11" s="133"/>
      <c r="K11" s="133"/>
      <c r="L11" s="137"/>
      <c r="M11" s="137"/>
      <c r="N11" s="137"/>
      <c r="O11" s="137"/>
      <c r="P11" s="137"/>
      <c r="Q11" s="137"/>
      <c r="R11" s="137"/>
      <c r="S11" s="137"/>
      <c r="T11" s="156"/>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customHeight="1">
      <c r="A12" s="153"/>
      <c r="B12" s="133"/>
      <c r="C12" s="505" t="s">
        <v>197</v>
      </c>
      <c r="D12" s="505"/>
      <c r="E12" s="505"/>
      <c r="F12" s="505"/>
      <c r="G12" s="505"/>
      <c r="H12" s="505"/>
      <c r="I12" s="505" t="s">
        <v>187</v>
      </c>
      <c r="J12" s="505"/>
      <c r="K12" s="505"/>
      <c r="L12" s="505"/>
      <c r="M12" s="505"/>
      <c r="N12" s="505"/>
      <c r="O12" s="505"/>
      <c r="P12" s="505"/>
      <c r="Q12" s="505"/>
      <c r="R12" s="505"/>
      <c r="S12" s="505"/>
      <c r="T12" s="156"/>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customHeight="1">
      <c r="A13" s="153"/>
      <c r="B13" s="133"/>
      <c r="C13" s="493" t="s">
        <v>198</v>
      </c>
      <c r="D13" s="494"/>
      <c r="E13" s="494"/>
      <c r="F13" s="494"/>
      <c r="G13" s="494"/>
      <c r="H13" s="494"/>
      <c r="I13" s="494"/>
      <c r="J13" s="494"/>
      <c r="K13" s="494"/>
      <c r="L13" s="494"/>
      <c r="M13" s="494"/>
      <c r="N13" s="494"/>
      <c r="O13" s="494"/>
      <c r="P13" s="494"/>
      <c r="Q13" s="494"/>
      <c r="R13" s="494"/>
      <c r="S13" s="494"/>
      <c r="T13" s="156"/>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2.5" customHeight="1">
      <c r="A14" s="153"/>
      <c r="B14" s="133"/>
      <c r="C14" s="493" t="s">
        <v>188</v>
      </c>
      <c r="D14" s="494"/>
      <c r="E14" s="494"/>
      <c r="F14" s="494"/>
      <c r="G14" s="494"/>
      <c r="H14" s="494"/>
      <c r="I14" s="494"/>
      <c r="J14" s="494"/>
      <c r="K14" s="494"/>
      <c r="L14" s="494"/>
      <c r="M14" s="494"/>
      <c r="N14" s="494"/>
      <c r="O14" s="494"/>
      <c r="P14" s="494"/>
      <c r="Q14" s="494"/>
      <c r="R14" s="494"/>
      <c r="S14" s="494"/>
      <c r="T14" s="156"/>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customHeight="1">
      <c r="A15" s="153"/>
      <c r="B15" s="133"/>
      <c r="C15" s="493" t="s">
        <v>189</v>
      </c>
      <c r="D15" s="494"/>
      <c r="E15" s="494"/>
      <c r="F15" s="494"/>
      <c r="G15" s="494"/>
      <c r="H15" s="494"/>
      <c r="I15" s="494"/>
      <c r="J15" s="494"/>
      <c r="K15" s="494"/>
      <c r="L15" s="494"/>
      <c r="M15" s="494"/>
      <c r="N15" s="494"/>
      <c r="O15" s="494"/>
      <c r="P15" s="494"/>
      <c r="Q15" s="494"/>
      <c r="R15" s="494"/>
      <c r="S15" s="494"/>
      <c r="T15" s="156"/>
      <c r="U15" s="5"/>
      <c r="V15" s="5"/>
      <c r="W15" s="5"/>
      <c r="X15" s="150"/>
      <c r="Y15" s="150"/>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customHeight="1">
      <c r="A16" s="153"/>
      <c r="B16" s="133"/>
      <c r="C16" s="493" t="s">
        <v>190</v>
      </c>
      <c r="D16" s="494"/>
      <c r="E16" s="494"/>
      <c r="F16" s="494"/>
      <c r="G16" s="494"/>
      <c r="H16" s="494"/>
      <c r="I16" s="494"/>
      <c r="J16" s="494"/>
      <c r="K16" s="494"/>
      <c r="L16" s="494"/>
      <c r="M16" s="494"/>
      <c r="N16" s="494"/>
      <c r="O16" s="494"/>
      <c r="P16" s="494"/>
      <c r="Q16" s="494"/>
      <c r="R16" s="494"/>
      <c r="S16" s="494"/>
      <c r="T16" s="156"/>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s="2" customFormat="1" ht="22.5" customHeight="1">
      <c r="A17" s="153"/>
      <c r="B17" s="133"/>
      <c r="C17" s="493" t="s">
        <v>191</v>
      </c>
      <c r="D17" s="494"/>
      <c r="E17" s="494"/>
      <c r="F17" s="494"/>
      <c r="G17" s="494"/>
      <c r="H17" s="494"/>
      <c r="I17" s="494"/>
      <c r="J17" s="494"/>
      <c r="K17" s="494"/>
      <c r="L17" s="494"/>
      <c r="M17" s="494"/>
      <c r="N17" s="494"/>
      <c r="O17" s="494"/>
      <c r="P17" s="494"/>
      <c r="Q17" s="494"/>
      <c r="R17" s="494"/>
      <c r="S17" s="494"/>
      <c r="T17" s="156"/>
      <c r="X17" s="149"/>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s="2" customFormat="1" ht="22.5" customHeight="1">
      <c r="A18" s="12"/>
      <c r="B18" s="6"/>
      <c r="C18" s="6"/>
      <c r="D18" s="58"/>
      <c r="E18" s="58"/>
      <c r="F18" s="58"/>
      <c r="G18" s="58"/>
      <c r="H18" s="58"/>
      <c r="I18" s="58"/>
      <c r="J18" s="58"/>
      <c r="K18" s="120"/>
      <c r="L18" s="120"/>
      <c r="M18" s="120"/>
      <c r="N18" s="120"/>
      <c r="O18" s="120"/>
      <c r="P18" s="121"/>
      <c r="Q18" s="121"/>
      <c r="R18" s="121"/>
      <c r="S18" s="121"/>
      <c r="T18" s="157"/>
      <c r="U18" s="4"/>
      <c r="X18" s="168"/>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2.5" customHeight="1">
      <c r="A19" s="20"/>
      <c r="D19" s="70"/>
      <c r="E19" s="70"/>
      <c r="F19" s="70"/>
      <c r="G19" s="70"/>
      <c r="H19" s="70"/>
      <c r="I19" s="70"/>
      <c r="K19" s="130"/>
      <c r="L19" s="131"/>
      <c r="M19" s="131"/>
      <c r="N19" s="131"/>
      <c r="O19" s="131"/>
      <c r="P19" s="131"/>
      <c r="Q19" s="131"/>
      <c r="R19" s="122"/>
      <c r="S19" s="122"/>
      <c r="T19" s="15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s="2" customFormat="1" ht="22.5" customHeight="1">
      <c r="A20" s="11"/>
      <c r="B20" s="1"/>
      <c r="C20" s="17"/>
      <c r="D20" s="17"/>
      <c r="E20" s="17"/>
      <c r="F20" s="17"/>
      <c r="G20" s="17"/>
      <c r="H20" s="17"/>
      <c r="I20" s="17"/>
      <c r="J20" s="17"/>
      <c r="K20" s="123"/>
      <c r="L20" s="123"/>
      <c r="M20" s="126"/>
      <c r="N20" s="126"/>
      <c r="O20" s="126"/>
      <c r="P20" s="126"/>
      <c r="Q20" s="126"/>
      <c r="R20" s="126"/>
      <c r="S20" s="126"/>
      <c r="T20" s="159"/>
      <c r="U20" s="3"/>
      <c r="V20" s="3"/>
      <c r="W20" s="3"/>
      <c r="X20" s="149"/>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ht="22.5" customHeight="1">
      <c r="A21" s="20"/>
      <c r="K21" s="124"/>
      <c r="L21" s="124"/>
      <c r="M21" s="127"/>
      <c r="N21" s="127"/>
      <c r="O21" s="127"/>
      <c r="P21" s="127"/>
      <c r="Q21" s="127"/>
      <c r="R21" s="127"/>
      <c r="S21" s="127"/>
      <c r="T21" s="160"/>
      <c r="AD21" s="148"/>
    </row>
    <row r="22" spans="1:60" s="2" customFormat="1" ht="22.5" customHeight="1">
      <c r="A22" s="11"/>
      <c r="B22" s="1"/>
      <c r="C22" s="71"/>
      <c r="D22" s="74"/>
      <c r="E22" s="74"/>
      <c r="F22" s="74"/>
      <c r="G22" s="74"/>
      <c r="H22" s="74"/>
      <c r="I22" s="74"/>
      <c r="J22" s="74"/>
      <c r="K22" s="125"/>
      <c r="L22" s="125"/>
      <c r="M22" s="128"/>
      <c r="N22" s="128"/>
      <c r="O22" s="128"/>
      <c r="P22" s="128"/>
      <c r="Q22" s="128"/>
      <c r="R22" s="128"/>
      <c r="S22" s="128"/>
      <c r="T22" s="161"/>
      <c r="U22" s="3"/>
      <c r="V22" s="3"/>
      <c r="W22" s="3"/>
      <c r="X22" s="1"/>
      <c r="AD22" s="151"/>
    </row>
    <row r="23" spans="1:60" ht="22.5" customHeight="1">
      <c r="A23" s="13"/>
      <c r="B23" s="7"/>
      <c r="C23" s="6"/>
      <c r="D23" s="6"/>
      <c r="E23" s="6"/>
      <c r="F23" s="6"/>
      <c r="G23" s="6"/>
      <c r="H23" s="6"/>
      <c r="I23" s="6"/>
      <c r="J23" s="6"/>
      <c r="K23" s="124"/>
      <c r="L23" s="124"/>
      <c r="M23" s="129"/>
      <c r="N23" s="129"/>
      <c r="O23" s="129"/>
      <c r="P23" s="129"/>
      <c r="Q23" s="129"/>
      <c r="R23" s="129"/>
      <c r="S23" s="129"/>
      <c r="T23" s="162"/>
      <c r="AD23" s="148"/>
    </row>
    <row r="24" spans="1:60" ht="22.5" customHeight="1" thickBot="1">
      <c r="A24" s="13"/>
      <c r="B24" s="7"/>
      <c r="C24" s="6"/>
      <c r="D24" s="6"/>
      <c r="E24" s="6"/>
      <c r="F24" s="6"/>
      <c r="G24" s="6"/>
      <c r="H24" s="6"/>
      <c r="I24" s="6"/>
      <c r="J24" s="6"/>
      <c r="K24" s="124"/>
      <c r="L24" s="124"/>
      <c r="M24" s="129"/>
      <c r="N24" s="129"/>
      <c r="O24" s="129"/>
      <c r="P24" s="129"/>
      <c r="Q24" s="129"/>
      <c r="R24" s="129"/>
      <c r="S24" s="129"/>
      <c r="T24" s="162"/>
      <c r="AD24" s="148"/>
    </row>
    <row r="25" spans="1:60" ht="20.100000000000001" customHeight="1">
      <c r="A25" s="184"/>
      <c r="B25" s="206" t="s">
        <v>6</v>
      </c>
      <c r="C25" s="207"/>
      <c r="D25" s="210" t="s">
        <v>66</v>
      </c>
      <c r="E25" s="211"/>
      <c r="F25" s="211"/>
      <c r="G25" s="211"/>
      <c r="H25" s="211"/>
      <c r="I25" s="212"/>
      <c r="T25" s="163"/>
    </row>
    <row r="26" spans="1:60" ht="20.100000000000001" customHeight="1" thickBot="1">
      <c r="A26" s="184"/>
      <c r="B26" s="208"/>
      <c r="C26" s="209"/>
      <c r="D26" s="36" t="s">
        <v>34</v>
      </c>
      <c r="E26" s="35" t="s">
        <v>169</v>
      </c>
      <c r="F26" s="213" t="s">
        <v>2</v>
      </c>
      <c r="G26" s="214"/>
      <c r="H26" s="213" t="s">
        <v>13</v>
      </c>
      <c r="I26" s="215"/>
      <c r="T26" s="163"/>
    </row>
    <row r="27" spans="1:60" ht="20.100000000000001" customHeight="1">
      <c r="A27" s="184"/>
      <c r="B27" s="234" t="s">
        <v>88</v>
      </c>
      <c r="C27" s="235" t="s">
        <v>88</v>
      </c>
      <c r="D27" s="96"/>
      <c r="E27" s="97">
        <v>1400</v>
      </c>
      <c r="F27" s="236" t="s">
        <v>9</v>
      </c>
      <c r="G27" s="237"/>
      <c r="H27" s="238">
        <f>D27*E27</f>
        <v>0</v>
      </c>
      <c r="I27" s="239"/>
      <c r="T27" s="163"/>
    </row>
    <row r="28" spans="1:60" ht="20.100000000000001" customHeight="1">
      <c r="A28" s="184"/>
      <c r="B28" s="230" t="s">
        <v>89</v>
      </c>
      <c r="C28" s="231" t="s">
        <v>89</v>
      </c>
      <c r="D28" s="84"/>
      <c r="E28" s="97">
        <v>1400</v>
      </c>
      <c r="F28" s="232" t="s">
        <v>37</v>
      </c>
      <c r="G28" s="233"/>
      <c r="H28" s="177">
        <f>D28*E28</f>
        <v>0</v>
      </c>
      <c r="I28" s="178"/>
      <c r="T28" s="163"/>
    </row>
    <row r="29" spans="1:60" ht="20.100000000000001" customHeight="1">
      <c r="A29" s="184"/>
      <c r="B29" s="230" t="s">
        <v>90</v>
      </c>
      <c r="C29" s="231" t="s">
        <v>90</v>
      </c>
      <c r="D29" s="84"/>
      <c r="E29" s="97">
        <v>1400</v>
      </c>
      <c r="F29" s="232" t="s">
        <v>37</v>
      </c>
      <c r="G29" s="233"/>
      <c r="H29" s="177">
        <f>D29*E29</f>
        <v>0</v>
      </c>
      <c r="I29" s="178"/>
      <c r="T29" s="163"/>
    </row>
    <row r="30" spans="1:60" ht="20.100000000000001" customHeight="1">
      <c r="A30" s="184"/>
      <c r="B30" s="230" t="s">
        <v>91</v>
      </c>
      <c r="C30" s="231" t="s">
        <v>91</v>
      </c>
      <c r="D30" s="84"/>
      <c r="E30" s="97">
        <v>1400</v>
      </c>
      <c r="F30" s="232" t="s">
        <v>37</v>
      </c>
      <c r="G30" s="233"/>
      <c r="H30" s="177">
        <f>D30*E30</f>
        <v>0</v>
      </c>
      <c r="I30" s="178"/>
      <c r="T30" s="163"/>
    </row>
    <row r="31" spans="1:60" ht="20.100000000000001" customHeight="1" thickBot="1">
      <c r="A31" s="184"/>
      <c r="B31" s="230" t="s">
        <v>92</v>
      </c>
      <c r="C31" s="231" t="s">
        <v>92</v>
      </c>
      <c r="D31" s="84"/>
      <c r="E31" s="97">
        <v>1400</v>
      </c>
      <c r="F31" s="232" t="s">
        <v>37</v>
      </c>
      <c r="G31" s="233"/>
      <c r="H31" s="240">
        <f>D31*E31</f>
        <v>0</v>
      </c>
      <c r="I31" s="241"/>
      <c r="T31" s="163"/>
    </row>
    <row r="32" spans="1:60" ht="20.100000000000001" customHeight="1" thickTop="1" thickBot="1">
      <c r="A32" s="184"/>
      <c r="B32" s="53"/>
      <c r="C32" s="38" t="s">
        <v>8</v>
      </c>
      <c r="D32" s="21"/>
      <c r="E32" s="15"/>
      <c r="F32" s="242"/>
      <c r="G32" s="243"/>
      <c r="H32" s="244">
        <f>SUM(H27:I31)</f>
        <v>0</v>
      </c>
      <c r="I32" s="245"/>
      <c r="J32" s="29"/>
      <c r="K32" s="30"/>
      <c r="L32" s="30"/>
      <c r="M32" s="30"/>
      <c r="N32" s="30"/>
      <c r="O32" s="30"/>
      <c r="P32" s="30"/>
      <c r="Q32" s="30"/>
      <c r="R32" s="30"/>
      <c r="S32" s="30"/>
      <c r="T32" s="164"/>
    </row>
    <row r="33" spans="1:23" ht="20.100000000000001" customHeight="1" thickBot="1">
      <c r="A33" s="184"/>
      <c r="B33" s="246" t="s">
        <v>6</v>
      </c>
      <c r="C33" s="247"/>
      <c r="D33" s="252" t="s">
        <v>67</v>
      </c>
      <c r="E33" s="253"/>
      <c r="F33" s="253"/>
      <c r="G33" s="253"/>
      <c r="H33" s="253"/>
      <c r="I33" s="254"/>
      <c r="J33" s="29"/>
      <c r="K33" s="30"/>
      <c r="L33" s="30"/>
      <c r="M33" s="30"/>
      <c r="N33" s="30"/>
      <c r="O33" s="30"/>
      <c r="P33" s="30"/>
      <c r="Q33" s="30"/>
      <c r="R33" s="30"/>
      <c r="S33" s="30"/>
      <c r="T33" s="164"/>
    </row>
    <row r="34" spans="1:23" ht="13.5" customHeight="1">
      <c r="A34" s="184"/>
      <c r="B34" s="248"/>
      <c r="C34" s="249"/>
      <c r="D34" s="255" t="s">
        <v>138</v>
      </c>
      <c r="E34" s="257" t="s">
        <v>170</v>
      </c>
      <c r="F34" s="197" t="s">
        <v>2</v>
      </c>
      <c r="G34" s="259"/>
      <c r="H34" s="197" t="s">
        <v>60</v>
      </c>
      <c r="I34" s="198"/>
      <c r="J34" s="30"/>
      <c r="K34" s="30"/>
      <c r="L34" s="30"/>
      <c r="M34" s="30"/>
      <c r="N34" s="30"/>
      <c r="O34" s="30"/>
      <c r="P34" s="30"/>
      <c r="Q34" s="30"/>
      <c r="R34" s="30"/>
      <c r="S34" s="30"/>
      <c r="T34" s="164"/>
    </row>
    <row r="35" spans="1:23" ht="12.75" customHeight="1" thickBot="1">
      <c r="A35" s="184"/>
      <c r="B35" s="250"/>
      <c r="C35" s="251"/>
      <c r="D35" s="256"/>
      <c r="E35" s="258"/>
      <c r="F35" s="199"/>
      <c r="G35" s="260"/>
      <c r="H35" s="199"/>
      <c r="I35" s="200"/>
      <c r="J35" s="30"/>
      <c r="K35" s="30"/>
      <c r="L35" s="30"/>
      <c r="M35" s="30"/>
      <c r="N35" s="30"/>
      <c r="O35" s="30"/>
      <c r="P35" s="30"/>
      <c r="Q35" s="30"/>
      <c r="R35" s="30"/>
      <c r="S35" s="30"/>
      <c r="T35" s="164"/>
    </row>
    <row r="36" spans="1:23" ht="38.1" customHeight="1">
      <c r="A36" s="184"/>
      <c r="B36" s="261" t="s">
        <v>141</v>
      </c>
      <c r="C36" s="261"/>
      <c r="D36" s="98"/>
      <c r="E36" s="97">
        <v>5530</v>
      </c>
      <c r="F36" s="191" t="s">
        <v>65</v>
      </c>
      <c r="G36" s="192"/>
      <c r="H36" s="189">
        <f>D36*E36</f>
        <v>0</v>
      </c>
      <c r="I36" s="262"/>
      <c r="J36" s="30"/>
      <c r="K36" s="30"/>
      <c r="M36" s="30"/>
      <c r="N36" s="30"/>
      <c r="O36" s="30"/>
      <c r="P36" s="30"/>
      <c r="Q36" s="30"/>
      <c r="R36" s="30"/>
      <c r="S36" s="30"/>
      <c r="T36" s="164"/>
    </row>
    <row r="37" spans="1:23" ht="38.1" customHeight="1">
      <c r="A37" s="184"/>
      <c r="B37" s="37"/>
      <c r="C37" s="37" t="s">
        <v>30</v>
      </c>
      <c r="D37" s="99"/>
      <c r="E37" s="117">
        <v>5530</v>
      </c>
      <c r="F37" s="191" t="s">
        <v>65</v>
      </c>
      <c r="G37" s="192"/>
      <c r="H37" s="263">
        <f t="shared" ref="H37:H42" si="0">D37*E37</f>
        <v>0</v>
      </c>
      <c r="I37" s="264"/>
      <c r="J37" s="30"/>
      <c r="K37" s="30"/>
      <c r="M37" s="30"/>
      <c r="N37" s="30"/>
      <c r="O37" s="30"/>
      <c r="P37" s="30"/>
      <c r="Q37" s="30"/>
      <c r="R37" s="30"/>
      <c r="S37" s="30"/>
      <c r="T37" s="164"/>
    </row>
    <row r="38" spans="1:23" ht="38.1" customHeight="1">
      <c r="A38" s="184"/>
      <c r="B38" s="186" t="s">
        <v>55</v>
      </c>
      <c r="C38" s="187" t="s">
        <v>93</v>
      </c>
      <c r="D38" s="99"/>
      <c r="E38" s="97">
        <v>69200</v>
      </c>
      <c r="F38" s="188" t="s">
        <v>64</v>
      </c>
      <c r="G38" s="188"/>
      <c r="H38" s="263">
        <f t="shared" si="0"/>
        <v>0</v>
      </c>
      <c r="I38" s="264"/>
      <c r="J38" s="30"/>
      <c r="K38" s="30"/>
      <c r="M38" s="30"/>
      <c r="N38" s="30"/>
      <c r="O38" s="30"/>
      <c r="P38" s="30"/>
      <c r="Q38" s="30"/>
      <c r="R38" s="30"/>
      <c r="S38" s="30"/>
      <c r="T38" s="164"/>
    </row>
    <row r="39" spans="1:23" ht="38.1" customHeight="1">
      <c r="A39" s="184"/>
      <c r="B39" s="186" t="s">
        <v>139</v>
      </c>
      <c r="C39" s="187" t="s">
        <v>94</v>
      </c>
      <c r="D39" s="99"/>
      <c r="E39" s="97">
        <v>69200</v>
      </c>
      <c r="F39" s="188" t="s">
        <v>64</v>
      </c>
      <c r="G39" s="188"/>
      <c r="H39" s="263">
        <f t="shared" si="0"/>
        <v>0</v>
      </c>
      <c r="I39" s="264"/>
      <c r="J39" s="30"/>
      <c r="K39" s="30"/>
      <c r="M39" s="30"/>
      <c r="N39" s="30"/>
      <c r="O39" s="30"/>
      <c r="P39" s="30"/>
      <c r="Q39" s="30"/>
      <c r="R39" s="30"/>
      <c r="S39" s="30"/>
      <c r="T39" s="164"/>
    </row>
    <row r="40" spans="1:23" ht="38.1" customHeight="1">
      <c r="A40" s="184"/>
      <c r="B40" s="186" t="s">
        <v>56</v>
      </c>
      <c r="C40" s="187" t="s">
        <v>95</v>
      </c>
      <c r="D40" s="99"/>
      <c r="E40" s="97">
        <v>2960</v>
      </c>
      <c r="F40" s="191" t="s">
        <v>65</v>
      </c>
      <c r="G40" s="192"/>
      <c r="H40" s="263">
        <f t="shared" si="0"/>
        <v>0</v>
      </c>
      <c r="I40" s="264"/>
      <c r="J40" s="30"/>
      <c r="K40" s="30"/>
      <c r="M40" s="30"/>
      <c r="N40" s="30"/>
      <c r="O40" s="30"/>
      <c r="P40" s="30"/>
      <c r="Q40" s="30"/>
      <c r="R40" s="30"/>
      <c r="S40" s="30"/>
      <c r="T40" s="164"/>
    </row>
    <row r="41" spans="1:23" ht="38.1" customHeight="1">
      <c r="A41" s="184"/>
      <c r="B41" s="186" t="s">
        <v>142</v>
      </c>
      <c r="C41" s="187" t="s">
        <v>96</v>
      </c>
      <c r="D41" s="99"/>
      <c r="E41" s="97">
        <v>5530</v>
      </c>
      <c r="F41" s="191" t="s">
        <v>65</v>
      </c>
      <c r="G41" s="192"/>
      <c r="H41" s="263">
        <f t="shared" si="0"/>
        <v>0</v>
      </c>
      <c r="I41" s="264"/>
      <c r="J41" s="30"/>
      <c r="K41" s="30"/>
      <c r="L41" s="30"/>
      <c r="M41" s="30"/>
      <c r="N41" s="30"/>
      <c r="O41" s="30"/>
      <c r="P41" s="30"/>
      <c r="Q41" s="30"/>
      <c r="R41" s="30"/>
      <c r="S41" s="30"/>
      <c r="T41" s="164"/>
    </row>
    <row r="42" spans="1:23" ht="38.1" customHeight="1" thickBot="1">
      <c r="A42" s="184"/>
      <c r="B42" s="193" t="s">
        <v>143</v>
      </c>
      <c r="C42" s="194" t="s">
        <v>97</v>
      </c>
      <c r="D42" s="100"/>
      <c r="E42" s="103">
        <v>5530</v>
      </c>
      <c r="F42" s="191" t="s">
        <v>65</v>
      </c>
      <c r="G42" s="192"/>
      <c r="H42" s="267">
        <f t="shared" si="0"/>
        <v>0</v>
      </c>
      <c r="I42" s="268"/>
      <c r="J42" s="30"/>
      <c r="K42" s="30"/>
      <c r="L42" s="30"/>
      <c r="M42" s="30"/>
      <c r="N42" s="30"/>
      <c r="O42" s="30"/>
      <c r="P42" s="30"/>
      <c r="Q42" s="30"/>
      <c r="R42" s="30"/>
      <c r="S42" s="30"/>
      <c r="T42" s="164"/>
      <c r="U42" s="30"/>
      <c r="V42" s="30"/>
    </row>
    <row r="43" spans="1:23" ht="20.100000000000001" customHeight="1" thickTop="1" thickBot="1">
      <c r="A43" s="184"/>
      <c r="B43" s="321" t="s">
        <v>8</v>
      </c>
      <c r="C43" s="322"/>
      <c r="D43" s="23"/>
      <c r="E43" s="24"/>
      <c r="F43" s="269"/>
      <c r="G43" s="270"/>
      <c r="H43" s="271">
        <f>SUM(H36:I42)</f>
        <v>0</v>
      </c>
      <c r="I43" s="272"/>
      <c r="J43" s="30"/>
      <c r="K43" s="30"/>
      <c r="L43" s="30"/>
      <c r="M43" s="30"/>
      <c r="N43" s="30"/>
      <c r="O43" s="30"/>
      <c r="P43" s="30"/>
      <c r="Q43" s="30"/>
      <c r="R43" s="30"/>
      <c r="S43" s="30"/>
      <c r="T43" s="164"/>
      <c r="U43" s="30"/>
      <c r="V43" s="30"/>
      <c r="W43" s="30"/>
    </row>
    <row r="44" spans="1:23" ht="20.100000000000001" customHeight="1" thickBot="1">
      <c r="A44" s="184"/>
      <c r="B44" s="246" t="s">
        <v>6</v>
      </c>
      <c r="C44" s="247"/>
      <c r="D44" s="252" t="s">
        <v>167</v>
      </c>
      <c r="E44" s="253"/>
      <c r="F44" s="253"/>
      <c r="G44" s="253"/>
      <c r="H44" s="253"/>
      <c r="I44" s="254"/>
      <c r="J44" s="29"/>
      <c r="K44" s="30"/>
      <c r="L44" s="30"/>
      <c r="M44" s="30"/>
      <c r="N44" s="30"/>
      <c r="O44" s="30"/>
      <c r="P44" s="30"/>
      <c r="Q44" s="30"/>
      <c r="R44" s="30"/>
      <c r="S44" s="30"/>
      <c r="T44" s="164"/>
    </row>
    <row r="45" spans="1:23" ht="13.5" customHeight="1">
      <c r="A45" s="184"/>
      <c r="B45" s="248"/>
      <c r="C45" s="249"/>
      <c r="D45" s="265" t="s">
        <v>138</v>
      </c>
      <c r="E45" s="259" t="s">
        <v>170</v>
      </c>
      <c r="F45" s="197" t="s">
        <v>2</v>
      </c>
      <c r="G45" s="259"/>
      <c r="H45" s="197" t="s">
        <v>60</v>
      </c>
      <c r="I45" s="198"/>
      <c r="J45" s="29"/>
      <c r="K45" s="30"/>
      <c r="L45" s="30"/>
      <c r="M45" s="30"/>
      <c r="N45" s="30"/>
      <c r="O45" s="30"/>
      <c r="P45" s="30"/>
      <c r="Q45" s="30"/>
      <c r="R45" s="30"/>
      <c r="S45" s="30"/>
      <c r="T45" s="164"/>
    </row>
    <row r="46" spans="1:23" ht="12.75" customHeight="1" thickBot="1">
      <c r="A46" s="184"/>
      <c r="B46" s="250"/>
      <c r="C46" s="251"/>
      <c r="D46" s="266"/>
      <c r="E46" s="260"/>
      <c r="F46" s="199"/>
      <c r="G46" s="260"/>
      <c r="H46" s="199"/>
      <c r="I46" s="200"/>
      <c r="J46" s="29"/>
      <c r="K46" s="30"/>
      <c r="L46" s="30"/>
      <c r="M46" s="30"/>
      <c r="N46" s="30"/>
      <c r="O46" s="30"/>
      <c r="P46" s="30"/>
      <c r="Q46" s="30"/>
      <c r="R46" s="30"/>
      <c r="S46" s="30"/>
      <c r="T46" s="164"/>
    </row>
    <row r="47" spans="1:23" ht="38.1" customHeight="1">
      <c r="A47" s="184"/>
      <c r="B47" s="261" t="s">
        <v>141</v>
      </c>
      <c r="C47" s="261"/>
      <c r="D47" s="98"/>
      <c r="E47" s="97">
        <v>5530</v>
      </c>
      <c r="F47" s="191" t="s">
        <v>65</v>
      </c>
      <c r="G47" s="192"/>
      <c r="H47" s="189">
        <f>D47*E47</f>
        <v>0</v>
      </c>
      <c r="I47" s="190"/>
      <c r="J47" s="29"/>
      <c r="K47" s="30"/>
      <c r="L47" s="30"/>
      <c r="M47" s="30"/>
      <c r="N47" s="30"/>
      <c r="O47" s="30"/>
      <c r="P47" s="30"/>
      <c r="Q47" s="30"/>
      <c r="R47" s="30"/>
      <c r="S47" s="30"/>
      <c r="T47" s="164"/>
    </row>
    <row r="48" spans="1:23" ht="38.1" customHeight="1">
      <c r="A48" s="184"/>
      <c r="B48" s="37"/>
      <c r="C48" s="37" t="s">
        <v>30</v>
      </c>
      <c r="D48" s="99"/>
      <c r="E48" s="97">
        <v>5530</v>
      </c>
      <c r="F48" s="191" t="s">
        <v>65</v>
      </c>
      <c r="G48" s="192"/>
      <c r="H48" s="189">
        <f t="shared" ref="H48:H53" si="1">D48*E48</f>
        <v>0</v>
      </c>
      <c r="I48" s="190"/>
      <c r="J48" s="29"/>
      <c r="K48" s="30"/>
      <c r="L48" s="30"/>
      <c r="M48" s="30"/>
      <c r="N48" s="30"/>
      <c r="O48" s="30"/>
      <c r="P48" s="30"/>
      <c r="Q48" s="30"/>
      <c r="R48" s="30"/>
      <c r="S48" s="30"/>
      <c r="T48" s="164"/>
    </row>
    <row r="49" spans="1:23" ht="38.1" customHeight="1">
      <c r="A49" s="184"/>
      <c r="B49" s="186" t="s">
        <v>55</v>
      </c>
      <c r="C49" s="187" t="s">
        <v>93</v>
      </c>
      <c r="D49" s="99"/>
      <c r="E49" s="97">
        <v>69200</v>
      </c>
      <c r="F49" s="188" t="s">
        <v>64</v>
      </c>
      <c r="G49" s="188"/>
      <c r="H49" s="189">
        <f t="shared" si="1"/>
        <v>0</v>
      </c>
      <c r="I49" s="190"/>
      <c r="J49" s="29"/>
      <c r="K49" s="30"/>
      <c r="L49" s="30"/>
      <c r="M49" s="30"/>
      <c r="N49" s="30"/>
      <c r="O49" s="30"/>
      <c r="P49" s="30"/>
      <c r="Q49" s="30"/>
      <c r="R49" s="30"/>
      <c r="S49" s="30"/>
      <c r="T49" s="164"/>
    </row>
    <row r="50" spans="1:23" ht="38.1" customHeight="1">
      <c r="A50" s="184"/>
      <c r="B50" s="186" t="s">
        <v>139</v>
      </c>
      <c r="C50" s="187" t="s">
        <v>94</v>
      </c>
      <c r="D50" s="99"/>
      <c r="E50" s="97">
        <v>69200</v>
      </c>
      <c r="F50" s="188" t="s">
        <v>64</v>
      </c>
      <c r="G50" s="188"/>
      <c r="H50" s="189">
        <f t="shared" si="1"/>
        <v>0</v>
      </c>
      <c r="I50" s="190"/>
      <c r="J50" s="29"/>
      <c r="K50" s="30"/>
      <c r="L50" s="30"/>
      <c r="M50" s="30"/>
      <c r="N50" s="30"/>
      <c r="O50" s="30"/>
      <c r="P50" s="30"/>
      <c r="Q50" s="30"/>
      <c r="R50" s="30"/>
      <c r="S50" s="30"/>
      <c r="T50" s="164"/>
    </row>
    <row r="51" spans="1:23" ht="38.1" customHeight="1">
      <c r="A51" s="184"/>
      <c r="B51" s="186" t="s">
        <v>56</v>
      </c>
      <c r="C51" s="187" t="s">
        <v>95</v>
      </c>
      <c r="D51" s="99"/>
      <c r="E51" s="97">
        <v>2960</v>
      </c>
      <c r="F51" s="191" t="s">
        <v>65</v>
      </c>
      <c r="G51" s="192"/>
      <c r="H51" s="189">
        <f t="shared" si="1"/>
        <v>0</v>
      </c>
      <c r="I51" s="190"/>
      <c r="J51" s="29"/>
      <c r="K51" s="30"/>
      <c r="L51" s="30"/>
      <c r="M51" s="30"/>
      <c r="N51" s="30"/>
      <c r="O51" s="30"/>
      <c r="P51" s="30"/>
      <c r="Q51" s="30"/>
      <c r="R51" s="30"/>
      <c r="S51" s="30"/>
      <c r="T51" s="164"/>
    </row>
    <row r="52" spans="1:23" ht="38.1" customHeight="1">
      <c r="A52" s="184"/>
      <c r="B52" s="186" t="s">
        <v>142</v>
      </c>
      <c r="C52" s="187" t="s">
        <v>96</v>
      </c>
      <c r="D52" s="99"/>
      <c r="E52" s="97">
        <v>5530</v>
      </c>
      <c r="F52" s="191" t="s">
        <v>65</v>
      </c>
      <c r="G52" s="192"/>
      <c r="H52" s="189">
        <f t="shared" si="1"/>
        <v>0</v>
      </c>
      <c r="I52" s="190"/>
      <c r="J52" s="29"/>
      <c r="K52" s="30"/>
      <c r="L52" s="30"/>
      <c r="M52" s="30"/>
      <c r="N52" s="30"/>
      <c r="O52" s="30"/>
      <c r="P52" s="30"/>
      <c r="Q52" s="30"/>
      <c r="R52" s="30"/>
      <c r="S52" s="30"/>
      <c r="T52" s="164"/>
    </row>
    <row r="53" spans="1:23" ht="38.1" customHeight="1" thickBot="1">
      <c r="A53" s="184"/>
      <c r="B53" s="193" t="s">
        <v>143</v>
      </c>
      <c r="C53" s="194" t="s">
        <v>97</v>
      </c>
      <c r="D53" s="100"/>
      <c r="E53" s="103">
        <v>5530</v>
      </c>
      <c r="F53" s="191" t="s">
        <v>65</v>
      </c>
      <c r="G53" s="192"/>
      <c r="H53" s="195">
        <f t="shared" si="1"/>
        <v>0</v>
      </c>
      <c r="I53" s="196"/>
      <c r="J53" s="30"/>
      <c r="L53" s="30"/>
      <c r="M53" s="30"/>
      <c r="N53" s="30"/>
      <c r="O53" s="30"/>
      <c r="P53" s="30"/>
      <c r="Q53" s="30"/>
      <c r="R53" s="30"/>
      <c r="S53" s="30"/>
      <c r="T53" s="164"/>
      <c r="U53" s="30"/>
      <c r="V53" s="30"/>
    </row>
    <row r="54" spans="1:23" ht="20.100000000000001" customHeight="1" thickTop="1" thickBot="1">
      <c r="A54" s="184"/>
      <c r="B54" s="321" t="s">
        <v>8</v>
      </c>
      <c r="C54" s="322"/>
      <c r="D54" s="23"/>
      <c r="E54" s="24"/>
      <c r="F54" s="269"/>
      <c r="G54" s="270"/>
      <c r="H54" s="271">
        <f>SUM(H47:I53)</f>
        <v>0</v>
      </c>
      <c r="I54" s="272"/>
      <c r="J54" s="30"/>
      <c r="K54" s="30"/>
      <c r="L54" s="30"/>
      <c r="M54" s="30"/>
      <c r="N54" s="30"/>
      <c r="O54" s="30"/>
      <c r="P54" s="30"/>
      <c r="Q54" s="30"/>
      <c r="R54" s="30"/>
      <c r="S54" s="30"/>
      <c r="T54" s="164"/>
      <c r="U54" s="30"/>
      <c r="V54" s="30"/>
      <c r="W54" s="30"/>
    </row>
    <row r="55" spans="1:23" ht="24" customHeight="1">
      <c r="A55" s="184"/>
      <c r="B55" s="206" t="s">
        <v>6</v>
      </c>
      <c r="C55" s="207"/>
      <c r="D55" s="210" t="s">
        <v>182</v>
      </c>
      <c r="E55" s="211"/>
      <c r="F55" s="211"/>
      <c r="G55" s="211"/>
      <c r="H55" s="211"/>
      <c r="I55" s="212"/>
      <c r="T55" s="163"/>
    </row>
    <row r="56" spans="1:23" ht="24" customHeight="1" thickBot="1">
      <c r="A56" s="184"/>
      <c r="B56" s="208"/>
      <c r="C56" s="209"/>
      <c r="D56" s="36" t="s">
        <v>138</v>
      </c>
      <c r="E56" s="35" t="s">
        <v>168</v>
      </c>
      <c r="F56" s="213" t="s">
        <v>2</v>
      </c>
      <c r="G56" s="214"/>
      <c r="H56" s="213" t="s">
        <v>18</v>
      </c>
      <c r="I56" s="214"/>
      <c r="J56" s="213" t="s">
        <v>13</v>
      </c>
      <c r="K56" s="215"/>
      <c r="T56" s="163"/>
    </row>
    <row r="57" spans="1:23" ht="20.100000000000001" customHeight="1">
      <c r="A57" s="184"/>
      <c r="B57" s="186" t="s">
        <v>140</v>
      </c>
      <c r="C57" s="186"/>
      <c r="D57" s="84"/>
      <c r="E57" s="83">
        <v>5530</v>
      </c>
      <c r="F57" s="276" t="s">
        <v>3</v>
      </c>
      <c r="G57" s="277"/>
      <c r="H57" s="491">
        <v>1.05</v>
      </c>
      <c r="I57" s="492"/>
      <c r="J57" s="177">
        <f>D57*E57*H57</f>
        <v>0</v>
      </c>
      <c r="K57" s="178"/>
      <c r="L57" s="50"/>
      <c r="M57" s="50"/>
      <c r="N57" s="50"/>
      <c r="T57" s="163"/>
    </row>
    <row r="58" spans="1:23" ht="20.100000000000001" customHeight="1">
      <c r="A58" s="184"/>
      <c r="B58" s="40"/>
      <c r="C58" s="37" t="s">
        <v>30</v>
      </c>
      <c r="D58" s="84"/>
      <c r="E58" s="83">
        <v>5530</v>
      </c>
      <c r="F58" s="276" t="s">
        <v>3</v>
      </c>
      <c r="G58" s="277"/>
      <c r="H58" s="172">
        <v>1.05</v>
      </c>
      <c r="I58" s="173"/>
      <c r="J58" s="177">
        <f t="shared" ref="J58:J80" si="2">D58*E58*H58</f>
        <v>0</v>
      </c>
      <c r="K58" s="178"/>
      <c r="L58" s="51"/>
      <c r="M58" s="51"/>
      <c r="N58" s="51"/>
      <c r="T58" s="163"/>
    </row>
    <row r="59" spans="1:23" ht="20.100000000000001" customHeight="1">
      <c r="A59" s="184"/>
      <c r="B59" s="186" t="s">
        <v>72</v>
      </c>
      <c r="C59" s="187" t="s">
        <v>72</v>
      </c>
      <c r="D59" s="84"/>
      <c r="E59" s="83">
        <v>69200</v>
      </c>
      <c r="F59" s="232" t="s">
        <v>7</v>
      </c>
      <c r="G59" s="233"/>
      <c r="H59" s="172">
        <v>1.05</v>
      </c>
      <c r="I59" s="173"/>
      <c r="J59" s="177">
        <f t="shared" si="2"/>
        <v>0</v>
      </c>
      <c r="K59" s="178"/>
      <c r="L59" s="51"/>
      <c r="M59" s="51"/>
      <c r="N59" s="51"/>
      <c r="T59" s="163"/>
    </row>
    <row r="60" spans="1:23" ht="20.100000000000001" customHeight="1">
      <c r="A60" s="184"/>
      <c r="B60" s="186" t="s">
        <v>73</v>
      </c>
      <c r="C60" s="187" t="s">
        <v>73</v>
      </c>
      <c r="D60" s="84"/>
      <c r="E60" s="83">
        <v>69200</v>
      </c>
      <c r="F60" s="232" t="s">
        <v>7</v>
      </c>
      <c r="G60" s="233"/>
      <c r="H60" s="172">
        <v>1.05</v>
      </c>
      <c r="I60" s="173"/>
      <c r="J60" s="177">
        <f t="shared" si="2"/>
        <v>0</v>
      </c>
      <c r="K60" s="178"/>
      <c r="L60" s="51"/>
      <c r="M60" s="51"/>
      <c r="N60" s="51"/>
      <c r="T60" s="163"/>
    </row>
    <row r="61" spans="1:23" ht="20.100000000000001" customHeight="1">
      <c r="A61" s="184"/>
      <c r="B61" s="186" t="s">
        <v>74</v>
      </c>
      <c r="C61" s="187" t="s">
        <v>74</v>
      </c>
      <c r="D61" s="84"/>
      <c r="E61" s="83">
        <v>2960</v>
      </c>
      <c r="F61" s="276" t="s">
        <v>3</v>
      </c>
      <c r="G61" s="277"/>
      <c r="H61" s="172">
        <v>1.05</v>
      </c>
      <c r="I61" s="173"/>
      <c r="J61" s="177">
        <f t="shared" si="2"/>
        <v>0</v>
      </c>
      <c r="K61" s="178"/>
      <c r="L61" s="51"/>
      <c r="M61" s="51"/>
      <c r="N61" s="51"/>
      <c r="T61" s="163"/>
    </row>
    <row r="62" spans="1:23" ht="20.100000000000001" customHeight="1">
      <c r="A62" s="184"/>
      <c r="B62" s="186" t="s">
        <v>75</v>
      </c>
      <c r="C62" s="187" t="s">
        <v>75</v>
      </c>
      <c r="D62" s="84"/>
      <c r="E62" s="83">
        <v>5530</v>
      </c>
      <c r="F62" s="276" t="s">
        <v>3</v>
      </c>
      <c r="G62" s="277"/>
      <c r="H62" s="172">
        <v>1.05</v>
      </c>
      <c r="I62" s="173"/>
      <c r="J62" s="177">
        <f t="shared" si="2"/>
        <v>0</v>
      </c>
      <c r="K62" s="178"/>
      <c r="L62" s="51"/>
      <c r="M62" s="51"/>
      <c r="N62" s="51"/>
      <c r="T62" s="163"/>
    </row>
    <row r="63" spans="1:23" ht="20.100000000000001" customHeight="1">
      <c r="A63" s="184"/>
      <c r="B63" s="186" t="s">
        <v>76</v>
      </c>
      <c r="C63" s="187" t="s">
        <v>76</v>
      </c>
      <c r="D63" s="84"/>
      <c r="E63" s="83">
        <v>2210</v>
      </c>
      <c r="F63" s="276" t="s">
        <v>3</v>
      </c>
      <c r="G63" s="277"/>
      <c r="H63" s="172">
        <v>1.05</v>
      </c>
      <c r="I63" s="173"/>
      <c r="J63" s="177">
        <f t="shared" si="2"/>
        <v>0</v>
      </c>
      <c r="K63" s="178"/>
      <c r="L63" s="51"/>
      <c r="M63" s="51"/>
      <c r="N63" s="51"/>
      <c r="T63" s="163"/>
    </row>
    <row r="64" spans="1:23" ht="20.100000000000001" customHeight="1">
      <c r="A64" s="184"/>
      <c r="B64" s="186" t="s">
        <v>77</v>
      </c>
      <c r="C64" s="187" t="s">
        <v>77</v>
      </c>
      <c r="D64" s="84"/>
      <c r="E64" s="83">
        <v>41500</v>
      </c>
      <c r="F64" s="232" t="s">
        <v>7</v>
      </c>
      <c r="G64" s="233"/>
      <c r="H64" s="172">
        <v>1.05</v>
      </c>
      <c r="I64" s="173"/>
      <c r="J64" s="177">
        <f t="shared" si="2"/>
        <v>0</v>
      </c>
      <c r="K64" s="178"/>
      <c r="L64" s="51"/>
      <c r="M64" s="51"/>
      <c r="N64" s="51"/>
      <c r="T64" s="163"/>
    </row>
    <row r="65" spans="1:20" ht="20.100000000000001" customHeight="1">
      <c r="A65" s="184"/>
      <c r="B65" s="186" t="s">
        <v>78</v>
      </c>
      <c r="C65" s="187" t="s">
        <v>78</v>
      </c>
      <c r="D65" s="84"/>
      <c r="E65" s="83">
        <v>41500</v>
      </c>
      <c r="F65" s="232" t="s">
        <v>7</v>
      </c>
      <c r="G65" s="233"/>
      <c r="H65" s="172">
        <v>1.05</v>
      </c>
      <c r="I65" s="173"/>
      <c r="J65" s="177">
        <f t="shared" si="2"/>
        <v>0</v>
      </c>
      <c r="K65" s="178"/>
      <c r="L65" s="51"/>
      <c r="M65" s="51"/>
      <c r="N65" s="51"/>
      <c r="T65" s="163"/>
    </row>
    <row r="66" spans="1:20" ht="20.100000000000001" customHeight="1">
      <c r="A66" s="184"/>
      <c r="B66" s="481" t="s">
        <v>79</v>
      </c>
      <c r="C66" s="482" t="s">
        <v>79</v>
      </c>
      <c r="D66" s="84"/>
      <c r="E66" s="83">
        <v>7330</v>
      </c>
      <c r="F66" s="232" t="s">
        <v>7</v>
      </c>
      <c r="G66" s="233"/>
      <c r="H66" s="172">
        <v>1.05</v>
      </c>
      <c r="I66" s="173"/>
      <c r="J66" s="177">
        <f t="shared" si="2"/>
        <v>0</v>
      </c>
      <c r="K66" s="178"/>
      <c r="L66" s="51"/>
      <c r="M66" s="51"/>
      <c r="N66" s="51"/>
      <c r="T66" s="163"/>
    </row>
    <row r="67" spans="1:20" ht="20.100000000000001" customHeight="1">
      <c r="A67" s="184"/>
      <c r="B67" s="186" t="s">
        <v>80</v>
      </c>
      <c r="C67" s="187" t="s">
        <v>80</v>
      </c>
      <c r="D67" s="84"/>
      <c r="E67" s="83">
        <v>41500</v>
      </c>
      <c r="F67" s="232" t="s">
        <v>7</v>
      </c>
      <c r="G67" s="233"/>
      <c r="H67" s="172">
        <v>1.05</v>
      </c>
      <c r="I67" s="173"/>
      <c r="J67" s="177">
        <f>D67*E67*H67</f>
        <v>0</v>
      </c>
      <c r="K67" s="178"/>
      <c r="L67" s="51"/>
      <c r="M67" s="51"/>
      <c r="N67" s="51"/>
      <c r="T67" s="163"/>
    </row>
    <row r="68" spans="1:20" ht="20.100000000000001" customHeight="1">
      <c r="A68" s="184"/>
      <c r="B68" s="186" t="s">
        <v>81</v>
      </c>
      <c r="C68" s="187" t="s">
        <v>81</v>
      </c>
      <c r="D68" s="84"/>
      <c r="E68" s="83">
        <v>14800</v>
      </c>
      <c r="F68" s="232" t="s">
        <v>7</v>
      </c>
      <c r="G68" s="233"/>
      <c r="H68" s="172">
        <v>1.05</v>
      </c>
      <c r="I68" s="173"/>
      <c r="J68" s="177">
        <f t="shared" si="2"/>
        <v>0</v>
      </c>
      <c r="K68" s="178"/>
      <c r="L68" s="51"/>
      <c r="M68" s="51"/>
      <c r="N68" s="51"/>
      <c r="T68" s="163"/>
    </row>
    <row r="69" spans="1:20" ht="20.100000000000001" customHeight="1">
      <c r="A69" s="184"/>
      <c r="B69" s="186" t="s">
        <v>82</v>
      </c>
      <c r="C69" s="187" t="s">
        <v>82</v>
      </c>
      <c r="D69" s="84"/>
      <c r="E69" s="83">
        <v>11000</v>
      </c>
      <c r="F69" s="232" t="s">
        <v>7</v>
      </c>
      <c r="G69" s="233"/>
      <c r="H69" s="172">
        <v>1.05</v>
      </c>
      <c r="I69" s="173"/>
      <c r="J69" s="177">
        <f t="shared" si="2"/>
        <v>0</v>
      </c>
      <c r="K69" s="178"/>
      <c r="L69" s="51"/>
      <c r="M69" s="51"/>
      <c r="N69" s="51"/>
      <c r="T69" s="163"/>
    </row>
    <row r="70" spans="1:20" ht="20.100000000000001" customHeight="1">
      <c r="A70" s="184"/>
      <c r="B70" s="186" t="s">
        <v>83</v>
      </c>
      <c r="C70" s="187" t="s">
        <v>83</v>
      </c>
      <c r="D70" s="84"/>
      <c r="E70" s="83">
        <v>1480</v>
      </c>
      <c r="F70" s="232" t="s">
        <v>7</v>
      </c>
      <c r="G70" s="233"/>
      <c r="H70" s="172">
        <v>1.05</v>
      </c>
      <c r="I70" s="173"/>
      <c r="J70" s="177">
        <f t="shared" si="2"/>
        <v>0</v>
      </c>
      <c r="K70" s="178"/>
      <c r="L70" s="51"/>
      <c r="M70" s="51"/>
      <c r="N70" s="51"/>
      <c r="T70" s="163"/>
    </row>
    <row r="71" spans="1:20" ht="20.100000000000001" customHeight="1">
      <c r="A71" s="184"/>
      <c r="B71" s="186" t="s">
        <v>84</v>
      </c>
      <c r="C71" s="187" t="s">
        <v>84</v>
      </c>
      <c r="D71" s="84"/>
      <c r="E71" s="83">
        <v>44100</v>
      </c>
      <c r="F71" s="232" t="s">
        <v>7</v>
      </c>
      <c r="G71" s="233"/>
      <c r="H71" s="172">
        <v>1.05</v>
      </c>
      <c r="I71" s="173"/>
      <c r="J71" s="177">
        <f t="shared" si="2"/>
        <v>0</v>
      </c>
      <c r="K71" s="178"/>
      <c r="L71" s="50"/>
      <c r="M71" s="50"/>
      <c r="N71" s="50"/>
      <c r="T71" s="163"/>
    </row>
    <row r="72" spans="1:20" ht="20.100000000000001" customHeight="1">
      <c r="A72" s="184"/>
      <c r="B72" s="186" t="s">
        <v>85</v>
      </c>
      <c r="C72" s="187" t="s">
        <v>85</v>
      </c>
      <c r="D72" s="84"/>
      <c r="E72" s="83">
        <v>1480</v>
      </c>
      <c r="F72" s="276" t="s">
        <v>3</v>
      </c>
      <c r="G72" s="277"/>
      <c r="H72" s="172">
        <v>1.05</v>
      </c>
      <c r="I72" s="173"/>
      <c r="J72" s="177">
        <f t="shared" si="2"/>
        <v>0</v>
      </c>
      <c r="K72" s="178"/>
      <c r="L72" s="51"/>
      <c r="M72" s="51"/>
      <c r="N72" s="51"/>
      <c r="T72" s="163"/>
    </row>
    <row r="73" spans="1:20" ht="20.100000000000001" customHeight="1">
      <c r="A73" s="184"/>
      <c r="B73" s="358" t="s">
        <v>86</v>
      </c>
      <c r="C73" s="187"/>
      <c r="D73" s="85"/>
      <c r="E73" s="89">
        <v>14800</v>
      </c>
      <c r="F73" s="232" t="s">
        <v>7</v>
      </c>
      <c r="G73" s="233"/>
      <c r="H73" s="172">
        <v>1.05</v>
      </c>
      <c r="I73" s="173"/>
      <c r="J73" s="177">
        <f t="shared" si="2"/>
        <v>0</v>
      </c>
      <c r="K73" s="178"/>
      <c r="L73" s="51"/>
      <c r="M73" s="51"/>
      <c r="N73" s="51"/>
      <c r="T73" s="163"/>
    </row>
    <row r="74" spans="1:20" ht="20.100000000000001" customHeight="1">
      <c r="A74" s="184"/>
      <c r="B74" s="487" t="s">
        <v>183</v>
      </c>
      <c r="C74" s="488"/>
      <c r="D74" s="85"/>
      <c r="E74" s="89">
        <v>5530</v>
      </c>
      <c r="F74" s="276" t="s">
        <v>3</v>
      </c>
      <c r="G74" s="277"/>
      <c r="H74" s="489">
        <v>1.05</v>
      </c>
      <c r="I74" s="490"/>
      <c r="J74" s="280">
        <f t="shared" si="2"/>
        <v>0</v>
      </c>
      <c r="K74" s="178"/>
      <c r="L74" s="51"/>
      <c r="T74" s="163"/>
    </row>
    <row r="75" spans="1:20" ht="19.95" customHeight="1">
      <c r="A75" s="184"/>
      <c r="B75" s="186" t="s">
        <v>177</v>
      </c>
      <c r="C75" s="186"/>
      <c r="D75" s="84"/>
      <c r="E75" s="83">
        <v>5530</v>
      </c>
      <c r="F75" s="276" t="s">
        <v>3</v>
      </c>
      <c r="G75" s="277"/>
      <c r="H75" s="172">
        <v>1.05</v>
      </c>
      <c r="I75" s="173"/>
      <c r="J75" s="177">
        <f t="shared" si="2"/>
        <v>0</v>
      </c>
      <c r="K75" s="178"/>
      <c r="L75" s="50"/>
      <c r="M75" s="50"/>
      <c r="N75" s="50"/>
      <c r="T75" s="163"/>
    </row>
    <row r="76" spans="1:20" ht="20.100000000000001" customHeight="1">
      <c r="A76" s="184"/>
      <c r="B76" s="40"/>
      <c r="C76" s="37" t="s">
        <v>30</v>
      </c>
      <c r="D76" s="84"/>
      <c r="E76" s="83">
        <v>5530</v>
      </c>
      <c r="F76" s="276" t="s">
        <v>3</v>
      </c>
      <c r="G76" s="277"/>
      <c r="H76" s="172">
        <v>1.05</v>
      </c>
      <c r="I76" s="173"/>
      <c r="J76" s="177">
        <f t="shared" si="2"/>
        <v>0</v>
      </c>
      <c r="K76" s="178"/>
      <c r="L76" s="51"/>
      <c r="M76" s="51"/>
      <c r="N76" s="51"/>
      <c r="T76" s="163"/>
    </row>
    <row r="77" spans="1:20" ht="20.100000000000001" customHeight="1">
      <c r="A77" s="184"/>
      <c r="B77" s="186" t="s">
        <v>178</v>
      </c>
      <c r="C77" s="187" t="s">
        <v>72</v>
      </c>
      <c r="D77" s="84"/>
      <c r="E77" s="83">
        <v>69200</v>
      </c>
      <c r="F77" s="232" t="s">
        <v>7</v>
      </c>
      <c r="G77" s="233"/>
      <c r="H77" s="172">
        <v>1.05</v>
      </c>
      <c r="I77" s="173"/>
      <c r="J77" s="177">
        <f t="shared" si="2"/>
        <v>0</v>
      </c>
      <c r="K77" s="178"/>
      <c r="L77" s="51"/>
      <c r="M77" s="51"/>
      <c r="N77" s="51"/>
      <c r="T77" s="163"/>
    </row>
    <row r="78" spans="1:20" ht="20.100000000000001" customHeight="1">
      <c r="A78" s="184"/>
      <c r="B78" s="186" t="s">
        <v>179</v>
      </c>
      <c r="C78" s="187" t="s">
        <v>73</v>
      </c>
      <c r="D78" s="84"/>
      <c r="E78" s="83">
        <v>69200</v>
      </c>
      <c r="F78" s="232" t="s">
        <v>7</v>
      </c>
      <c r="G78" s="233"/>
      <c r="H78" s="172">
        <v>1.05</v>
      </c>
      <c r="I78" s="173"/>
      <c r="J78" s="177">
        <f t="shared" si="2"/>
        <v>0</v>
      </c>
      <c r="K78" s="178"/>
      <c r="L78" s="51"/>
      <c r="M78" s="51"/>
      <c r="N78" s="51"/>
      <c r="T78" s="163"/>
    </row>
    <row r="79" spans="1:20" ht="20.100000000000001" customHeight="1">
      <c r="A79" s="184"/>
      <c r="B79" s="186" t="s">
        <v>180</v>
      </c>
      <c r="C79" s="187" t="s">
        <v>74</v>
      </c>
      <c r="D79" s="84"/>
      <c r="E79" s="83">
        <v>2960</v>
      </c>
      <c r="F79" s="276" t="s">
        <v>3</v>
      </c>
      <c r="G79" s="277"/>
      <c r="H79" s="172">
        <v>1.05</v>
      </c>
      <c r="I79" s="173"/>
      <c r="J79" s="177">
        <f t="shared" si="2"/>
        <v>0</v>
      </c>
      <c r="K79" s="178"/>
      <c r="L79" s="51"/>
      <c r="M79" s="51"/>
      <c r="N79" s="51"/>
      <c r="T79" s="163"/>
    </row>
    <row r="80" spans="1:20" ht="20.100000000000001" customHeight="1">
      <c r="A80" s="184"/>
      <c r="B80" s="186" t="s">
        <v>181</v>
      </c>
      <c r="C80" s="187" t="s">
        <v>75</v>
      </c>
      <c r="D80" s="84"/>
      <c r="E80" s="83">
        <v>5530</v>
      </c>
      <c r="F80" s="276" t="s">
        <v>3</v>
      </c>
      <c r="G80" s="277"/>
      <c r="H80" s="172">
        <v>1.05</v>
      </c>
      <c r="I80" s="173"/>
      <c r="J80" s="177">
        <f t="shared" si="2"/>
        <v>0</v>
      </c>
      <c r="K80" s="178"/>
      <c r="L80" s="51"/>
      <c r="M80" s="51"/>
      <c r="N80" s="51"/>
      <c r="T80" s="163"/>
    </row>
    <row r="81" spans="1:20" ht="19.95" customHeight="1" thickBot="1">
      <c r="A81" s="184"/>
      <c r="B81" s="483" t="s">
        <v>148</v>
      </c>
      <c r="C81" s="484" t="s">
        <v>87</v>
      </c>
      <c r="D81" s="85"/>
      <c r="E81" s="83">
        <v>5530</v>
      </c>
      <c r="F81" s="276" t="s">
        <v>3</v>
      </c>
      <c r="G81" s="277"/>
      <c r="H81" s="485">
        <v>1.05</v>
      </c>
      <c r="I81" s="486"/>
      <c r="J81" s="177">
        <f>D81*E81*H81</f>
        <v>0</v>
      </c>
      <c r="K81" s="178"/>
      <c r="L81" s="52"/>
      <c r="M81" s="52"/>
      <c r="N81" s="52"/>
      <c r="Q81" s="51"/>
      <c r="R81" s="51"/>
      <c r="S81" s="51"/>
      <c r="T81" s="165"/>
    </row>
    <row r="82" spans="1:20" ht="20.100000000000001" customHeight="1" thickTop="1" thickBot="1">
      <c r="A82" s="184"/>
      <c r="B82" s="53"/>
      <c r="C82" s="38" t="s">
        <v>8</v>
      </c>
      <c r="D82" s="19"/>
      <c r="E82" s="15"/>
      <c r="F82" s="242"/>
      <c r="G82" s="243"/>
      <c r="H82" s="242"/>
      <c r="I82" s="243"/>
      <c r="J82" s="244">
        <f>SUM(J57:K81)</f>
        <v>0</v>
      </c>
      <c r="K82" s="245"/>
      <c r="Q82" s="51"/>
      <c r="R82" s="51"/>
      <c r="S82" s="51"/>
      <c r="T82" s="165"/>
    </row>
    <row r="83" spans="1:20" ht="25.05" customHeight="1">
      <c r="A83" s="184"/>
      <c r="B83" s="440" t="s">
        <v>22</v>
      </c>
      <c r="C83" s="441"/>
      <c r="D83" s="506" t="s">
        <v>201</v>
      </c>
      <c r="E83" s="507"/>
      <c r="F83" s="507"/>
      <c r="G83" s="507"/>
      <c r="H83" s="507"/>
      <c r="I83" s="507"/>
      <c r="J83" s="507"/>
      <c r="K83" s="508"/>
    </row>
    <row r="84" spans="1:20" ht="22.5" customHeight="1" thickBot="1">
      <c r="A84" s="184"/>
      <c r="B84" s="442"/>
      <c r="C84" s="443"/>
      <c r="D84" s="143" t="s">
        <v>138</v>
      </c>
      <c r="E84" s="144" t="s">
        <v>169</v>
      </c>
      <c r="F84" s="509" t="s">
        <v>2</v>
      </c>
      <c r="G84" s="510"/>
      <c r="H84" s="509" t="s">
        <v>18</v>
      </c>
      <c r="I84" s="510"/>
      <c r="J84" s="511" t="s">
        <v>29</v>
      </c>
      <c r="K84" s="512"/>
    </row>
    <row r="85" spans="1:20" ht="20.100000000000001" customHeight="1">
      <c r="A85" s="184"/>
      <c r="B85" s="186" t="s">
        <v>140</v>
      </c>
      <c r="C85" s="186"/>
      <c r="D85" s="86"/>
      <c r="E85" s="87">
        <v>5530</v>
      </c>
      <c r="F85" s="275" t="s">
        <v>3</v>
      </c>
      <c r="G85" s="275"/>
      <c r="H85" s="513">
        <v>0.05</v>
      </c>
      <c r="I85" s="492"/>
      <c r="J85" s="182">
        <f>D85*E85*H85</f>
        <v>0</v>
      </c>
      <c r="K85" s="183"/>
    </row>
    <row r="86" spans="1:20" ht="20.100000000000001" customHeight="1">
      <c r="A86" s="184"/>
      <c r="B86" s="140"/>
      <c r="C86" s="146" t="s">
        <v>30</v>
      </c>
      <c r="D86" s="84"/>
      <c r="E86" s="83">
        <v>5530</v>
      </c>
      <c r="F86" s="276" t="s">
        <v>3</v>
      </c>
      <c r="G86" s="277"/>
      <c r="H86" s="514">
        <v>0.05</v>
      </c>
      <c r="I86" s="514"/>
      <c r="J86" s="177">
        <f t="shared" ref="J86:J102" si="3">D86*E86*H86</f>
        <v>0</v>
      </c>
      <c r="K86" s="178"/>
    </row>
    <row r="87" spans="1:20" ht="20.100000000000001" customHeight="1">
      <c r="A87" s="184"/>
      <c r="B87" s="186" t="s">
        <v>72</v>
      </c>
      <c r="C87" s="187" t="s">
        <v>72</v>
      </c>
      <c r="D87" s="88"/>
      <c r="E87" s="83">
        <v>69200</v>
      </c>
      <c r="F87" s="232" t="s">
        <v>7</v>
      </c>
      <c r="G87" s="233"/>
      <c r="H87" s="514">
        <v>0.05</v>
      </c>
      <c r="I87" s="514"/>
      <c r="J87" s="177">
        <f t="shared" si="3"/>
        <v>0</v>
      </c>
      <c r="K87" s="178"/>
    </row>
    <row r="88" spans="1:20" ht="20.100000000000001" customHeight="1">
      <c r="A88" s="184"/>
      <c r="B88" s="186" t="s">
        <v>73</v>
      </c>
      <c r="C88" s="187" t="s">
        <v>73</v>
      </c>
      <c r="D88" s="84"/>
      <c r="E88" s="83">
        <v>69200</v>
      </c>
      <c r="F88" s="232" t="s">
        <v>7</v>
      </c>
      <c r="G88" s="233"/>
      <c r="H88" s="514">
        <v>0.05</v>
      </c>
      <c r="I88" s="514"/>
      <c r="J88" s="177">
        <f t="shared" si="3"/>
        <v>0</v>
      </c>
      <c r="K88" s="178"/>
    </row>
    <row r="89" spans="1:20" ht="20.100000000000001" customHeight="1">
      <c r="A89" s="184"/>
      <c r="B89" s="186" t="s">
        <v>74</v>
      </c>
      <c r="C89" s="187" t="s">
        <v>74</v>
      </c>
      <c r="D89" s="84"/>
      <c r="E89" s="83">
        <v>2960</v>
      </c>
      <c r="F89" s="276" t="s">
        <v>3</v>
      </c>
      <c r="G89" s="277"/>
      <c r="H89" s="514">
        <v>0.05</v>
      </c>
      <c r="I89" s="514"/>
      <c r="J89" s="177">
        <f t="shared" si="3"/>
        <v>0</v>
      </c>
      <c r="K89" s="178"/>
    </row>
    <row r="90" spans="1:20" ht="20.100000000000001" customHeight="1">
      <c r="A90" s="184"/>
      <c r="B90" s="186" t="s">
        <v>75</v>
      </c>
      <c r="C90" s="187" t="s">
        <v>75</v>
      </c>
      <c r="D90" s="84"/>
      <c r="E90" s="83">
        <v>5530</v>
      </c>
      <c r="F90" s="276" t="s">
        <v>3</v>
      </c>
      <c r="G90" s="277"/>
      <c r="H90" s="514">
        <v>0.05</v>
      </c>
      <c r="I90" s="514"/>
      <c r="J90" s="177">
        <f t="shared" si="3"/>
        <v>0</v>
      </c>
      <c r="K90" s="178"/>
    </row>
    <row r="91" spans="1:20" ht="20.100000000000001" customHeight="1">
      <c r="A91" s="184"/>
      <c r="B91" s="186" t="s">
        <v>76</v>
      </c>
      <c r="C91" s="187" t="s">
        <v>76</v>
      </c>
      <c r="D91" s="84"/>
      <c r="E91" s="83">
        <v>2210</v>
      </c>
      <c r="F91" s="276" t="s">
        <v>3</v>
      </c>
      <c r="G91" s="277"/>
      <c r="H91" s="514">
        <v>0.05</v>
      </c>
      <c r="I91" s="514"/>
      <c r="J91" s="177">
        <f t="shared" si="3"/>
        <v>0</v>
      </c>
      <c r="K91" s="178"/>
    </row>
    <row r="92" spans="1:20" ht="20.100000000000001" customHeight="1">
      <c r="A92" s="184"/>
      <c r="B92" s="186" t="s">
        <v>77</v>
      </c>
      <c r="C92" s="187" t="s">
        <v>77</v>
      </c>
      <c r="D92" s="88"/>
      <c r="E92" s="83">
        <v>41500</v>
      </c>
      <c r="F92" s="232" t="s">
        <v>7</v>
      </c>
      <c r="G92" s="233"/>
      <c r="H92" s="514">
        <v>0.05</v>
      </c>
      <c r="I92" s="514"/>
      <c r="J92" s="177">
        <f t="shared" si="3"/>
        <v>0</v>
      </c>
      <c r="K92" s="178"/>
    </row>
    <row r="93" spans="1:20" ht="20.100000000000001" customHeight="1">
      <c r="A93" s="184"/>
      <c r="B93" s="186" t="s">
        <v>78</v>
      </c>
      <c r="C93" s="187" t="s">
        <v>78</v>
      </c>
      <c r="D93" s="85"/>
      <c r="E93" s="83">
        <v>41500</v>
      </c>
      <c r="F93" s="232" t="s">
        <v>7</v>
      </c>
      <c r="G93" s="233"/>
      <c r="H93" s="514">
        <v>0.05</v>
      </c>
      <c r="I93" s="514"/>
      <c r="J93" s="177">
        <f t="shared" si="3"/>
        <v>0</v>
      </c>
      <c r="K93" s="178"/>
    </row>
    <row r="94" spans="1:20" ht="20.100000000000001" customHeight="1">
      <c r="A94" s="184"/>
      <c r="B94" s="481" t="s">
        <v>79</v>
      </c>
      <c r="C94" s="482" t="s">
        <v>79</v>
      </c>
      <c r="D94" s="85"/>
      <c r="E94" s="83">
        <v>7330</v>
      </c>
      <c r="F94" s="232" t="s">
        <v>7</v>
      </c>
      <c r="G94" s="233"/>
      <c r="H94" s="514">
        <v>0.05</v>
      </c>
      <c r="I94" s="514"/>
      <c r="J94" s="177">
        <f t="shared" si="3"/>
        <v>0</v>
      </c>
      <c r="K94" s="178"/>
    </row>
    <row r="95" spans="1:20" ht="20.100000000000001" customHeight="1">
      <c r="A95" s="184"/>
      <c r="B95" s="186" t="s">
        <v>80</v>
      </c>
      <c r="C95" s="187" t="s">
        <v>80</v>
      </c>
      <c r="D95" s="84"/>
      <c r="E95" s="83">
        <v>41500</v>
      </c>
      <c r="F95" s="232" t="s">
        <v>7</v>
      </c>
      <c r="G95" s="233"/>
      <c r="H95" s="514">
        <v>0.05</v>
      </c>
      <c r="I95" s="514"/>
      <c r="J95" s="177">
        <f t="shared" si="3"/>
        <v>0</v>
      </c>
      <c r="K95" s="178"/>
    </row>
    <row r="96" spans="1:20" ht="20.100000000000001" customHeight="1">
      <c r="A96" s="184"/>
      <c r="B96" s="186" t="s">
        <v>81</v>
      </c>
      <c r="C96" s="187" t="s">
        <v>81</v>
      </c>
      <c r="D96" s="88"/>
      <c r="E96" s="83">
        <v>14800</v>
      </c>
      <c r="F96" s="232" t="s">
        <v>7</v>
      </c>
      <c r="G96" s="233"/>
      <c r="H96" s="514">
        <v>0.05</v>
      </c>
      <c r="I96" s="514"/>
      <c r="J96" s="177">
        <f t="shared" si="3"/>
        <v>0</v>
      </c>
      <c r="K96" s="178"/>
    </row>
    <row r="97" spans="1:20" ht="20.100000000000001" customHeight="1">
      <c r="A97" s="184"/>
      <c r="B97" s="186" t="s">
        <v>82</v>
      </c>
      <c r="C97" s="187" t="s">
        <v>82</v>
      </c>
      <c r="D97" s="84"/>
      <c r="E97" s="83">
        <v>11000</v>
      </c>
      <c r="F97" s="232" t="s">
        <v>7</v>
      </c>
      <c r="G97" s="233"/>
      <c r="H97" s="514">
        <v>0.05</v>
      </c>
      <c r="I97" s="514"/>
      <c r="J97" s="177">
        <f t="shared" si="3"/>
        <v>0</v>
      </c>
      <c r="K97" s="178"/>
    </row>
    <row r="98" spans="1:20" ht="20.100000000000001" customHeight="1">
      <c r="A98" s="184"/>
      <c r="B98" s="186" t="s">
        <v>83</v>
      </c>
      <c r="C98" s="187" t="s">
        <v>83</v>
      </c>
      <c r="D98" s="84"/>
      <c r="E98" s="83">
        <v>1480</v>
      </c>
      <c r="F98" s="232" t="s">
        <v>7</v>
      </c>
      <c r="G98" s="233"/>
      <c r="H98" s="514">
        <v>0.05</v>
      </c>
      <c r="I98" s="514"/>
      <c r="J98" s="177">
        <f t="shared" si="3"/>
        <v>0</v>
      </c>
      <c r="K98" s="178"/>
    </row>
    <row r="99" spans="1:20" ht="20.100000000000001" customHeight="1">
      <c r="A99" s="184"/>
      <c r="B99" s="186" t="s">
        <v>84</v>
      </c>
      <c r="C99" s="187" t="s">
        <v>84</v>
      </c>
      <c r="D99" s="88"/>
      <c r="E99" s="83">
        <v>44100</v>
      </c>
      <c r="F99" s="232" t="s">
        <v>7</v>
      </c>
      <c r="G99" s="233"/>
      <c r="H99" s="514">
        <v>0.05</v>
      </c>
      <c r="I99" s="514"/>
      <c r="J99" s="177">
        <f>D99*E99*H99</f>
        <v>0</v>
      </c>
      <c r="K99" s="178"/>
    </row>
    <row r="100" spans="1:20" ht="20.100000000000001" customHeight="1">
      <c r="A100" s="184"/>
      <c r="B100" s="186" t="s">
        <v>85</v>
      </c>
      <c r="C100" s="187" t="s">
        <v>85</v>
      </c>
      <c r="D100" s="85"/>
      <c r="E100" s="83">
        <v>1480</v>
      </c>
      <c r="F100" s="276" t="s">
        <v>3</v>
      </c>
      <c r="G100" s="277"/>
      <c r="H100" s="514">
        <v>0.05</v>
      </c>
      <c r="I100" s="514"/>
      <c r="J100" s="177">
        <f t="shared" si="3"/>
        <v>0</v>
      </c>
      <c r="K100" s="178"/>
    </row>
    <row r="101" spans="1:20" ht="20.100000000000001" customHeight="1">
      <c r="A101" s="184"/>
      <c r="B101" s="186" t="s">
        <v>86</v>
      </c>
      <c r="C101" s="187" t="s">
        <v>86</v>
      </c>
      <c r="D101" s="85"/>
      <c r="E101" s="89">
        <v>14800</v>
      </c>
      <c r="F101" s="232" t="s">
        <v>7</v>
      </c>
      <c r="G101" s="233"/>
      <c r="H101" s="514">
        <v>0.05</v>
      </c>
      <c r="I101" s="514"/>
      <c r="J101" s="177">
        <f t="shared" si="3"/>
        <v>0</v>
      </c>
      <c r="K101" s="178"/>
    </row>
    <row r="102" spans="1:20" ht="20.100000000000001" customHeight="1" thickBot="1">
      <c r="A102" s="184"/>
      <c r="B102" s="483" t="s">
        <v>87</v>
      </c>
      <c r="C102" s="484" t="s">
        <v>87</v>
      </c>
      <c r="D102" s="90"/>
      <c r="E102" s="91">
        <v>5530</v>
      </c>
      <c r="F102" s="515" t="s">
        <v>3</v>
      </c>
      <c r="G102" s="516"/>
      <c r="H102" s="517">
        <v>0.05</v>
      </c>
      <c r="I102" s="517"/>
      <c r="J102" s="301">
        <f t="shared" si="3"/>
        <v>0</v>
      </c>
      <c r="K102" s="303"/>
    </row>
    <row r="103" spans="1:20" ht="19.95" customHeight="1" thickTop="1" thickBot="1">
      <c r="A103" s="184"/>
      <c r="B103" s="518" t="s">
        <v>8</v>
      </c>
      <c r="C103" s="322"/>
      <c r="D103" s="44"/>
      <c r="E103" s="45"/>
      <c r="F103" s="519"/>
      <c r="G103" s="520"/>
      <c r="H103" s="519"/>
      <c r="I103" s="520"/>
      <c r="J103" s="521">
        <f>SUM(J85:K102)</f>
        <v>0</v>
      </c>
      <c r="K103" s="522"/>
    </row>
    <row r="104" spans="1:20" ht="25.05" customHeight="1">
      <c r="A104" s="184"/>
      <c r="B104" s="440" t="s">
        <v>19</v>
      </c>
      <c r="C104" s="441"/>
      <c r="D104" s="210" t="s">
        <v>202</v>
      </c>
      <c r="E104" s="523"/>
      <c r="F104" s="523"/>
      <c r="G104" s="523"/>
      <c r="H104" s="523"/>
      <c r="I104" s="524"/>
    </row>
    <row r="105" spans="1:20" ht="24.75" customHeight="1" thickBot="1">
      <c r="A105" s="184"/>
      <c r="B105" s="442"/>
      <c r="C105" s="443"/>
      <c r="D105" s="141" t="s">
        <v>34</v>
      </c>
      <c r="E105" s="142" t="s">
        <v>169</v>
      </c>
      <c r="F105" s="213" t="s">
        <v>2</v>
      </c>
      <c r="G105" s="214"/>
      <c r="H105" s="213" t="s">
        <v>13</v>
      </c>
      <c r="I105" s="215"/>
    </row>
    <row r="106" spans="1:20" ht="20.100000000000001" customHeight="1">
      <c r="A106" s="184"/>
      <c r="B106" s="525" t="s">
        <v>203</v>
      </c>
      <c r="C106" s="526"/>
      <c r="D106" s="92"/>
      <c r="E106" s="169">
        <v>11000</v>
      </c>
      <c r="F106" s="236" t="s">
        <v>7</v>
      </c>
      <c r="G106" s="237"/>
      <c r="H106" s="527">
        <f>D106*E106</f>
        <v>0</v>
      </c>
      <c r="I106" s="528"/>
    </row>
    <row r="107" spans="1:20" ht="20.100000000000001" customHeight="1">
      <c r="A107" s="184"/>
      <c r="B107" s="529" t="s">
        <v>20</v>
      </c>
      <c r="C107" s="530"/>
      <c r="D107" s="93"/>
      <c r="E107" s="170">
        <v>11000</v>
      </c>
      <c r="F107" s="276"/>
      <c r="G107" s="277"/>
      <c r="H107" s="531">
        <f>D107*E107</f>
        <v>0</v>
      </c>
      <c r="I107" s="532"/>
    </row>
    <row r="108" spans="1:20" ht="20.100000000000001" customHeight="1">
      <c r="A108" s="184"/>
      <c r="B108" s="186" t="s">
        <v>21</v>
      </c>
      <c r="C108" s="187"/>
      <c r="D108" s="145"/>
      <c r="E108" s="170">
        <v>11000</v>
      </c>
      <c r="F108" s="276"/>
      <c r="G108" s="277"/>
      <c r="H108" s="531">
        <f>D108*E108</f>
        <v>0</v>
      </c>
      <c r="I108" s="532"/>
    </row>
    <row r="109" spans="1:20" ht="20.100000000000001" customHeight="1" thickBot="1">
      <c r="A109" s="184"/>
      <c r="B109" s="533" t="s">
        <v>204</v>
      </c>
      <c r="C109" s="534"/>
      <c r="D109" s="95"/>
      <c r="E109" s="171">
        <v>11000</v>
      </c>
      <c r="F109" s="515"/>
      <c r="G109" s="516"/>
      <c r="H109" s="535">
        <f>D109*E109</f>
        <v>0</v>
      </c>
      <c r="I109" s="536"/>
    </row>
    <row r="110" spans="1:20" ht="20.100000000000001" customHeight="1" thickTop="1" thickBot="1">
      <c r="A110" s="184"/>
      <c r="B110" s="53"/>
      <c r="C110" s="147" t="s">
        <v>8</v>
      </c>
      <c r="D110" s="19"/>
      <c r="E110" s="15"/>
      <c r="F110" s="242"/>
      <c r="G110" s="243"/>
      <c r="H110" s="244">
        <f>SUM(H106:I109)</f>
        <v>0</v>
      </c>
      <c r="I110" s="245"/>
      <c r="O110" s="51"/>
      <c r="P110" s="51"/>
      <c r="Q110" s="51"/>
      <c r="R110" s="51"/>
    </row>
    <row r="111" spans="1:20" ht="20.100000000000001" customHeight="1">
      <c r="A111" s="184"/>
      <c r="B111" s="206" t="s">
        <v>6</v>
      </c>
      <c r="C111" s="207"/>
      <c r="D111" s="210" t="s">
        <v>174</v>
      </c>
      <c r="E111" s="211"/>
      <c r="F111" s="211"/>
      <c r="G111" s="211"/>
      <c r="H111" s="211"/>
      <c r="I111" s="211"/>
      <c r="J111" s="211"/>
      <c r="K111" s="211"/>
      <c r="L111" s="212"/>
      <c r="M111" s="30"/>
      <c r="N111" s="30"/>
      <c r="O111" s="30"/>
      <c r="P111" s="30"/>
      <c r="Q111" s="30"/>
      <c r="R111" s="30"/>
      <c r="S111" s="30"/>
      <c r="T111" s="164"/>
    </row>
    <row r="112" spans="1:20" ht="42" customHeight="1" thickBot="1">
      <c r="A112" s="184"/>
      <c r="B112" s="208"/>
      <c r="C112" s="209"/>
      <c r="D112" s="281" t="s">
        <v>138</v>
      </c>
      <c r="E112" s="282"/>
      <c r="F112" s="46" t="s">
        <v>169</v>
      </c>
      <c r="G112" s="224" t="s">
        <v>2</v>
      </c>
      <c r="H112" s="283"/>
      <c r="I112" s="282"/>
      <c r="J112" s="224" t="s">
        <v>13</v>
      </c>
      <c r="K112" s="283"/>
      <c r="L112" s="225"/>
      <c r="M112" s="30"/>
      <c r="N112" s="30"/>
      <c r="O112" s="30"/>
      <c r="P112" s="30"/>
      <c r="Q112" s="30"/>
      <c r="R112" s="30"/>
      <c r="S112" s="30"/>
      <c r="T112" s="164"/>
    </row>
    <row r="113" spans="1:20" ht="20.100000000000001" customHeight="1">
      <c r="A113" s="184"/>
      <c r="B113" s="261" t="s">
        <v>108</v>
      </c>
      <c r="C113" s="261"/>
      <c r="D113" s="273"/>
      <c r="E113" s="274"/>
      <c r="F113" s="102">
        <v>520</v>
      </c>
      <c r="G113" s="275" t="s">
        <v>9</v>
      </c>
      <c r="H113" s="275"/>
      <c r="I113" s="275"/>
      <c r="J113" s="182">
        <f>D113*F113</f>
        <v>0</v>
      </c>
      <c r="K113" s="182"/>
      <c r="L113" s="183"/>
      <c r="M113" s="30"/>
      <c r="N113" s="30"/>
      <c r="O113" s="30"/>
      <c r="P113" s="30"/>
      <c r="Q113" s="30"/>
      <c r="R113" s="30"/>
      <c r="S113" s="30"/>
      <c r="T113" s="164"/>
    </row>
    <row r="114" spans="1:20" ht="20.100000000000001" customHeight="1">
      <c r="A114" s="184"/>
      <c r="B114" s="37"/>
      <c r="C114" s="37" t="s">
        <v>30</v>
      </c>
      <c r="D114" s="278"/>
      <c r="E114" s="279"/>
      <c r="F114" s="82">
        <v>520</v>
      </c>
      <c r="G114" s="188" t="s">
        <v>9</v>
      </c>
      <c r="H114" s="188"/>
      <c r="I114" s="188"/>
      <c r="J114" s="177">
        <f t="shared" ref="J114:J132" si="4">D114*F114</f>
        <v>0</v>
      </c>
      <c r="K114" s="280"/>
      <c r="L114" s="178"/>
      <c r="M114" s="30"/>
      <c r="N114" s="30"/>
      <c r="O114" s="30"/>
      <c r="P114" s="30"/>
      <c r="Q114" s="30"/>
      <c r="R114" s="30"/>
      <c r="S114" s="30"/>
      <c r="T114" s="164"/>
    </row>
    <row r="115" spans="1:20" ht="20.100000000000001" customHeight="1">
      <c r="A115" s="184"/>
      <c r="B115" s="230" t="s">
        <v>100</v>
      </c>
      <c r="C115" s="230" t="s">
        <v>89</v>
      </c>
      <c r="D115" s="278"/>
      <c r="E115" s="279"/>
      <c r="F115" s="82">
        <v>520</v>
      </c>
      <c r="G115" s="188" t="s">
        <v>9</v>
      </c>
      <c r="H115" s="188"/>
      <c r="I115" s="188"/>
      <c r="J115" s="177">
        <f t="shared" si="4"/>
        <v>0</v>
      </c>
      <c r="K115" s="280"/>
      <c r="L115" s="178"/>
      <c r="M115" s="30"/>
      <c r="N115" s="30"/>
      <c r="O115" s="30"/>
      <c r="P115" s="30"/>
      <c r="Q115" s="30"/>
      <c r="R115" s="30"/>
      <c r="S115" s="30"/>
      <c r="T115" s="164"/>
    </row>
    <row r="116" spans="1:20" ht="20.100000000000001" customHeight="1">
      <c r="A116" s="184"/>
      <c r="B116" s="230" t="s">
        <v>101</v>
      </c>
      <c r="C116" s="230" t="s">
        <v>90</v>
      </c>
      <c r="D116" s="278"/>
      <c r="E116" s="279"/>
      <c r="F116" s="82">
        <v>520</v>
      </c>
      <c r="G116" s="188" t="s">
        <v>9</v>
      </c>
      <c r="H116" s="188"/>
      <c r="I116" s="188"/>
      <c r="J116" s="177">
        <f t="shared" si="4"/>
        <v>0</v>
      </c>
      <c r="K116" s="280"/>
      <c r="L116" s="178"/>
      <c r="M116" s="30"/>
      <c r="N116" s="30"/>
      <c r="O116" s="30"/>
      <c r="P116" s="30"/>
      <c r="Q116" s="30"/>
      <c r="R116" s="30"/>
      <c r="S116" s="30"/>
      <c r="T116" s="164"/>
    </row>
    <row r="117" spans="1:20" ht="20.100000000000001" customHeight="1">
      <c r="A117" s="184"/>
      <c r="B117" s="230" t="s">
        <v>102</v>
      </c>
      <c r="C117" s="230" t="s">
        <v>98</v>
      </c>
      <c r="D117" s="278"/>
      <c r="E117" s="279"/>
      <c r="F117" s="82">
        <v>520</v>
      </c>
      <c r="G117" s="188" t="s">
        <v>9</v>
      </c>
      <c r="H117" s="188"/>
      <c r="I117" s="188"/>
      <c r="J117" s="177">
        <f t="shared" si="4"/>
        <v>0</v>
      </c>
      <c r="K117" s="280"/>
      <c r="L117" s="178"/>
      <c r="M117" s="30"/>
      <c r="N117" s="30"/>
      <c r="O117" s="30"/>
      <c r="P117" s="30"/>
      <c r="Q117" s="30"/>
      <c r="R117" s="30"/>
      <c r="S117" s="30"/>
      <c r="T117" s="164"/>
    </row>
    <row r="118" spans="1:20" ht="20.100000000000001" customHeight="1">
      <c r="A118" s="184"/>
      <c r="B118" s="230" t="s">
        <v>103</v>
      </c>
      <c r="C118" s="230" t="s">
        <v>91</v>
      </c>
      <c r="D118" s="278"/>
      <c r="E118" s="279"/>
      <c r="F118" s="82">
        <v>520</v>
      </c>
      <c r="G118" s="188" t="s">
        <v>9</v>
      </c>
      <c r="H118" s="188"/>
      <c r="I118" s="188"/>
      <c r="J118" s="177">
        <f t="shared" si="4"/>
        <v>0</v>
      </c>
      <c r="K118" s="280"/>
      <c r="L118" s="178"/>
      <c r="M118" s="30"/>
      <c r="N118" s="30"/>
      <c r="O118" s="30"/>
      <c r="P118" s="30"/>
      <c r="Q118" s="30"/>
      <c r="R118" s="30"/>
      <c r="S118" s="30"/>
      <c r="T118" s="164"/>
    </row>
    <row r="119" spans="1:20" ht="20.100000000000001" customHeight="1">
      <c r="A119" s="184"/>
      <c r="B119" s="284" t="s">
        <v>104</v>
      </c>
      <c r="C119" s="284" t="s">
        <v>99</v>
      </c>
      <c r="D119" s="278"/>
      <c r="E119" s="279"/>
      <c r="F119" s="82">
        <v>520</v>
      </c>
      <c r="G119" s="188" t="s">
        <v>9</v>
      </c>
      <c r="H119" s="188"/>
      <c r="I119" s="188"/>
      <c r="J119" s="177">
        <f>D119*F119</f>
        <v>0</v>
      </c>
      <c r="K119" s="280"/>
      <c r="L119" s="178"/>
      <c r="M119" s="30"/>
      <c r="N119" s="30"/>
      <c r="O119" s="30"/>
      <c r="P119" s="30"/>
      <c r="Q119" s="30"/>
      <c r="R119" s="30"/>
      <c r="S119" s="30"/>
      <c r="T119" s="164"/>
    </row>
    <row r="120" spans="1:20" ht="20.100000000000001" customHeight="1">
      <c r="A120" s="184"/>
      <c r="B120" s="261" t="s">
        <v>145</v>
      </c>
      <c r="C120" s="261"/>
      <c r="D120" s="278"/>
      <c r="E120" s="279"/>
      <c r="F120" s="82">
        <v>520</v>
      </c>
      <c r="G120" s="188" t="s">
        <v>9</v>
      </c>
      <c r="H120" s="188"/>
      <c r="I120" s="188"/>
      <c r="J120" s="177">
        <f t="shared" si="4"/>
        <v>0</v>
      </c>
      <c r="K120" s="280"/>
      <c r="L120" s="178"/>
      <c r="M120" s="30"/>
      <c r="N120" s="30"/>
      <c r="O120" s="30"/>
      <c r="P120" s="30"/>
      <c r="Q120" s="30"/>
      <c r="R120" s="30"/>
      <c r="S120" s="30"/>
      <c r="T120" s="164"/>
    </row>
    <row r="121" spans="1:20" ht="20.100000000000001" customHeight="1">
      <c r="A121" s="184"/>
      <c r="B121" s="37"/>
      <c r="C121" s="37" t="s">
        <v>30</v>
      </c>
      <c r="D121" s="278"/>
      <c r="E121" s="279"/>
      <c r="F121" s="82">
        <v>520</v>
      </c>
      <c r="G121" s="188" t="s">
        <v>9</v>
      </c>
      <c r="H121" s="188"/>
      <c r="I121" s="188"/>
      <c r="J121" s="177">
        <f t="shared" si="4"/>
        <v>0</v>
      </c>
      <c r="K121" s="280"/>
      <c r="L121" s="178"/>
      <c r="M121" s="30"/>
      <c r="N121" s="30"/>
      <c r="O121" s="30"/>
      <c r="P121" s="30"/>
      <c r="Q121" s="30"/>
      <c r="R121" s="30"/>
      <c r="S121" s="30"/>
      <c r="T121" s="164"/>
    </row>
    <row r="122" spans="1:20" ht="20.100000000000001" customHeight="1">
      <c r="A122" s="184"/>
      <c r="B122" s="230" t="s">
        <v>109</v>
      </c>
      <c r="C122" s="230" t="s">
        <v>72</v>
      </c>
      <c r="D122" s="278"/>
      <c r="E122" s="279"/>
      <c r="F122" s="82">
        <v>520</v>
      </c>
      <c r="G122" s="188" t="s">
        <v>9</v>
      </c>
      <c r="H122" s="188"/>
      <c r="I122" s="188"/>
      <c r="J122" s="177">
        <f t="shared" si="4"/>
        <v>0</v>
      </c>
      <c r="K122" s="280"/>
      <c r="L122" s="178"/>
      <c r="M122" s="30"/>
      <c r="N122" s="30"/>
      <c r="O122" s="30"/>
      <c r="P122" s="30"/>
      <c r="Q122" s="30"/>
      <c r="R122" s="30"/>
      <c r="S122" s="30"/>
      <c r="T122" s="164"/>
    </row>
    <row r="123" spans="1:20" ht="20.100000000000001" customHeight="1">
      <c r="A123" s="184"/>
      <c r="B123" s="230" t="s">
        <v>110</v>
      </c>
      <c r="C123" s="230" t="s">
        <v>73</v>
      </c>
      <c r="D123" s="278"/>
      <c r="E123" s="279"/>
      <c r="F123" s="82">
        <v>520</v>
      </c>
      <c r="G123" s="188" t="s">
        <v>9</v>
      </c>
      <c r="H123" s="188"/>
      <c r="I123" s="188"/>
      <c r="J123" s="177">
        <f t="shared" si="4"/>
        <v>0</v>
      </c>
      <c r="K123" s="280"/>
      <c r="L123" s="178"/>
      <c r="M123" s="30"/>
      <c r="N123" s="30"/>
      <c r="O123" s="30"/>
      <c r="P123" s="30"/>
      <c r="Q123" s="30"/>
      <c r="R123" s="30"/>
      <c r="S123" s="30"/>
      <c r="T123" s="164"/>
    </row>
    <row r="124" spans="1:20" ht="20.100000000000001" customHeight="1">
      <c r="A124" s="184"/>
      <c r="B124" s="230" t="s">
        <v>111</v>
      </c>
      <c r="C124" s="230" t="s">
        <v>75</v>
      </c>
      <c r="D124" s="278"/>
      <c r="E124" s="279"/>
      <c r="F124" s="83">
        <v>520</v>
      </c>
      <c r="G124" s="188" t="s">
        <v>9</v>
      </c>
      <c r="H124" s="188"/>
      <c r="I124" s="188"/>
      <c r="J124" s="177">
        <f t="shared" si="4"/>
        <v>0</v>
      </c>
      <c r="K124" s="280"/>
      <c r="L124" s="178"/>
      <c r="M124" s="30"/>
      <c r="N124" s="30"/>
      <c r="O124" s="30"/>
      <c r="P124" s="30"/>
      <c r="Q124" s="30"/>
      <c r="R124" s="30"/>
      <c r="S124" s="30"/>
      <c r="T124" s="164"/>
    </row>
    <row r="125" spans="1:20" ht="20.100000000000001" customHeight="1">
      <c r="A125" s="184"/>
      <c r="B125" s="230" t="s">
        <v>112</v>
      </c>
      <c r="C125" s="230" t="s">
        <v>77</v>
      </c>
      <c r="D125" s="278"/>
      <c r="E125" s="279"/>
      <c r="F125" s="82">
        <v>520</v>
      </c>
      <c r="G125" s="188" t="s">
        <v>9</v>
      </c>
      <c r="H125" s="188"/>
      <c r="I125" s="188"/>
      <c r="J125" s="177">
        <f t="shared" si="4"/>
        <v>0</v>
      </c>
      <c r="K125" s="280"/>
      <c r="L125" s="178"/>
      <c r="M125" s="30"/>
      <c r="N125" s="30"/>
      <c r="O125" s="30"/>
      <c r="P125" s="30"/>
      <c r="Q125" s="30"/>
      <c r="R125" s="30"/>
      <c r="S125" s="30"/>
      <c r="T125" s="164"/>
    </row>
    <row r="126" spans="1:20" ht="20.100000000000001" customHeight="1">
      <c r="A126" s="184"/>
      <c r="B126" s="230" t="s">
        <v>113</v>
      </c>
      <c r="C126" s="230" t="s">
        <v>78</v>
      </c>
      <c r="D126" s="278"/>
      <c r="E126" s="279"/>
      <c r="F126" s="82">
        <v>520</v>
      </c>
      <c r="G126" s="285" t="s">
        <v>12</v>
      </c>
      <c r="H126" s="285"/>
      <c r="I126" s="285"/>
      <c r="J126" s="177">
        <f t="shared" si="4"/>
        <v>0</v>
      </c>
      <c r="K126" s="280"/>
      <c r="L126" s="178"/>
      <c r="M126" s="30"/>
      <c r="N126" s="30"/>
      <c r="O126" s="30"/>
      <c r="P126" s="30"/>
      <c r="Q126" s="30"/>
      <c r="R126" s="30"/>
      <c r="S126" s="30"/>
      <c r="T126" s="164"/>
    </row>
    <row r="127" spans="1:20" ht="20.100000000000001" customHeight="1">
      <c r="A127" s="184"/>
      <c r="B127" s="286" t="s">
        <v>114</v>
      </c>
      <c r="C127" s="286" t="s">
        <v>80</v>
      </c>
      <c r="D127" s="278"/>
      <c r="E127" s="279"/>
      <c r="F127" s="82">
        <v>520</v>
      </c>
      <c r="G127" s="285" t="s">
        <v>12</v>
      </c>
      <c r="H127" s="285"/>
      <c r="I127" s="285"/>
      <c r="J127" s="177">
        <f t="shared" si="4"/>
        <v>0</v>
      </c>
      <c r="K127" s="280"/>
      <c r="L127" s="178"/>
      <c r="M127" s="30"/>
      <c r="N127" s="30"/>
      <c r="O127" s="30"/>
      <c r="P127" s="30"/>
      <c r="Q127" s="30"/>
      <c r="R127" s="30"/>
      <c r="S127" s="30"/>
      <c r="T127" s="164"/>
    </row>
    <row r="128" spans="1:20" ht="20.100000000000001" customHeight="1">
      <c r="A128" s="184"/>
      <c r="B128" s="287" t="s">
        <v>115</v>
      </c>
      <c r="C128" s="287" t="s">
        <v>87</v>
      </c>
      <c r="D128" s="278"/>
      <c r="E128" s="279"/>
      <c r="F128" s="82">
        <v>520</v>
      </c>
      <c r="G128" s="188" t="s">
        <v>9</v>
      </c>
      <c r="H128" s="188"/>
      <c r="I128" s="188"/>
      <c r="J128" s="177">
        <f t="shared" si="4"/>
        <v>0</v>
      </c>
      <c r="K128" s="280"/>
      <c r="L128" s="178"/>
      <c r="M128" s="30"/>
      <c r="N128" s="30"/>
      <c r="O128" s="30"/>
      <c r="P128" s="30"/>
      <c r="Q128" s="30"/>
      <c r="R128" s="30"/>
      <c r="S128" s="30"/>
      <c r="T128" s="164"/>
    </row>
    <row r="129" spans="1:20" ht="20.100000000000001" customHeight="1">
      <c r="A129" s="184"/>
      <c r="B129" s="186" t="s">
        <v>79</v>
      </c>
      <c r="C129" s="186" t="s">
        <v>79</v>
      </c>
      <c r="D129" s="278"/>
      <c r="E129" s="279"/>
      <c r="F129" s="82">
        <v>8640</v>
      </c>
      <c r="G129" s="285" t="s">
        <v>7</v>
      </c>
      <c r="H129" s="285"/>
      <c r="I129" s="285"/>
      <c r="J129" s="177">
        <f t="shared" si="4"/>
        <v>0</v>
      </c>
      <c r="K129" s="280"/>
      <c r="L129" s="178"/>
      <c r="M129" s="30"/>
      <c r="N129" s="30"/>
      <c r="O129" s="30"/>
      <c r="P129" s="30"/>
      <c r="Q129" s="30"/>
      <c r="R129" s="30"/>
      <c r="S129" s="30"/>
      <c r="T129" s="164"/>
    </row>
    <row r="130" spans="1:20" ht="20.100000000000001" customHeight="1">
      <c r="A130" s="184"/>
      <c r="B130" s="186" t="s">
        <v>76</v>
      </c>
      <c r="C130" s="186" t="s">
        <v>76</v>
      </c>
      <c r="D130" s="278"/>
      <c r="E130" s="279"/>
      <c r="F130" s="83">
        <v>260</v>
      </c>
      <c r="G130" s="188" t="s">
        <v>9</v>
      </c>
      <c r="H130" s="188"/>
      <c r="I130" s="188"/>
      <c r="J130" s="177">
        <f t="shared" si="4"/>
        <v>0</v>
      </c>
      <c r="K130" s="280"/>
      <c r="L130" s="178"/>
      <c r="M130" s="30"/>
      <c r="N130" s="30"/>
      <c r="O130" s="30"/>
      <c r="P130" s="30"/>
      <c r="Q130" s="30"/>
      <c r="R130" s="30"/>
      <c r="S130" s="30"/>
      <c r="T130" s="164"/>
    </row>
    <row r="131" spans="1:20" ht="20.100000000000001" customHeight="1">
      <c r="A131" s="184"/>
      <c r="B131" s="186" t="s">
        <v>74</v>
      </c>
      <c r="C131" s="186" t="s">
        <v>74</v>
      </c>
      <c r="D131" s="278"/>
      <c r="E131" s="279"/>
      <c r="F131" s="104">
        <v>260</v>
      </c>
      <c r="G131" s="188" t="s">
        <v>9</v>
      </c>
      <c r="H131" s="188"/>
      <c r="I131" s="188"/>
      <c r="J131" s="177">
        <f t="shared" si="4"/>
        <v>0</v>
      </c>
      <c r="K131" s="280"/>
      <c r="L131" s="178"/>
      <c r="M131" s="30"/>
      <c r="N131" s="30"/>
      <c r="O131" s="30"/>
      <c r="P131" s="30"/>
      <c r="Q131" s="30"/>
      <c r="R131" s="30"/>
      <c r="S131" s="30"/>
      <c r="T131" s="164"/>
    </row>
    <row r="132" spans="1:20" ht="20.100000000000001" customHeight="1" thickBot="1">
      <c r="A132" s="184"/>
      <c r="B132" s="175" t="s">
        <v>86</v>
      </c>
      <c r="C132" s="175" t="s">
        <v>86</v>
      </c>
      <c r="D132" s="298"/>
      <c r="E132" s="299"/>
      <c r="F132" s="103">
        <v>2600</v>
      </c>
      <c r="G132" s="300" t="s">
        <v>7</v>
      </c>
      <c r="H132" s="300"/>
      <c r="I132" s="300"/>
      <c r="J132" s="301">
        <f t="shared" si="4"/>
        <v>0</v>
      </c>
      <c r="K132" s="302"/>
      <c r="L132" s="303"/>
      <c r="M132" s="30"/>
      <c r="N132" s="30"/>
      <c r="O132" s="30"/>
      <c r="P132" s="30"/>
      <c r="Q132" s="30"/>
      <c r="R132" s="30"/>
      <c r="S132" s="30"/>
      <c r="T132" s="164"/>
    </row>
    <row r="133" spans="1:20" ht="20.100000000000001" customHeight="1" thickTop="1" thickBot="1">
      <c r="A133" s="184"/>
      <c r="B133" s="53"/>
      <c r="C133" s="38" t="s">
        <v>8</v>
      </c>
      <c r="D133" s="311"/>
      <c r="E133" s="312"/>
      <c r="F133" s="24"/>
      <c r="G133" s="201"/>
      <c r="H133" s="202"/>
      <c r="I133" s="203"/>
      <c r="J133" s="219">
        <f>SUM(J113:L132)</f>
        <v>0</v>
      </c>
      <c r="K133" s="220"/>
      <c r="L133" s="221"/>
      <c r="M133" s="30"/>
      <c r="N133" s="30"/>
      <c r="O133" s="30"/>
      <c r="P133" s="30"/>
      <c r="Q133" s="30"/>
      <c r="R133" s="30"/>
      <c r="S133" s="30"/>
      <c r="T133" s="164"/>
    </row>
    <row r="134" spans="1:20" ht="25.05" customHeight="1" thickBot="1">
      <c r="A134" s="184"/>
      <c r="B134" s="307" t="s">
        <v>6</v>
      </c>
      <c r="C134" s="308"/>
      <c r="D134" s="210" t="s">
        <v>166</v>
      </c>
      <c r="E134" s="211"/>
      <c r="F134" s="211"/>
      <c r="G134" s="211"/>
      <c r="H134" s="211"/>
      <c r="I134" s="211"/>
      <c r="J134" s="211"/>
      <c r="K134" s="466" t="s">
        <v>133</v>
      </c>
      <c r="L134" s="467"/>
      <c r="M134" s="467"/>
      <c r="N134" s="467"/>
      <c r="O134" s="467"/>
      <c r="P134" s="468"/>
      <c r="Q134" s="62"/>
      <c r="R134" s="59"/>
      <c r="T134" s="163"/>
    </row>
    <row r="135" spans="1:20" ht="20.100000000000001" customHeight="1" thickBot="1">
      <c r="A135" s="184"/>
      <c r="B135" s="309"/>
      <c r="C135" s="310"/>
      <c r="D135" s="43" t="s">
        <v>137</v>
      </c>
      <c r="E135" s="42" t="s">
        <v>38</v>
      </c>
      <c r="F135" s="222" t="s">
        <v>136</v>
      </c>
      <c r="G135" s="223"/>
      <c r="H135" s="54" t="s">
        <v>135</v>
      </c>
      <c r="I135" s="224" t="s">
        <v>13</v>
      </c>
      <c r="J135" s="225"/>
      <c r="K135" s="226" t="s">
        <v>6</v>
      </c>
      <c r="L135" s="227"/>
      <c r="M135" s="228"/>
      <c r="N135" s="199" t="s">
        <v>11</v>
      </c>
      <c r="O135" s="229"/>
      <c r="P135" s="200"/>
      <c r="Q135" s="57"/>
      <c r="T135" s="163"/>
    </row>
    <row r="136" spans="1:20" ht="20.100000000000001" customHeight="1">
      <c r="A136" s="184"/>
      <c r="B136" s="175" t="s">
        <v>146</v>
      </c>
      <c r="C136" s="175"/>
      <c r="D136" s="75"/>
      <c r="E136" s="289" t="s">
        <v>31</v>
      </c>
      <c r="F136" s="292"/>
      <c r="G136" s="292"/>
      <c r="H136" s="48">
        <v>0.5</v>
      </c>
      <c r="I136" s="293">
        <f>F136*H136*D136</f>
        <v>0</v>
      </c>
      <c r="J136" s="294"/>
      <c r="K136" s="295" t="s">
        <v>146</v>
      </c>
      <c r="L136" s="234" t="s">
        <v>116</v>
      </c>
      <c r="M136" s="296" t="s">
        <v>116</v>
      </c>
      <c r="N136" s="304"/>
      <c r="O136" s="305"/>
      <c r="P136" s="306"/>
      <c r="Q136" s="60"/>
      <c r="T136" s="163"/>
    </row>
    <row r="137" spans="1:20" ht="20.100000000000001" customHeight="1">
      <c r="A137" s="184"/>
      <c r="C137" s="37" t="s">
        <v>30</v>
      </c>
      <c r="D137" s="76"/>
      <c r="E137" s="290"/>
      <c r="F137" s="288"/>
      <c r="G137" s="288"/>
      <c r="H137" s="47">
        <v>0.5</v>
      </c>
      <c r="I137" s="204">
        <f t="shared" ref="I137:I154" si="5">F137*H137*D137</f>
        <v>0</v>
      </c>
      <c r="J137" s="205"/>
      <c r="K137" s="261" t="s">
        <v>147</v>
      </c>
      <c r="L137" s="261" t="s">
        <v>116</v>
      </c>
      <c r="M137" s="297" t="s">
        <v>116</v>
      </c>
      <c r="N137" s="179"/>
      <c r="O137" s="180"/>
      <c r="P137" s="181"/>
      <c r="Q137" s="60"/>
      <c r="T137" s="163"/>
    </row>
    <row r="138" spans="1:20" ht="20.100000000000001" customHeight="1">
      <c r="A138" s="184"/>
      <c r="B138" s="175" t="s">
        <v>100</v>
      </c>
      <c r="C138" s="175"/>
      <c r="D138" s="76"/>
      <c r="E138" s="290"/>
      <c r="F138" s="288"/>
      <c r="G138" s="288"/>
      <c r="H138" s="47">
        <v>0.5</v>
      </c>
      <c r="I138" s="204">
        <f t="shared" si="5"/>
        <v>0</v>
      </c>
      <c r="J138" s="205"/>
      <c r="K138" s="175" t="s">
        <v>100</v>
      </c>
      <c r="L138" s="175"/>
      <c r="M138" s="176"/>
      <c r="N138" s="179"/>
      <c r="O138" s="180"/>
      <c r="P138" s="181"/>
      <c r="Q138" s="60"/>
      <c r="T138" s="163"/>
    </row>
    <row r="139" spans="1:20" ht="20.100000000000001" customHeight="1">
      <c r="A139" s="184"/>
      <c r="B139" s="175" t="s">
        <v>101</v>
      </c>
      <c r="C139" s="175"/>
      <c r="D139" s="76"/>
      <c r="E139" s="290"/>
      <c r="F139" s="288"/>
      <c r="G139" s="288"/>
      <c r="H139" s="47">
        <v>0.5</v>
      </c>
      <c r="I139" s="204">
        <f t="shared" si="5"/>
        <v>0</v>
      </c>
      <c r="J139" s="205"/>
      <c r="K139" s="175" t="s">
        <v>101</v>
      </c>
      <c r="L139" s="175" t="s">
        <v>90</v>
      </c>
      <c r="M139" s="176" t="s">
        <v>90</v>
      </c>
      <c r="N139" s="179"/>
      <c r="O139" s="180"/>
      <c r="P139" s="181"/>
      <c r="Q139" s="60"/>
      <c r="T139" s="163"/>
    </row>
    <row r="140" spans="1:20" ht="20.100000000000001" customHeight="1">
      <c r="A140" s="184"/>
      <c r="B140" s="175" t="s">
        <v>102</v>
      </c>
      <c r="C140" s="175"/>
      <c r="D140" s="76"/>
      <c r="E140" s="290"/>
      <c r="F140" s="288"/>
      <c r="G140" s="288"/>
      <c r="H140" s="47">
        <v>0.5</v>
      </c>
      <c r="I140" s="204">
        <f t="shared" si="5"/>
        <v>0</v>
      </c>
      <c r="J140" s="205"/>
      <c r="K140" s="175" t="s">
        <v>102</v>
      </c>
      <c r="L140" s="175" t="s">
        <v>98</v>
      </c>
      <c r="M140" s="176" t="s">
        <v>98</v>
      </c>
      <c r="N140" s="179"/>
      <c r="O140" s="180"/>
      <c r="P140" s="181"/>
      <c r="Q140" s="60"/>
      <c r="T140" s="163"/>
    </row>
    <row r="141" spans="1:20" ht="20.100000000000001" customHeight="1">
      <c r="A141" s="184"/>
      <c r="B141" s="175" t="s">
        <v>134</v>
      </c>
      <c r="C141" s="175" t="s">
        <v>98</v>
      </c>
      <c r="D141" s="76"/>
      <c r="E141" s="290"/>
      <c r="F141" s="288"/>
      <c r="G141" s="288"/>
      <c r="H141" s="47">
        <v>0.5</v>
      </c>
      <c r="I141" s="204">
        <f t="shared" si="5"/>
        <v>0</v>
      </c>
      <c r="J141" s="205"/>
      <c r="K141" s="175" t="s">
        <v>134</v>
      </c>
      <c r="L141" s="175" t="s">
        <v>91</v>
      </c>
      <c r="M141" s="176" t="s">
        <v>91</v>
      </c>
      <c r="N141" s="179"/>
      <c r="O141" s="180"/>
      <c r="P141" s="181"/>
      <c r="Q141" s="60"/>
      <c r="T141" s="163"/>
    </row>
    <row r="142" spans="1:20" ht="27" customHeight="1">
      <c r="A142" s="184"/>
      <c r="B142" s="313" t="s">
        <v>104</v>
      </c>
      <c r="C142" s="313"/>
      <c r="D142" s="76"/>
      <c r="E142" s="290"/>
      <c r="F142" s="288"/>
      <c r="G142" s="288"/>
      <c r="H142" s="47">
        <v>0.5</v>
      </c>
      <c r="I142" s="204">
        <f t="shared" si="5"/>
        <v>0</v>
      </c>
      <c r="J142" s="205"/>
      <c r="K142" s="313" t="s">
        <v>148</v>
      </c>
      <c r="L142" s="313" t="s">
        <v>99</v>
      </c>
      <c r="M142" s="314" t="s">
        <v>99</v>
      </c>
      <c r="N142" s="179"/>
      <c r="O142" s="180"/>
      <c r="P142" s="181"/>
      <c r="Q142" s="60"/>
      <c r="T142" s="163"/>
    </row>
    <row r="143" spans="1:20" ht="20.100000000000001" customHeight="1">
      <c r="A143" s="184"/>
      <c r="B143" s="175" t="s">
        <v>149</v>
      </c>
      <c r="C143" s="175"/>
      <c r="D143" s="76"/>
      <c r="E143" s="290"/>
      <c r="F143" s="288"/>
      <c r="G143" s="288"/>
      <c r="H143" s="47">
        <v>0.5</v>
      </c>
      <c r="I143" s="204">
        <f t="shared" si="5"/>
        <v>0</v>
      </c>
      <c r="J143" s="205"/>
      <c r="K143" s="175" t="s">
        <v>149</v>
      </c>
      <c r="L143" s="175" t="s">
        <v>117</v>
      </c>
      <c r="M143" s="176" t="s">
        <v>117</v>
      </c>
      <c r="N143" s="179"/>
      <c r="O143" s="180"/>
      <c r="P143" s="181"/>
      <c r="Q143" s="60"/>
      <c r="T143" s="163"/>
    </row>
    <row r="144" spans="1:20" ht="20.100000000000001" customHeight="1">
      <c r="A144" s="184"/>
      <c r="C144" s="37" t="s">
        <v>30</v>
      </c>
      <c r="D144" s="76"/>
      <c r="E144" s="290"/>
      <c r="F144" s="288"/>
      <c r="G144" s="288"/>
      <c r="H144" s="47">
        <v>0.5</v>
      </c>
      <c r="I144" s="204">
        <f t="shared" si="5"/>
        <v>0</v>
      </c>
      <c r="J144" s="205"/>
      <c r="K144" s="175" t="s">
        <v>147</v>
      </c>
      <c r="L144" s="175" t="s">
        <v>117</v>
      </c>
      <c r="M144" s="176" t="s">
        <v>117</v>
      </c>
      <c r="N144" s="179"/>
      <c r="O144" s="180"/>
      <c r="P144" s="181"/>
      <c r="Q144" s="60"/>
      <c r="T144" s="163"/>
    </row>
    <row r="145" spans="1:20" ht="20.100000000000001" customHeight="1">
      <c r="A145" s="184"/>
      <c r="B145" s="175" t="s">
        <v>109</v>
      </c>
      <c r="C145" s="175"/>
      <c r="D145" s="76"/>
      <c r="E145" s="290"/>
      <c r="F145" s="288"/>
      <c r="G145" s="288"/>
      <c r="H145" s="47">
        <v>0.5</v>
      </c>
      <c r="I145" s="204">
        <f t="shared" si="5"/>
        <v>0</v>
      </c>
      <c r="J145" s="205"/>
      <c r="K145" s="175" t="s">
        <v>109</v>
      </c>
      <c r="L145" s="175"/>
      <c r="M145" s="176"/>
      <c r="N145" s="179"/>
      <c r="O145" s="180"/>
      <c r="P145" s="181"/>
      <c r="Q145" s="60"/>
      <c r="T145" s="163"/>
    </row>
    <row r="146" spans="1:20" ht="20.100000000000001" customHeight="1">
      <c r="A146" s="184"/>
      <c r="B146" s="175" t="s">
        <v>110</v>
      </c>
      <c r="C146" s="175"/>
      <c r="D146" s="76"/>
      <c r="E146" s="290"/>
      <c r="F146" s="288"/>
      <c r="G146" s="288"/>
      <c r="H146" s="47">
        <v>0.5</v>
      </c>
      <c r="I146" s="204">
        <f t="shared" si="5"/>
        <v>0</v>
      </c>
      <c r="J146" s="205"/>
      <c r="K146" s="175" t="s">
        <v>110</v>
      </c>
      <c r="L146" s="175" t="s">
        <v>73</v>
      </c>
      <c r="M146" s="176" t="s">
        <v>73</v>
      </c>
      <c r="N146" s="179"/>
      <c r="O146" s="180"/>
      <c r="P146" s="181"/>
      <c r="Q146" s="60"/>
      <c r="T146" s="163"/>
    </row>
    <row r="147" spans="1:20" ht="20.100000000000001" customHeight="1">
      <c r="A147" s="184"/>
      <c r="B147" s="175" t="s">
        <v>111</v>
      </c>
      <c r="C147" s="175"/>
      <c r="D147" s="76"/>
      <c r="E147" s="290"/>
      <c r="F147" s="288"/>
      <c r="G147" s="288"/>
      <c r="H147" s="47">
        <v>0.5</v>
      </c>
      <c r="I147" s="204">
        <f t="shared" si="5"/>
        <v>0</v>
      </c>
      <c r="J147" s="205"/>
      <c r="K147" s="313" t="s">
        <v>111</v>
      </c>
      <c r="L147" s="313" t="s">
        <v>75</v>
      </c>
      <c r="M147" s="314" t="s">
        <v>75</v>
      </c>
      <c r="N147" s="179"/>
      <c r="O147" s="180"/>
      <c r="P147" s="181"/>
      <c r="Q147" s="60"/>
      <c r="T147" s="163"/>
    </row>
    <row r="148" spans="1:20" ht="20.100000000000001" customHeight="1">
      <c r="A148" s="184"/>
      <c r="B148" s="175" t="s">
        <v>105</v>
      </c>
      <c r="C148" s="175"/>
      <c r="D148" s="76"/>
      <c r="E148" s="290"/>
      <c r="F148" s="288"/>
      <c r="G148" s="288"/>
      <c r="H148" s="47">
        <v>0.5</v>
      </c>
      <c r="I148" s="204">
        <f t="shared" si="5"/>
        <v>0</v>
      </c>
      <c r="J148" s="205"/>
      <c r="K148" s="175" t="s">
        <v>112</v>
      </c>
      <c r="L148" s="175" t="s">
        <v>77</v>
      </c>
      <c r="M148" s="176" t="s">
        <v>77</v>
      </c>
      <c r="N148" s="179"/>
      <c r="O148" s="180"/>
      <c r="P148" s="181"/>
      <c r="Q148" s="60"/>
      <c r="T148" s="163"/>
    </row>
    <row r="149" spans="1:20" ht="20.100000000000001" customHeight="1">
      <c r="A149" s="184"/>
      <c r="B149" s="175" t="s">
        <v>106</v>
      </c>
      <c r="C149" s="175"/>
      <c r="D149" s="76"/>
      <c r="E149" s="290"/>
      <c r="F149" s="288"/>
      <c r="G149" s="288"/>
      <c r="H149" s="47">
        <v>0.5</v>
      </c>
      <c r="I149" s="204">
        <f t="shared" si="5"/>
        <v>0</v>
      </c>
      <c r="J149" s="205"/>
      <c r="K149" s="175" t="s">
        <v>113</v>
      </c>
      <c r="L149" s="175" t="s">
        <v>78</v>
      </c>
      <c r="M149" s="176" t="s">
        <v>78</v>
      </c>
      <c r="N149" s="179"/>
      <c r="O149" s="180"/>
      <c r="P149" s="181"/>
      <c r="Q149" s="60"/>
      <c r="T149" s="163"/>
    </row>
    <row r="150" spans="1:20" ht="20.100000000000001" customHeight="1">
      <c r="A150" s="184"/>
      <c r="B150" s="175" t="s">
        <v>107</v>
      </c>
      <c r="C150" s="175"/>
      <c r="D150" s="76"/>
      <c r="E150" s="290"/>
      <c r="F150" s="288"/>
      <c r="G150" s="288"/>
      <c r="H150" s="47">
        <v>0.5</v>
      </c>
      <c r="I150" s="204">
        <f t="shared" si="5"/>
        <v>0</v>
      </c>
      <c r="J150" s="205"/>
      <c r="K150" s="175" t="s">
        <v>114</v>
      </c>
      <c r="L150" s="175" t="s">
        <v>80</v>
      </c>
      <c r="M150" s="176" t="s">
        <v>80</v>
      </c>
      <c r="N150" s="179"/>
      <c r="O150" s="180"/>
      <c r="P150" s="181"/>
      <c r="Q150" s="60"/>
      <c r="T150" s="163"/>
    </row>
    <row r="151" spans="1:20" ht="20.100000000000001" customHeight="1">
      <c r="A151" s="184"/>
      <c r="B151" s="175" t="s">
        <v>119</v>
      </c>
      <c r="C151" s="175" t="s">
        <v>78</v>
      </c>
      <c r="D151" s="76"/>
      <c r="E151" s="290"/>
      <c r="F151" s="288"/>
      <c r="G151" s="288"/>
      <c r="H151" s="47">
        <v>0.5</v>
      </c>
      <c r="I151" s="204">
        <f t="shared" si="5"/>
        <v>0</v>
      </c>
      <c r="J151" s="205"/>
      <c r="K151" s="175" t="s">
        <v>119</v>
      </c>
      <c r="L151" s="175" t="s">
        <v>76</v>
      </c>
      <c r="M151" s="176" t="s">
        <v>76</v>
      </c>
      <c r="N151" s="179"/>
      <c r="O151" s="180"/>
      <c r="P151" s="181"/>
      <c r="Q151" s="60"/>
      <c r="T151" s="163"/>
    </row>
    <row r="152" spans="1:20" ht="20.100000000000001" customHeight="1">
      <c r="A152" s="184"/>
      <c r="B152" s="175" t="s">
        <v>118</v>
      </c>
      <c r="C152" s="175" t="s">
        <v>80</v>
      </c>
      <c r="D152" s="76"/>
      <c r="E152" s="290"/>
      <c r="F152" s="288"/>
      <c r="G152" s="288"/>
      <c r="H152" s="47">
        <v>0.5</v>
      </c>
      <c r="I152" s="204">
        <f t="shared" si="5"/>
        <v>0</v>
      </c>
      <c r="J152" s="205"/>
      <c r="K152" s="175" t="s">
        <v>118</v>
      </c>
      <c r="L152" s="175" t="s">
        <v>74</v>
      </c>
      <c r="M152" s="176" t="s">
        <v>74</v>
      </c>
      <c r="N152" s="179"/>
      <c r="O152" s="180"/>
      <c r="P152" s="181"/>
      <c r="Q152" s="60"/>
      <c r="T152" s="163"/>
    </row>
    <row r="153" spans="1:20" ht="27.75" customHeight="1">
      <c r="A153" s="184"/>
      <c r="B153" s="175" t="s">
        <v>120</v>
      </c>
      <c r="C153" s="175"/>
      <c r="D153" s="76"/>
      <c r="E153" s="290"/>
      <c r="F153" s="288"/>
      <c r="G153" s="288"/>
      <c r="H153" s="47">
        <v>0.5</v>
      </c>
      <c r="I153" s="204">
        <f t="shared" si="5"/>
        <v>0</v>
      </c>
      <c r="J153" s="205"/>
      <c r="K153" s="175" t="s">
        <v>120</v>
      </c>
      <c r="L153" s="175" t="s">
        <v>86</v>
      </c>
      <c r="M153" s="176" t="s">
        <v>86</v>
      </c>
      <c r="N153" s="179"/>
      <c r="O153" s="180"/>
      <c r="P153" s="181"/>
      <c r="Q153" s="60"/>
      <c r="T153" s="163"/>
    </row>
    <row r="154" spans="1:20" ht="27.75" customHeight="1" thickBot="1">
      <c r="A154" s="184"/>
      <c r="B154" s="313" t="s">
        <v>115</v>
      </c>
      <c r="C154" s="313"/>
      <c r="D154" s="77"/>
      <c r="E154" s="291"/>
      <c r="F154" s="318"/>
      <c r="G154" s="318"/>
      <c r="H154" s="49">
        <v>0.5</v>
      </c>
      <c r="I154" s="319">
        <f t="shared" si="5"/>
        <v>0</v>
      </c>
      <c r="J154" s="320"/>
      <c r="K154" s="313" t="s">
        <v>115</v>
      </c>
      <c r="L154" s="313" t="s">
        <v>87</v>
      </c>
      <c r="M154" s="314" t="s">
        <v>87</v>
      </c>
      <c r="N154" s="179"/>
      <c r="O154" s="180"/>
      <c r="P154" s="181"/>
      <c r="Q154" s="60"/>
      <c r="T154" s="163"/>
    </row>
    <row r="155" spans="1:20" ht="20.100000000000001" customHeight="1" thickTop="1" thickBot="1">
      <c r="A155" s="184"/>
      <c r="B155" s="321" t="s">
        <v>8</v>
      </c>
      <c r="C155" s="322"/>
      <c r="D155" s="67"/>
      <c r="E155" s="68"/>
      <c r="F155" s="68"/>
      <c r="G155" s="68"/>
      <c r="H155" s="69"/>
      <c r="I155" s="323">
        <f>SUM(I136:J154)</f>
        <v>0</v>
      </c>
      <c r="J155" s="324"/>
      <c r="K155" s="174" t="s">
        <v>127</v>
      </c>
      <c r="L155" s="175"/>
      <c r="M155" s="176"/>
      <c r="N155" s="179"/>
      <c r="O155" s="180"/>
      <c r="P155" s="181"/>
      <c r="Q155" s="60"/>
      <c r="T155" s="163"/>
    </row>
    <row r="156" spans="1:20" ht="20.100000000000001" customHeight="1">
      <c r="A156" s="184"/>
      <c r="K156" s="174" t="s">
        <v>128</v>
      </c>
      <c r="L156" s="175"/>
      <c r="M156" s="176"/>
      <c r="N156" s="179"/>
      <c r="O156" s="180"/>
      <c r="P156" s="181"/>
      <c r="Q156" s="60"/>
      <c r="T156" s="163"/>
    </row>
    <row r="157" spans="1:20" ht="20.100000000000001" customHeight="1">
      <c r="A157" s="184"/>
      <c r="K157" s="174" t="s">
        <v>129</v>
      </c>
      <c r="L157" s="175"/>
      <c r="M157" s="176"/>
      <c r="N157" s="179"/>
      <c r="O157" s="180"/>
      <c r="P157" s="181"/>
      <c r="Q157" s="60"/>
      <c r="T157" s="163"/>
    </row>
    <row r="158" spans="1:20" ht="20.100000000000001" customHeight="1">
      <c r="A158" s="184"/>
      <c r="K158" s="174" t="s">
        <v>130</v>
      </c>
      <c r="L158" s="175"/>
      <c r="M158" s="176"/>
      <c r="N158" s="179"/>
      <c r="O158" s="180"/>
      <c r="P158" s="181"/>
      <c r="Q158" s="60"/>
      <c r="T158" s="163"/>
    </row>
    <row r="159" spans="1:20" ht="20.100000000000001" customHeight="1">
      <c r="A159" s="184"/>
      <c r="K159" s="174" t="s">
        <v>131</v>
      </c>
      <c r="L159" s="175"/>
      <c r="M159" s="176"/>
      <c r="N159" s="179"/>
      <c r="O159" s="180"/>
      <c r="P159" s="181"/>
      <c r="Q159" s="60"/>
      <c r="T159" s="163"/>
    </row>
    <row r="160" spans="1:20" ht="20.100000000000001" customHeight="1" thickBot="1">
      <c r="A160" s="184"/>
      <c r="K160" s="174" t="s">
        <v>132</v>
      </c>
      <c r="L160" s="175"/>
      <c r="M160" s="176"/>
      <c r="N160" s="216"/>
      <c r="O160" s="217"/>
      <c r="P160" s="218"/>
      <c r="Q160" s="60"/>
      <c r="T160" s="163"/>
    </row>
    <row r="161" spans="1:20" ht="20.100000000000001" customHeight="1" thickTop="1" thickBot="1">
      <c r="A161" s="184"/>
      <c r="K161" s="326" t="s">
        <v>23</v>
      </c>
      <c r="L161" s="327"/>
      <c r="M161" s="328"/>
      <c r="N161" s="244">
        <f>SUM(N136:P160)</f>
        <v>0</v>
      </c>
      <c r="O161" s="349"/>
      <c r="P161" s="245"/>
      <c r="Q161" s="61"/>
      <c r="T161" s="163"/>
    </row>
    <row r="162" spans="1:20" ht="25.05" customHeight="1" thickBot="1">
      <c r="A162" s="184"/>
      <c r="B162" s="350" t="s">
        <v>121</v>
      </c>
      <c r="C162" s="350"/>
      <c r="D162" s="350"/>
      <c r="E162" s="350"/>
      <c r="F162" s="350"/>
      <c r="G162" s="350"/>
      <c r="H162" s="350"/>
      <c r="I162" s="350"/>
      <c r="J162" s="350"/>
      <c r="K162" s="350"/>
      <c r="L162" s="351"/>
      <c r="T162" s="163"/>
    </row>
    <row r="163" spans="1:20" ht="20.100000000000001" customHeight="1">
      <c r="A163" s="184"/>
      <c r="B163" s="248"/>
      <c r="C163" s="14" t="s">
        <v>44</v>
      </c>
      <c r="D163" s="353" t="s">
        <v>45</v>
      </c>
      <c r="E163" s="354"/>
      <c r="F163" s="341" t="s">
        <v>11</v>
      </c>
      <c r="G163" s="341"/>
      <c r="H163" s="342" t="s">
        <v>169</v>
      </c>
      <c r="I163" s="341"/>
      <c r="J163" s="343" t="s">
        <v>41</v>
      </c>
      <c r="K163" s="344"/>
      <c r="L163" s="41" t="s">
        <v>40</v>
      </c>
      <c r="T163" s="163"/>
    </row>
    <row r="164" spans="1:20" ht="20.100000000000001" customHeight="1">
      <c r="A164" s="184"/>
      <c r="B164" s="248"/>
      <c r="C164" s="355" t="s">
        <v>28</v>
      </c>
      <c r="D164" s="356" t="s">
        <v>24</v>
      </c>
      <c r="E164" s="357"/>
      <c r="F164" s="340"/>
      <c r="G164" s="340"/>
      <c r="H164" s="325">
        <v>1480</v>
      </c>
      <c r="I164" s="325"/>
      <c r="J164" s="232" t="s">
        <v>43</v>
      </c>
      <c r="K164" s="233"/>
      <c r="L164" s="63">
        <f>F164*H164</f>
        <v>0</v>
      </c>
      <c r="T164" s="163"/>
    </row>
    <row r="165" spans="1:20" ht="20.100000000000001" customHeight="1" thickBot="1">
      <c r="A165" s="184"/>
      <c r="B165" s="248"/>
      <c r="C165" s="316"/>
      <c r="D165" s="332" t="s">
        <v>62</v>
      </c>
      <c r="E165" s="333"/>
      <c r="F165" s="334"/>
      <c r="G165" s="334"/>
      <c r="H165" s="537">
        <v>2960</v>
      </c>
      <c r="I165" s="537"/>
      <c r="J165" s="335" t="s">
        <v>43</v>
      </c>
      <c r="K165" s="336"/>
      <c r="L165" s="63">
        <f>F165*H165</f>
        <v>0</v>
      </c>
      <c r="T165" s="163"/>
    </row>
    <row r="166" spans="1:20" ht="20.100000000000001" customHeight="1" thickTop="1" thickBot="1">
      <c r="A166" s="184"/>
      <c r="B166" s="248"/>
      <c r="C166" s="316"/>
      <c r="D166" s="329" t="s">
        <v>25</v>
      </c>
      <c r="E166" s="330"/>
      <c r="F166" s="330"/>
      <c r="G166" s="330"/>
      <c r="H166" s="330"/>
      <c r="I166" s="330"/>
      <c r="J166" s="330"/>
      <c r="K166" s="331"/>
      <c r="L166" s="64">
        <f>SUM(L164:L165)</f>
        <v>0</v>
      </c>
      <c r="T166" s="163"/>
    </row>
    <row r="167" spans="1:20" ht="20.100000000000001" customHeight="1">
      <c r="A167" s="184"/>
      <c r="B167" s="248"/>
      <c r="C167" s="315" t="s">
        <v>63</v>
      </c>
      <c r="D167" s="265" t="s">
        <v>47</v>
      </c>
      <c r="E167" s="257"/>
      <c r="F167" s="341" t="s">
        <v>11</v>
      </c>
      <c r="G167" s="341"/>
      <c r="H167" s="342" t="s">
        <v>169</v>
      </c>
      <c r="I167" s="341"/>
      <c r="J167" s="343" t="s">
        <v>41</v>
      </c>
      <c r="K167" s="344"/>
      <c r="L167" s="18" t="s">
        <v>40</v>
      </c>
      <c r="T167" s="163"/>
    </row>
    <row r="168" spans="1:20" ht="20.100000000000001" customHeight="1">
      <c r="A168" s="184"/>
      <c r="B168" s="248"/>
      <c r="C168" s="316"/>
      <c r="D168" s="174" t="s">
        <v>146</v>
      </c>
      <c r="E168" s="176"/>
      <c r="F168" s="339"/>
      <c r="G168" s="340"/>
      <c r="H168" s="325">
        <v>906</v>
      </c>
      <c r="I168" s="325"/>
      <c r="J168" s="232" t="s">
        <v>43</v>
      </c>
      <c r="K168" s="233"/>
      <c r="L168" s="63">
        <f>F168*H168</f>
        <v>0</v>
      </c>
      <c r="T168" s="163"/>
    </row>
    <row r="169" spans="1:20" ht="20.100000000000001" customHeight="1">
      <c r="A169" s="184"/>
      <c r="B169" s="248"/>
      <c r="C169" s="316"/>
      <c r="D169" s="360" t="s">
        <v>30</v>
      </c>
      <c r="E169" s="361"/>
      <c r="F169" s="339"/>
      <c r="G169" s="340"/>
      <c r="H169" s="325">
        <v>906</v>
      </c>
      <c r="I169" s="325"/>
      <c r="J169" s="232" t="s">
        <v>43</v>
      </c>
      <c r="K169" s="233"/>
      <c r="L169" s="63">
        <f>F169*H169</f>
        <v>0</v>
      </c>
      <c r="T169" s="163"/>
    </row>
    <row r="170" spans="1:20" ht="20.100000000000001" customHeight="1">
      <c r="A170" s="184"/>
      <c r="B170" s="248"/>
      <c r="C170" s="316"/>
      <c r="D170" s="174" t="s">
        <v>149</v>
      </c>
      <c r="E170" s="176"/>
      <c r="F170" s="339"/>
      <c r="G170" s="340"/>
      <c r="H170" s="325">
        <v>906</v>
      </c>
      <c r="I170" s="325"/>
      <c r="J170" s="232" t="s">
        <v>43</v>
      </c>
      <c r="K170" s="233"/>
      <c r="L170" s="63">
        <f>F170*H170</f>
        <v>0</v>
      </c>
      <c r="T170" s="163"/>
    </row>
    <row r="171" spans="1:20" ht="20.100000000000001" customHeight="1" thickBot="1">
      <c r="A171" s="184"/>
      <c r="B171" s="248"/>
      <c r="C171" s="316"/>
      <c r="D171" s="345" t="s">
        <v>30</v>
      </c>
      <c r="E171" s="346"/>
      <c r="F171" s="347"/>
      <c r="G171" s="334"/>
      <c r="H171" s="348">
        <v>906</v>
      </c>
      <c r="I171" s="348"/>
      <c r="J171" s="335" t="s">
        <v>42</v>
      </c>
      <c r="K171" s="336"/>
      <c r="L171" s="63">
        <f>F171*H171</f>
        <v>0</v>
      </c>
      <c r="T171" s="163"/>
    </row>
    <row r="172" spans="1:20" ht="20.100000000000001" customHeight="1" thickTop="1" thickBot="1">
      <c r="A172" s="184"/>
      <c r="B172" s="248"/>
      <c r="C172" s="317"/>
      <c r="D172" s="329" t="s">
        <v>46</v>
      </c>
      <c r="E172" s="330"/>
      <c r="F172" s="330"/>
      <c r="G172" s="330"/>
      <c r="H172" s="330"/>
      <c r="I172" s="330"/>
      <c r="J172" s="330"/>
      <c r="K172" s="331"/>
      <c r="L172" s="64">
        <f>SUM(L168:L171)</f>
        <v>0</v>
      </c>
      <c r="T172" s="163"/>
    </row>
    <row r="173" spans="1:20" ht="20.100000000000001" customHeight="1">
      <c r="A173" s="184"/>
      <c r="B173" s="248"/>
      <c r="C173" s="315" t="s">
        <v>36</v>
      </c>
      <c r="D173" s="265" t="s">
        <v>47</v>
      </c>
      <c r="E173" s="257"/>
      <c r="F173" s="341" t="s">
        <v>11</v>
      </c>
      <c r="G173" s="341"/>
      <c r="H173" s="342" t="s">
        <v>169</v>
      </c>
      <c r="I173" s="341"/>
      <c r="J173" s="343" t="s">
        <v>41</v>
      </c>
      <c r="K173" s="344"/>
      <c r="L173" s="41" t="s">
        <v>40</v>
      </c>
      <c r="T173" s="163"/>
    </row>
    <row r="174" spans="1:20" ht="20.100000000000001" customHeight="1">
      <c r="A174" s="184"/>
      <c r="B174" s="248"/>
      <c r="C174" s="316"/>
      <c r="D174" s="174" t="s">
        <v>146</v>
      </c>
      <c r="E174" s="176"/>
      <c r="F174" s="339"/>
      <c r="G174" s="340"/>
      <c r="H174" s="325">
        <v>4330</v>
      </c>
      <c r="I174" s="325"/>
      <c r="J174" s="232" t="s">
        <v>7</v>
      </c>
      <c r="K174" s="233"/>
      <c r="L174" s="63">
        <f>F174*H174</f>
        <v>0</v>
      </c>
      <c r="T174" s="163"/>
    </row>
    <row r="175" spans="1:20" ht="20.100000000000001" customHeight="1">
      <c r="A175" s="184"/>
      <c r="B175" s="248"/>
      <c r="C175" s="316"/>
      <c r="D175" s="358" t="s">
        <v>0</v>
      </c>
      <c r="E175" s="359"/>
      <c r="F175" s="339"/>
      <c r="G175" s="340"/>
      <c r="H175" s="325">
        <v>4330</v>
      </c>
      <c r="I175" s="325"/>
      <c r="J175" s="232" t="s">
        <v>7</v>
      </c>
      <c r="K175" s="233"/>
      <c r="L175" s="63">
        <f t="shared" ref="L175:L183" si="6">F175*H175</f>
        <v>0</v>
      </c>
      <c r="T175" s="163"/>
    </row>
    <row r="176" spans="1:20" ht="20.100000000000001" customHeight="1">
      <c r="A176" s="184"/>
      <c r="B176" s="248"/>
      <c r="C176" s="316"/>
      <c r="D176" s="358" t="s">
        <v>26</v>
      </c>
      <c r="E176" s="359"/>
      <c r="F176" s="339"/>
      <c r="G176" s="340"/>
      <c r="H176" s="325">
        <v>4330</v>
      </c>
      <c r="I176" s="325"/>
      <c r="J176" s="232" t="s">
        <v>7</v>
      </c>
      <c r="K176" s="233"/>
      <c r="L176" s="63">
        <f t="shared" si="6"/>
        <v>0</v>
      </c>
      <c r="T176" s="163"/>
    </row>
    <row r="177" spans="1:20" ht="20.100000000000001" customHeight="1">
      <c r="A177" s="184"/>
      <c r="B177" s="248"/>
      <c r="C177" s="316"/>
      <c r="D177" s="337" t="s">
        <v>154</v>
      </c>
      <c r="E177" s="338"/>
      <c r="F177" s="339"/>
      <c r="G177" s="340"/>
      <c r="H177" s="325">
        <v>4330</v>
      </c>
      <c r="I177" s="325"/>
      <c r="J177" s="232" t="s">
        <v>7</v>
      </c>
      <c r="K177" s="233"/>
      <c r="L177" s="63">
        <f t="shared" si="6"/>
        <v>0</v>
      </c>
      <c r="T177" s="163"/>
    </row>
    <row r="178" spans="1:20" ht="20.100000000000001" customHeight="1">
      <c r="A178" s="184"/>
      <c r="B178" s="248"/>
      <c r="C178" s="316"/>
      <c r="D178" s="337" t="s">
        <v>155</v>
      </c>
      <c r="E178" s="338"/>
      <c r="F178" s="339"/>
      <c r="G178" s="340"/>
      <c r="H178" s="325">
        <v>4330</v>
      </c>
      <c r="I178" s="325"/>
      <c r="J178" s="232" t="s">
        <v>7</v>
      </c>
      <c r="K178" s="233"/>
      <c r="L178" s="63">
        <f t="shared" si="6"/>
        <v>0</v>
      </c>
      <c r="T178" s="163"/>
    </row>
    <row r="179" spans="1:20" ht="33.75" customHeight="1">
      <c r="A179" s="184"/>
      <c r="B179" s="248"/>
      <c r="C179" s="316"/>
      <c r="D179" s="362" t="s">
        <v>104</v>
      </c>
      <c r="E179" s="314"/>
      <c r="F179" s="339"/>
      <c r="G179" s="340"/>
      <c r="H179" s="325">
        <v>4330</v>
      </c>
      <c r="I179" s="325"/>
      <c r="J179" s="232" t="s">
        <v>7</v>
      </c>
      <c r="K179" s="233"/>
      <c r="L179" s="63">
        <f t="shared" si="6"/>
        <v>0</v>
      </c>
      <c r="T179" s="163"/>
    </row>
    <row r="180" spans="1:20" ht="20.100000000000001" customHeight="1">
      <c r="A180" s="184"/>
      <c r="B180" s="248"/>
      <c r="C180" s="316"/>
      <c r="D180" s="174" t="s">
        <v>149</v>
      </c>
      <c r="E180" s="176"/>
      <c r="F180" s="339"/>
      <c r="G180" s="340"/>
      <c r="H180" s="325">
        <v>4330</v>
      </c>
      <c r="I180" s="325"/>
      <c r="J180" s="232" t="s">
        <v>7</v>
      </c>
      <c r="K180" s="233"/>
      <c r="L180" s="63">
        <f t="shared" si="6"/>
        <v>0</v>
      </c>
      <c r="T180" s="163"/>
    </row>
    <row r="181" spans="1:20" ht="20.100000000000001" customHeight="1">
      <c r="A181" s="184"/>
      <c r="B181" s="248"/>
      <c r="C181" s="316"/>
      <c r="D181" s="358" t="s">
        <v>17</v>
      </c>
      <c r="E181" s="359"/>
      <c r="F181" s="339"/>
      <c r="G181" s="340"/>
      <c r="H181" s="325">
        <v>4330</v>
      </c>
      <c r="I181" s="325"/>
      <c r="J181" s="232" t="s">
        <v>7</v>
      </c>
      <c r="K181" s="233"/>
      <c r="L181" s="63">
        <f t="shared" si="6"/>
        <v>0</v>
      </c>
      <c r="T181" s="163"/>
    </row>
    <row r="182" spans="1:20" ht="20.100000000000001" customHeight="1">
      <c r="A182" s="184"/>
      <c r="B182" s="248"/>
      <c r="C182" s="316"/>
      <c r="D182" s="337" t="s">
        <v>27</v>
      </c>
      <c r="E182" s="338"/>
      <c r="F182" s="339"/>
      <c r="G182" s="340"/>
      <c r="H182" s="325">
        <v>4330</v>
      </c>
      <c r="I182" s="325"/>
      <c r="J182" s="232" t="s">
        <v>7</v>
      </c>
      <c r="K182" s="233"/>
      <c r="L182" s="63">
        <f t="shared" si="6"/>
        <v>0</v>
      </c>
      <c r="T182" s="163"/>
    </row>
    <row r="183" spans="1:20" ht="20.100000000000001" customHeight="1">
      <c r="A183" s="184"/>
      <c r="B183" s="248"/>
      <c r="C183" s="316"/>
      <c r="D183" s="337" t="s">
        <v>152</v>
      </c>
      <c r="E183" s="338"/>
      <c r="F183" s="339"/>
      <c r="G183" s="340"/>
      <c r="H183" s="325">
        <v>4330</v>
      </c>
      <c r="I183" s="325"/>
      <c r="J183" s="232" t="s">
        <v>7</v>
      </c>
      <c r="K183" s="233"/>
      <c r="L183" s="63">
        <f t="shared" si="6"/>
        <v>0</v>
      </c>
      <c r="T183" s="163"/>
    </row>
    <row r="184" spans="1:20" ht="20.100000000000001" customHeight="1">
      <c r="A184" s="184"/>
      <c r="B184" s="248"/>
      <c r="C184" s="316"/>
      <c r="D184" s="337" t="s">
        <v>153</v>
      </c>
      <c r="E184" s="338"/>
      <c r="F184" s="339"/>
      <c r="G184" s="340"/>
      <c r="H184" s="325">
        <v>4330</v>
      </c>
      <c r="I184" s="325"/>
      <c r="J184" s="232" t="s">
        <v>7</v>
      </c>
      <c r="K184" s="233"/>
      <c r="L184" s="63">
        <f>F184*H184</f>
        <v>0</v>
      </c>
      <c r="T184" s="163"/>
    </row>
    <row r="185" spans="1:20" ht="20.100000000000001" customHeight="1">
      <c r="A185" s="184"/>
      <c r="B185" s="248"/>
      <c r="C185" s="316"/>
      <c r="D185" s="337" t="s">
        <v>173</v>
      </c>
      <c r="E185" s="338"/>
      <c r="F185" s="339"/>
      <c r="G185" s="340"/>
      <c r="H185" s="325">
        <v>4330</v>
      </c>
      <c r="I185" s="325"/>
      <c r="J185" s="232" t="s">
        <v>7</v>
      </c>
      <c r="K185" s="233"/>
      <c r="L185" s="63">
        <f>F185*H185</f>
        <v>0</v>
      </c>
      <c r="T185" s="163"/>
    </row>
    <row r="186" spans="1:20" ht="20.100000000000001" customHeight="1">
      <c r="A186" s="184"/>
      <c r="B186" s="248"/>
      <c r="C186" s="316"/>
      <c r="D186" s="337" t="s">
        <v>15</v>
      </c>
      <c r="E186" s="338"/>
      <c r="F186" s="339"/>
      <c r="G186" s="340"/>
      <c r="H186" s="325">
        <v>4330</v>
      </c>
      <c r="I186" s="325"/>
      <c r="J186" s="224" t="s">
        <v>7</v>
      </c>
      <c r="K186" s="282"/>
      <c r="L186" s="63">
        <f>F186*H186</f>
        <v>0</v>
      </c>
      <c r="T186" s="163"/>
    </row>
    <row r="187" spans="1:20" ht="20.100000000000001" customHeight="1">
      <c r="A187" s="184"/>
      <c r="B187" s="248"/>
      <c r="C187" s="316"/>
      <c r="D187" s="358" t="s">
        <v>16</v>
      </c>
      <c r="E187" s="359"/>
      <c r="F187" s="339"/>
      <c r="G187" s="340"/>
      <c r="H187" s="325">
        <v>4330</v>
      </c>
      <c r="I187" s="363"/>
      <c r="J187" s="232" t="s">
        <v>7</v>
      </c>
      <c r="K187" s="233"/>
      <c r="L187" s="65">
        <f>F187*H187</f>
        <v>0</v>
      </c>
      <c r="T187" s="163"/>
    </row>
    <row r="188" spans="1:20" ht="33" customHeight="1" thickBot="1">
      <c r="A188" s="184"/>
      <c r="B188" s="248"/>
      <c r="C188" s="316"/>
      <c r="D188" s="364" t="s">
        <v>151</v>
      </c>
      <c r="E188" s="365"/>
      <c r="F188" s="339"/>
      <c r="G188" s="340"/>
      <c r="H188" s="325">
        <v>4330</v>
      </c>
      <c r="I188" s="325"/>
      <c r="J188" s="366" t="s">
        <v>7</v>
      </c>
      <c r="K188" s="367"/>
      <c r="L188" s="63">
        <f>F188*H188</f>
        <v>0</v>
      </c>
      <c r="T188" s="163"/>
    </row>
    <row r="189" spans="1:20" ht="20.100000000000001" customHeight="1" thickTop="1" thickBot="1">
      <c r="A189" s="184"/>
      <c r="B189" s="248"/>
      <c r="C189" s="317"/>
      <c r="D189" s="329" t="s">
        <v>52</v>
      </c>
      <c r="E189" s="330"/>
      <c r="F189" s="330"/>
      <c r="G189" s="330"/>
      <c r="H189" s="330"/>
      <c r="I189" s="330"/>
      <c r="J189" s="330"/>
      <c r="K189" s="331"/>
      <c r="L189" s="64">
        <f>SUM(L174:L188)</f>
        <v>0</v>
      </c>
      <c r="T189" s="163"/>
    </row>
    <row r="190" spans="1:20" ht="24" customHeight="1">
      <c r="A190" s="184"/>
      <c r="B190" s="248"/>
      <c r="C190" s="368" t="s">
        <v>35</v>
      </c>
      <c r="D190" s="265" t="s">
        <v>47</v>
      </c>
      <c r="E190" s="257"/>
      <c r="F190" s="341" t="s">
        <v>11</v>
      </c>
      <c r="G190" s="341"/>
      <c r="H190" s="342" t="s">
        <v>169</v>
      </c>
      <c r="I190" s="341"/>
      <c r="J190" s="343" t="s">
        <v>41</v>
      </c>
      <c r="K190" s="344"/>
      <c r="L190" s="18" t="s">
        <v>40</v>
      </c>
      <c r="T190" s="163"/>
    </row>
    <row r="191" spans="1:20" ht="20.100000000000001" customHeight="1">
      <c r="A191" s="184"/>
      <c r="B191" s="248"/>
      <c r="C191" s="369"/>
      <c r="D191" s="174" t="s">
        <v>49</v>
      </c>
      <c r="E191" s="176"/>
      <c r="F191" s="339"/>
      <c r="G191" s="340"/>
      <c r="H191" s="325">
        <v>1290</v>
      </c>
      <c r="I191" s="325"/>
      <c r="J191" s="232" t="s">
        <v>48</v>
      </c>
      <c r="K191" s="233"/>
      <c r="L191" s="63">
        <f>F191*H191</f>
        <v>0</v>
      </c>
      <c r="T191" s="163"/>
    </row>
    <row r="192" spans="1:20" ht="20.100000000000001" customHeight="1">
      <c r="A192" s="184"/>
      <c r="B192" s="248"/>
      <c r="C192" s="369"/>
      <c r="D192" s="174" t="s">
        <v>50</v>
      </c>
      <c r="E192" s="176"/>
      <c r="F192" s="339"/>
      <c r="G192" s="340"/>
      <c r="H192" s="325">
        <v>1290</v>
      </c>
      <c r="I192" s="325"/>
      <c r="J192" s="232" t="s">
        <v>48</v>
      </c>
      <c r="K192" s="233"/>
      <c r="L192" s="63">
        <f>F192*H192</f>
        <v>0</v>
      </c>
      <c r="T192" s="163"/>
    </row>
    <row r="193" spans="1:22" ht="20.100000000000001" customHeight="1">
      <c r="A193" s="184"/>
      <c r="B193" s="248"/>
      <c r="C193" s="369"/>
      <c r="D193" s="174" t="s">
        <v>20</v>
      </c>
      <c r="E193" s="176"/>
      <c r="F193" s="339"/>
      <c r="G193" s="340"/>
      <c r="H193" s="325">
        <v>1290</v>
      </c>
      <c r="I193" s="325"/>
      <c r="J193" s="232" t="s">
        <v>48</v>
      </c>
      <c r="K193" s="233"/>
      <c r="L193" s="63">
        <f>F193*H193</f>
        <v>0</v>
      </c>
      <c r="T193" s="163"/>
    </row>
    <row r="194" spans="1:22" ht="20.100000000000001" customHeight="1" thickBot="1">
      <c r="A194" s="184"/>
      <c r="B194" s="248"/>
      <c r="C194" s="369"/>
      <c r="D194" s="174" t="s">
        <v>21</v>
      </c>
      <c r="E194" s="176"/>
      <c r="F194" s="347"/>
      <c r="G194" s="334"/>
      <c r="H194" s="348">
        <v>1290</v>
      </c>
      <c r="I194" s="348"/>
      <c r="J194" s="335" t="s">
        <v>48</v>
      </c>
      <c r="K194" s="336"/>
      <c r="L194" s="63">
        <f>F194*H194</f>
        <v>0</v>
      </c>
      <c r="T194" s="163"/>
    </row>
    <row r="195" spans="1:22" ht="20.100000000000001" customHeight="1" thickTop="1" thickBot="1">
      <c r="A195" s="184"/>
      <c r="B195" s="352"/>
      <c r="C195" s="370"/>
      <c r="D195" s="329" t="s">
        <v>51</v>
      </c>
      <c r="E195" s="330"/>
      <c r="F195" s="330"/>
      <c r="G195" s="330"/>
      <c r="H195" s="330"/>
      <c r="I195" s="330"/>
      <c r="J195" s="330"/>
      <c r="K195" s="331"/>
      <c r="L195" s="64">
        <f>SUM(L191:L194)</f>
        <v>0</v>
      </c>
      <c r="T195" s="163"/>
    </row>
    <row r="196" spans="1:22" ht="20.100000000000001" customHeight="1" thickBot="1">
      <c r="A196" s="184"/>
      <c r="B196" s="33"/>
      <c r="C196" s="377" t="s">
        <v>68</v>
      </c>
      <c r="D196" s="377"/>
      <c r="E196" s="377"/>
      <c r="F196" s="377"/>
      <c r="G196" s="377"/>
      <c r="H196" s="377"/>
      <c r="I196" s="378"/>
      <c r="T196" s="163"/>
    </row>
    <row r="197" spans="1:22" ht="20.100000000000001" customHeight="1">
      <c r="A197" s="184"/>
      <c r="B197" s="246" t="s">
        <v>6</v>
      </c>
      <c r="C197" s="247"/>
      <c r="D197" s="210" t="s">
        <v>122</v>
      </c>
      <c r="E197" s="211"/>
      <c r="F197" s="211"/>
      <c r="G197" s="211"/>
      <c r="H197" s="211"/>
      <c r="I197" s="212"/>
      <c r="T197" s="163"/>
    </row>
    <row r="198" spans="1:22" ht="20.100000000000001" customHeight="1">
      <c r="A198" s="184"/>
      <c r="B198" s="248"/>
      <c r="C198" s="249"/>
      <c r="D198" s="379" t="s">
        <v>58</v>
      </c>
      <c r="E198" s="285" t="s">
        <v>59</v>
      </c>
      <c r="F198" s="224" t="s">
        <v>172</v>
      </c>
      <c r="G198" s="282"/>
      <c r="H198" s="224" t="s">
        <v>60</v>
      </c>
      <c r="I198" s="282"/>
      <c r="J198" s="25"/>
      <c r="K198" s="26"/>
      <c r="L198" s="26"/>
      <c r="M198" s="26"/>
      <c r="N198" s="26"/>
      <c r="O198" s="26"/>
      <c r="P198" s="26"/>
      <c r="Q198" s="26"/>
      <c r="R198" s="26"/>
      <c r="S198" s="26"/>
      <c r="T198" s="166"/>
    </row>
    <row r="199" spans="1:22" ht="20.100000000000001" customHeight="1" thickBot="1">
      <c r="A199" s="184"/>
      <c r="B199" s="250"/>
      <c r="C199" s="251"/>
      <c r="D199" s="380"/>
      <c r="E199" s="381"/>
      <c r="F199" s="382"/>
      <c r="G199" s="383"/>
      <c r="H199" s="382"/>
      <c r="I199" s="383"/>
      <c r="J199" s="25"/>
      <c r="K199" s="26"/>
      <c r="L199" s="26"/>
      <c r="M199" s="26"/>
      <c r="N199" s="26"/>
      <c r="O199" s="26"/>
      <c r="P199" s="26"/>
      <c r="Q199" s="26"/>
      <c r="R199" s="26"/>
      <c r="S199" s="26"/>
      <c r="T199" s="166"/>
    </row>
    <row r="200" spans="1:22" ht="20.100000000000001" customHeight="1">
      <c r="A200" s="184"/>
      <c r="B200" s="234" t="s">
        <v>144</v>
      </c>
      <c r="C200" s="234"/>
      <c r="D200" s="106"/>
      <c r="E200" s="107"/>
      <c r="F200" s="371">
        <v>5340</v>
      </c>
      <c r="G200" s="371"/>
      <c r="H200" s="372">
        <f>(E200*F200)*1/3</f>
        <v>0</v>
      </c>
      <c r="I200" s="373"/>
      <c r="J200" s="26"/>
      <c r="K200" s="26"/>
      <c r="L200" s="26"/>
      <c r="M200" s="26"/>
      <c r="N200" s="26"/>
      <c r="O200" s="26"/>
      <c r="P200" s="26"/>
      <c r="Q200" s="26"/>
      <c r="R200" s="26"/>
      <c r="S200" s="26"/>
      <c r="T200" s="166"/>
    </row>
    <row r="201" spans="1:22" ht="20.100000000000001" customHeight="1">
      <c r="A201" s="184"/>
      <c r="B201" s="186" t="s">
        <v>55</v>
      </c>
      <c r="C201" s="186"/>
      <c r="D201" s="99"/>
      <c r="E201" s="108"/>
      <c r="F201" s="374">
        <v>5340</v>
      </c>
      <c r="G201" s="374"/>
      <c r="H201" s="375">
        <f t="shared" ref="H201:H210" si="7">(E201*F201)*1/3</f>
        <v>0</v>
      </c>
      <c r="I201" s="376"/>
      <c r="J201" s="26"/>
      <c r="K201" s="26"/>
      <c r="L201" s="26"/>
      <c r="M201" s="26"/>
      <c r="N201" s="26"/>
      <c r="O201" s="26"/>
      <c r="P201" s="26"/>
      <c r="Q201" s="26"/>
      <c r="R201" s="26"/>
      <c r="S201" s="26"/>
      <c r="T201" s="166"/>
    </row>
    <row r="202" spans="1:22" ht="20.100000000000001" customHeight="1">
      <c r="A202" s="184"/>
      <c r="B202" s="186" t="s">
        <v>33</v>
      </c>
      <c r="C202" s="186"/>
      <c r="D202" s="99"/>
      <c r="E202" s="108"/>
      <c r="F202" s="374">
        <v>5340</v>
      </c>
      <c r="G202" s="374"/>
      <c r="H202" s="375">
        <f t="shared" si="7"/>
        <v>0</v>
      </c>
      <c r="I202" s="376"/>
      <c r="J202" s="26"/>
      <c r="K202" s="26"/>
      <c r="L202" s="26"/>
      <c r="M202" s="26"/>
      <c r="N202" s="26"/>
      <c r="O202" s="26"/>
      <c r="P202" s="26"/>
      <c r="Q202" s="26"/>
      <c r="R202" s="26"/>
      <c r="S202" s="26"/>
      <c r="T202" s="166"/>
      <c r="U202" s="26"/>
      <c r="V202" s="26"/>
    </row>
    <row r="203" spans="1:22" ht="20.100000000000001" customHeight="1">
      <c r="A203" s="184"/>
      <c r="B203" s="186" t="s">
        <v>56</v>
      </c>
      <c r="C203" s="186"/>
      <c r="D203" s="99"/>
      <c r="E203" s="108"/>
      <c r="F203" s="374">
        <v>5340</v>
      </c>
      <c r="G203" s="374"/>
      <c r="H203" s="375">
        <f t="shared" si="7"/>
        <v>0</v>
      </c>
      <c r="I203" s="376"/>
      <c r="J203" s="26"/>
      <c r="K203" s="26"/>
      <c r="L203" s="26"/>
      <c r="M203" s="26"/>
      <c r="N203" s="26"/>
      <c r="O203" s="26"/>
      <c r="P203" s="26"/>
      <c r="Q203" s="26"/>
      <c r="R203" s="26"/>
      <c r="S203" s="26"/>
      <c r="T203" s="166"/>
      <c r="U203" s="26"/>
      <c r="V203" s="26"/>
    </row>
    <row r="204" spans="1:22" ht="20.100000000000001" customHeight="1">
      <c r="A204" s="184"/>
      <c r="B204" s="186" t="s">
        <v>57</v>
      </c>
      <c r="C204" s="186"/>
      <c r="D204" s="99"/>
      <c r="E204" s="108"/>
      <c r="F204" s="374">
        <v>5340</v>
      </c>
      <c r="G204" s="374"/>
      <c r="H204" s="375">
        <f t="shared" si="7"/>
        <v>0</v>
      </c>
      <c r="I204" s="376"/>
      <c r="J204" s="26"/>
      <c r="K204" s="26"/>
      <c r="L204" s="26"/>
      <c r="M204" s="26"/>
      <c r="N204" s="26"/>
      <c r="O204" s="26"/>
      <c r="P204" s="26"/>
      <c r="Q204" s="26"/>
      <c r="R204" s="26"/>
      <c r="S204" s="26"/>
      <c r="T204" s="166"/>
      <c r="U204" s="26"/>
      <c r="V204" s="26"/>
    </row>
    <row r="205" spans="1:22" ht="20.100000000000001" customHeight="1">
      <c r="A205" s="184"/>
      <c r="B205" s="186" t="s">
        <v>1</v>
      </c>
      <c r="C205" s="186"/>
      <c r="D205" s="99"/>
      <c r="E205" s="108"/>
      <c r="F205" s="374">
        <v>5340</v>
      </c>
      <c r="G205" s="374"/>
      <c r="H205" s="375">
        <f t="shared" si="7"/>
        <v>0</v>
      </c>
      <c r="I205" s="376"/>
      <c r="J205" s="26"/>
      <c r="K205" s="26"/>
      <c r="L205" s="26"/>
      <c r="M205" s="26"/>
      <c r="N205" s="26"/>
      <c r="O205" s="26"/>
      <c r="P205" s="26"/>
      <c r="Q205" s="26"/>
      <c r="R205" s="26"/>
      <c r="S205" s="26"/>
      <c r="T205" s="166"/>
      <c r="U205" s="26"/>
      <c r="V205" s="26"/>
    </row>
    <row r="206" spans="1:22" ht="20.100000000000001" customHeight="1">
      <c r="A206" s="184"/>
      <c r="B206" s="186" t="s">
        <v>15</v>
      </c>
      <c r="C206" s="186"/>
      <c r="D206" s="99"/>
      <c r="E206" s="108"/>
      <c r="F206" s="374">
        <v>5340</v>
      </c>
      <c r="G206" s="374"/>
      <c r="H206" s="375">
        <f t="shared" si="7"/>
        <v>0</v>
      </c>
      <c r="I206" s="376"/>
      <c r="J206" s="26"/>
      <c r="K206" s="26"/>
      <c r="L206" s="26"/>
      <c r="M206" s="26"/>
      <c r="N206" s="26"/>
      <c r="O206" s="26"/>
      <c r="P206" s="26"/>
      <c r="Q206" s="26"/>
      <c r="R206" s="26"/>
      <c r="S206" s="26"/>
      <c r="T206" s="166"/>
      <c r="U206" s="26"/>
      <c r="V206" s="26"/>
    </row>
    <row r="207" spans="1:22" ht="20.100000000000001" customHeight="1">
      <c r="A207" s="184"/>
      <c r="B207" s="186" t="s">
        <v>16</v>
      </c>
      <c r="C207" s="186"/>
      <c r="D207" s="99"/>
      <c r="E207" s="108"/>
      <c r="F207" s="374">
        <v>5340</v>
      </c>
      <c r="G207" s="374"/>
      <c r="H207" s="375">
        <f t="shared" si="7"/>
        <v>0</v>
      </c>
      <c r="I207" s="376"/>
      <c r="J207" s="26"/>
      <c r="K207" s="26"/>
      <c r="L207" s="26"/>
      <c r="M207" s="26"/>
      <c r="N207" s="26"/>
      <c r="O207" s="26"/>
      <c r="P207" s="26"/>
      <c r="Q207" s="26"/>
      <c r="R207" s="26"/>
      <c r="S207" s="26"/>
      <c r="T207" s="166"/>
    </row>
    <row r="208" spans="1:22" ht="20.100000000000001" customHeight="1">
      <c r="A208" s="184"/>
      <c r="B208" s="186" t="s">
        <v>54</v>
      </c>
      <c r="C208" s="186"/>
      <c r="D208" s="99"/>
      <c r="E208" s="108"/>
      <c r="F208" s="374">
        <v>5340</v>
      </c>
      <c r="G208" s="374"/>
      <c r="H208" s="375">
        <f t="shared" si="7"/>
        <v>0</v>
      </c>
      <c r="I208" s="376"/>
      <c r="J208" s="26"/>
      <c r="K208" s="26"/>
      <c r="L208" s="26"/>
      <c r="M208" s="26"/>
      <c r="N208" s="26"/>
      <c r="O208" s="26"/>
      <c r="P208" s="26"/>
      <c r="Q208" s="26"/>
      <c r="R208" s="26"/>
      <c r="S208" s="26"/>
      <c r="T208" s="166"/>
    </row>
    <row r="209" spans="1:20" ht="20.100000000000001" customHeight="1">
      <c r="A209" s="184"/>
      <c r="B209" s="186" t="s">
        <v>61</v>
      </c>
      <c r="C209" s="186"/>
      <c r="D209" s="99"/>
      <c r="E209" s="108"/>
      <c r="F209" s="374">
        <v>5340</v>
      </c>
      <c r="G209" s="374"/>
      <c r="H209" s="375">
        <f t="shared" si="7"/>
        <v>0</v>
      </c>
      <c r="I209" s="376"/>
      <c r="J209" s="26"/>
      <c r="K209" s="26"/>
      <c r="L209" s="26"/>
      <c r="M209" s="26"/>
      <c r="N209" s="26"/>
      <c r="O209" s="26"/>
      <c r="P209" s="26"/>
      <c r="Q209" s="26"/>
      <c r="R209" s="26"/>
      <c r="S209" s="26"/>
      <c r="T209" s="166"/>
    </row>
    <row r="210" spans="1:20" ht="20.100000000000001" customHeight="1">
      <c r="A210" s="184"/>
      <c r="B210" s="175" t="s">
        <v>150</v>
      </c>
      <c r="C210" s="175"/>
      <c r="D210" s="99"/>
      <c r="E210" s="108"/>
      <c r="F210" s="374">
        <v>5340</v>
      </c>
      <c r="G210" s="374"/>
      <c r="H210" s="375">
        <f t="shared" si="7"/>
        <v>0</v>
      </c>
      <c r="I210" s="376"/>
      <c r="J210" s="26"/>
      <c r="K210" s="26"/>
      <c r="L210" s="26"/>
      <c r="M210" s="26"/>
      <c r="N210" s="26"/>
      <c r="O210" s="26"/>
      <c r="P210" s="26"/>
      <c r="Q210" s="26"/>
      <c r="R210" s="26"/>
      <c r="S210" s="26"/>
      <c r="T210" s="166"/>
    </row>
    <row r="211" spans="1:20" ht="20.100000000000001" customHeight="1" thickBot="1">
      <c r="A211" s="184"/>
      <c r="B211" s="175" t="s">
        <v>5</v>
      </c>
      <c r="C211" s="389"/>
      <c r="D211" s="109"/>
      <c r="E211" s="110"/>
      <c r="F211" s="390">
        <v>5340</v>
      </c>
      <c r="G211" s="390"/>
      <c r="H211" s="391">
        <f>(E211*F211)*1/3</f>
        <v>0</v>
      </c>
      <c r="I211" s="392"/>
      <c r="J211" s="26"/>
      <c r="K211" s="26"/>
      <c r="L211" s="26"/>
      <c r="M211" s="26"/>
      <c r="N211" s="26"/>
      <c r="O211" s="26"/>
      <c r="P211" s="26"/>
      <c r="Q211" s="26"/>
      <c r="R211" s="26"/>
      <c r="S211" s="26"/>
      <c r="T211" s="166"/>
    </row>
    <row r="212" spans="1:20" ht="20.100000000000001" customHeight="1" thickTop="1" thickBot="1">
      <c r="A212" s="184"/>
      <c r="B212" s="22"/>
      <c r="C212" s="38" t="s">
        <v>8</v>
      </c>
      <c r="D212" s="19"/>
      <c r="E212" s="15"/>
      <c r="F212" s="384"/>
      <c r="G212" s="385"/>
      <c r="H212" s="271">
        <f>SUM(H200:I211)</f>
        <v>0</v>
      </c>
      <c r="I212" s="272"/>
      <c r="J212" s="26"/>
      <c r="K212" s="26"/>
      <c r="L212" s="26"/>
      <c r="M212" s="26"/>
      <c r="N212" s="26"/>
      <c r="O212" s="26"/>
      <c r="P212" s="26"/>
      <c r="Q212" s="26"/>
      <c r="R212" s="26"/>
      <c r="S212" s="26"/>
      <c r="T212" s="166"/>
    </row>
    <row r="213" spans="1:20" ht="20.100000000000001" customHeight="1" thickBot="1">
      <c r="A213" s="184"/>
      <c r="B213" s="246" t="s">
        <v>6</v>
      </c>
      <c r="C213" s="247"/>
      <c r="D213" s="386" t="s">
        <v>69</v>
      </c>
      <c r="E213" s="350"/>
      <c r="F213" s="350"/>
      <c r="G213" s="350"/>
      <c r="H213" s="350"/>
      <c r="I213" s="351"/>
      <c r="J213" s="25"/>
      <c r="K213" s="26"/>
      <c r="L213" s="55"/>
      <c r="M213" s="27"/>
      <c r="N213" s="27"/>
      <c r="O213" s="27"/>
      <c r="P213" s="27"/>
      <c r="Q213" s="27"/>
      <c r="R213" s="27"/>
      <c r="S213" s="27"/>
      <c r="T213" s="166"/>
    </row>
    <row r="214" spans="1:20" ht="20.100000000000001" customHeight="1">
      <c r="A214" s="184"/>
      <c r="B214" s="248"/>
      <c r="C214" s="249"/>
      <c r="D214" s="353" t="s">
        <v>123</v>
      </c>
      <c r="E214" s="344" t="s">
        <v>172</v>
      </c>
      <c r="F214" s="197" t="s">
        <v>60</v>
      </c>
      <c r="G214" s="388"/>
      <c r="H214" s="255" t="s">
        <v>124</v>
      </c>
      <c r="I214" s="388"/>
      <c r="J214" s="197" t="s">
        <v>172</v>
      </c>
      <c r="K214" s="259"/>
      <c r="L214" s="198" t="s">
        <v>60</v>
      </c>
      <c r="M214" s="353" t="s">
        <v>125</v>
      </c>
      <c r="N214" s="344"/>
      <c r="O214" s="354"/>
      <c r="P214" s="354" t="s">
        <v>172</v>
      </c>
      <c r="Q214" s="388" t="s">
        <v>60</v>
      </c>
      <c r="R214" s="388"/>
      <c r="S214" s="198"/>
      <c r="T214" s="166"/>
    </row>
    <row r="215" spans="1:20" ht="20.100000000000001" customHeight="1" thickBot="1">
      <c r="A215" s="184"/>
      <c r="B215" s="250"/>
      <c r="C215" s="251"/>
      <c r="D215" s="387"/>
      <c r="E215" s="214"/>
      <c r="F215" s="199"/>
      <c r="G215" s="229"/>
      <c r="H215" s="256"/>
      <c r="I215" s="229"/>
      <c r="J215" s="199"/>
      <c r="K215" s="260"/>
      <c r="L215" s="393"/>
      <c r="M215" s="387"/>
      <c r="N215" s="214"/>
      <c r="O215" s="394"/>
      <c r="P215" s="394"/>
      <c r="Q215" s="395"/>
      <c r="R215" s="395"/>
      <c r="S215" s="393"/>
      <c r="T215" s="166"/>
    </row>
    <row r="216" spans="1:20" ht="20.100000000000001" customHeight="1">
      <c r="A216" s="184"/>
      <c r="B216" s="175" t="s">
        <v>144</v>
      </c>
      <c r="C216" s="396"/>
      <c r="D216" s="98"/>
      <c r="E216" s="111">
        <v>1240</v>
      </c>
      <c r="F216" s="397">
        <f>(D216*E216)*1/3</f>
        <v>0</v>
      </c>
      <c r="G216" s="189"/>
      <c r="H216" s="398"/>
      <c r="I216" s="398"/>
      <c r="J216" s="399">
        <v>7410</v>
      </c>
      <c r="K216" s="399"/>
      <c r="L216" s="119">
        <f>(H216*J216)*1/3</f>
        <v>0</v>
      </c>
      <c r="M216" s="400"/>
      <c r="N216" s="400"/>
      <c r="O216" s="400"/>
      <c r="P216" s="112">
        <v>4330</v>
      </c>
      <c r="Q216" s="408">
        <f>(M216*P216)*1/3</f>
        <v>0</v>
      </c>
      <c r="R216" s="409"/>
      <c r="S216" s="410"/>
      <c r="T216" s="166"/>
    </row>
    <row r="217" spans="1:20" ht="20.100000000000001" customHeight="1">
      <c r="A217" s="184"/>
      <c r="B217" s="186" t="s">
        <v>55</v>
      </c>
      <c r="C217" s="186"/>
      <c r="D217" s="99"/>
      <c r="E217" s="111">
        <v>1240</v>
      </c>
      <c r="F217" s="263">
        <f t="shared" ref="F217:F227" si="8">(D217*E217)*1/3</f>
        <v>0</v>
      </c>
      <c r="G217" s="401"/>
      <c r="H217" s="402"/>
      <c r="I217" s="402"/>
      <c r="J217" s="403">
        <v>7410</v>
      </c>
      <c r="K217" s="403"/>
      <c r="L217" s="118">
        <f>(H217*J217)*1/3</f>
        <v>0</v>
      </c>
      <c r="M217" s="404"/>
      <c r="N217" s="404"/>
      <c r="O217" s="404"/>
      <c r="P217" s="113">
        <v>4330</v>
      </c>
      <c r="Q217" s="405">
        <f t="shared" ref="Q217:Q227" si="9">(M217*P217)*1/3</f>
        <v>0</v>
      </c>
      <c r="R217" s="406"/>
      <c r="S217" s="407"/>
      <c r="T217" s="164"/>
    </row>
    <row r="218" spans="1:20" ht="20.100000000000001" customHeight="1">
      <c r="A218" s="184"/>
      <c r="B218" s="186" t="s">
        <v>33</v>
      </c>
      <c r="C218" s="187"/>
      <c r="D218" s="99"/>
      <c r="E218" s="111">
        <v>1240</v>
      </c>
      <c r="F218" s="263">
        <f t="shared" si="8"/>
        <v>0</v>
      </c>
      <c r="G218" s="401"/>
      <c r="H218" s="402"/>
      <c r="I218" s="402"/>
      <c r="J218" s="403">
        <v>7410</v>
      </c>
      <c r="K218" s="403"/>
      <c r="L218" s="79">
        <f t="shared" ref="L218:L227" si="10">(H218*J218)*1/3</f>
        <v>0</v>
      </c>
      <c r="M218" s="404"/>
      <c r="N218" s="404"/>
      <c r="O218" s="404"/>
      <c r="P218" s="113">
        <v>4330</v>
      </c>
      <c r="Q218" s="405">
        <f t="shared" si="9"/>
        <v>0</v>
      </c>
      <c r="R218" s="406"/>
      <c r="S218" s="407"/>
      <c r="T218" s="164"/>
    </row>
    <row r="219" spans="1:20" ht="20.100000000000001" customHeight="1">
      <c r="A219" s="184"/>
      <c r="B219" s="186" t="s">
        <v>56</v>
      </c>
      <c r="C219" s="186"/>
      <c r="D219" s="99"/>
      <c r="E219" s="111">
        <v>1240</v>
      </c>
      <c r="F219" s="263">
        <f t="shared" si="8"/>
        <v>0</v>
      </c>
      <c r="G219" s="401"/>
      <c r="H219" s="402"/>
      <c r="I219" s="402"/>
      <c r="J219" s="403">
        <v>7410</v>
      </c>
      <c r="K219" s="403"/>
      <c r="L219" s="79">
        <f t="shared" si="10"/>
        <v>0</v>
      </c>
      <c r="M219" s="404"/>
      <c r="N219" s="404"/>
      <c r="O219" s="404"/>
      <c r="P219" s="113">
        <v>4330</v>
      </c>
      <c r="Q219" s="405">
        <f t="shared" si="9"/>
        <v>0</v>
      </c>
      <c r="R219" s="406"/>
      <c r="S219" s="407"/>
      <c r="T219" s="164"/>
    </row>
    <row r="220" spans="1:20" ht="20.100000000000001" customHeight="1">
      <c r="A220" s="184"/>
      <c r="B220" s="186" t="s">
        <v>57</v>
      </c>
      <c r="C220" s="186"/>
      <c r="D220" s="99"/>
      <c r="E220" s="111">
        <v>1240</v>
      </c>
      <c r="F220" s="263">
        <f t="shared" si="8"/>
        <v>0</v>
      </c>
      <c r="G220" s="401"/>
      <c r="H220" s="402"/>
      <c r="I220" s="402"/>
      <c r="J220" s="403">
        <v>7410</v>
      </c>
      <c r="K220" s="403"/>
      <c r="L220" s="79">
        <f t="shared" si="10"/>
        <v>0</v>
      </c>
      <c r="M220" s="404"/>
      <c r="N220" s="404"/>
      <c r="O220" s="404"/>
      <c r="P220" s="113">
        <v>4330</v>
      </c>
      <c r="Q220" s="405">
        <f t="shared" si="9"/>
        <v>0</v>
      </c>
      <c r="R220" s="406"/>
      <c r="S220" s="407"/>
      <c r="T220" s="164"/>
    </row>
    <row r="221" spans="1:20" ht="20.100000000000001" customHeight="1">
      <c r="A221" s="184"/>
      <c r="B221" s="186" t="s">
        <v>1</v>
      </c>
      <c r="C221" s="186"/>
      <c r="D221" s="99"/>
      <c r="E221" s="111">
        <v>1240</v>
      </c>
      <c r="F221" s="263">
        <f t="shared" si="8"/>
        <v>0</v>
      </c>
      <c r="G221" s="401"/>
      <c r="H221" s="402"/>
      <c r="I221" s="402"/>
      <c r="J221" s="403">
        <v>7410</v>
      </c>
      <c r="K221" s="403"/>
      <c r="L221" s="79">
        <f t="shared" si="10"/>
        <v>0</v>
      </c>
      <c r="M221" s="404"/>
      <c r="N221" s="404"/>
      <c r="O221" s="404"/>
      <c r="P221" s="113">
        <v>4330</v>
      </c>
      <c r="Q221" s="405">
        <f t="shared" si="9"/>
        <v>0</v>
      </c>
      <c r="R221" s="406"/>
      <c r="S221" s="407"/>
      <c r="T221" s="164"/>
    </row>
    <row r="222" spans="1:20" ht="20.100000000000001" customHeight="1">
      <c r="A222" s="184"/>
      <c r="B222" s="186" t="s">
        <v>15</v>
      </c>
      <c r="C222" s="186"/>
      <c r="D222" s="99"/>
      <c r="E222" s="111">
        <v>1240</v>
      </c>
      <c r="F222" s="263">
        <f t="shared" si="8"/>
        <v>0</v>
      </c>
      <c r="G222" s="401"/>
      <c r="H222" s="402"/>
      <c r="I222" s="402"/>
      <c r="J222" s="403">
        <v>7410</v>
      </c>
      <c r="K222" s="403"/>
      <c r="L222" s="79">
        <f t="shared" si="10"/>
        <v>0</v>
      </c>
      <c r="M222" s="404"/>
      <c r="N222" s="404"/>
      <c r="O222" s="404"/>
      <c r="P222" s="113">
        <v>4330</v>
      </c>
      <c r="Q222" s="405">
        <f t="shared" si="9"/>
        <v>0</v>
      </c>
      <c r="R222" s="406"/>
      <c r="S222" s="407"/>
      <c r="T222" s="164"/>
    </row>
    <row r="223" spans="1:20" ht="20.100000000000001" customHeight="1">
      <c r="A223" s="184"/>
      <c r="B223" s="186" t="s">
        <v>16</v>
      </c>
      <c r="C223" s="186"/>
      <c r="D223" s="99"/>
      <c r="E223" s="111">
        <v>1240</v>
      </c>
      <c r="F223" s="263">
        <f t="shared" si="8"/>
        <v>0</v>
      </c>
      <c r="G223" s="401"/>
      <c r="H223" s="402"/>
      <c r="I223" s="402"/>
      <c r="J223" s="403">
        <v>7410</v>
      </c>
      <c r="K223" s="403"/>
      <c r="L223" s="79">
        <f t="shared" si="10"/>
        <v>0</v>
      </c>
      <c r="M223" s="404"/>
      <c r="N223" s="404"/>
      <c r="O223" s="404"/>
      <c r="P223" s="113">
        <v>4330</v>
      </c>
      <c r="Q223" s="405">
        <f t="shared" si="9"/>
        <v>0</v>
      </c>
      <c r="R223" s="406"/>
      <c r="S223" s="407"/>
      <c r="T223" s="164"/>
    </row>
    <row r="224" spans="1:20" ht="20.100000000000001" customHeight="1">
      <c r="A224" s="184"/>
      <c r="B224" s="186" t="s">
        <v>54</v>
      </c>
      <c r="C224" s="186"/>
      <c r="D224" s="98"/>
      <c r="E224" s="111">
        <v>1240</v>
      </c>
      <c r="F224" s="263">
        <f t="shared" si="8"/>
        <v>0</v>
      </c>
      <c r="G224" s="401"/>
      <c r="H224" s="402"/>
      <c r="I224" s="402"/>
      <c r="J224" s="403">
        <v>7410</v>
      </c>
      <c r="K224" s="403"/>
      <c r="L224" s="79">
        <f t="shared" si="10"/>
        <v>0</v>
      </c>
      <c r="M224" s="404"/>
      <c r="N224" s="404"/>
      <c r="O224" s="404"/>
      <c r="P224" s="113">
        <v>4330</v>
      </c>
      <c r="Q224" s="405">
        <f t="shared" si="9"/>
        <v>0</v>
      </c>
      <c r="R224" s="406"/>
      <c r="S224" s="407"/>
      <c r="T224" s="164"/>
    </row>
    <row r="225" spans="1:20" ht="20.100000000000001" customHeight="1">
      <c r="A225" s="184"/>
      <c r="B225" s="186" t="s">
        <v>61</v>
      </c>
      <c r="C225" s="187"/>
      <c r="D225" s="99"/>
      <c r="E225" s="111">
        <v>1240</v>
      </c>
      <c r="F225" s="263">
        <f t="shared" si="8"/>
        <v>0</v>
      </c>
      <c r="G225" s="401"/>
      <c r="H225" s="402"/>
      <c r="I225" s="402"/>
      <c r="J225" s="403">
        <v>7410</v>
      </c>
      <c r="K225" s="403"/>
      <c r="L225" s="79">
        <f t="shared" si="10"/>
        <v>0</v>
      </c>
      <c r="M225" s="404"/>
      <c r="N225" s="404"/>
      <c r="O225" s="404"/>
      <c r="P225" s="113">
        <v>4330</v>
      </c>
      <c r="Q225" s="405">
        <f t="shared" si="9"/>
        <v>0</v>
      </c>
      <c r="R225" s="406"/>
      <c r="S225" s="407"/>
      <c r="T225" s="164"/>
    </row>
    <row r="226" spans="1:20" ht="20.100000000000001" customHeight="1">
      <c r="A226" s="184"/>
      <c r="B226" s="175" t="s">
        <v>150</v>
      </c>
      <c r="C226" s="396"/>
      <c r="D226" s="99"/>
      <c r="E226" s="111">
        <v>1240</v>
      </c>
      <c r="F226" s="263">
        <f t="shared" si="8"/>
        <v>0</v>
      </c>
      <c r="G226" s="401"/>
      <c r="H226" s="402"/>
      <c r="I226" s="402"/>
      <c r="J226" s="403">
        <v>7410</v>
      </c>
      <c r="K226" s="403"/>
      <c r="L226" s="79">
        <f t="shared" si="10"/>
        <v>0</v>
      </c>
      <c r="M226" s="404"/>
      <c r="N226" s="404"/>
      <c r="O226" s="404"/>
      <c r="P226" s="113">
        <v>4330</v>
      </c>
      <c r="Q226" s="405">
        <f t="shared" si="9"/>
        <v>0</v>
      </c>
      <c r="R226" s="406"/>
      <c r="S226" s="407"/>
      <c r="T226" s="164"/>
    </row>
    <row r="227" spans="1:20" ht="20.100000000000001" customHeight="1" thickBot="1">
      <c r="A227" s="184"/>
      <c r="B227" s="175" t="s">
        <v>5</v>
      </c>
      <c r="C227" s="420"/>
      <c r="D227" s="109"/>
      <c r="E227" s="114">
        <v>1240</v>
      </c>
      <c r="F227" s="421">
        <f t="shared" si="8"/>
        <v>0</v>
      </c>
      <c r="G227" s="422"/>
      <c r="H227" s="423"/>
      <c r="I227" s="423"/>
      <c r="J227" s="424">
        <v>7410</v>
      </c>
      <c r="K227" s="424"/>
      <c r="L227" s="81">
        <f t="shared" si="10"/>
        <v>0</v>
      </c>
      <c r="M227" s="425"/>
      <c r="N227" s="425"/>
      <c r="O227" s="425"/>
      <c r="P227" s="115">
        <v>4330</v>
      </c>
      <c r="Q227" s="426">
        <f t="shared" si="9"/>
        <v>0</v>
      </c>
      <c r="R227" s="427"/>
      <c r="S227" s="428"/>
      <c r="T227" s="166"/>
    </row>
    <row r="228" spans="1:20" ht="20.100000000000001" customHeight="1" thickTop="1" thickBot="1">
      <c r="A228" s="184"/>
      <c r="B228" s="22"/>
      <c r="C228" s="80" t="s">
        <v>8</v>
      </c>
      <c r="D228" s="19"/>
      <c r="E228" s="15"/>
      <c r="F228" s="271">
        <f>SUM(F216:G227)</f>
        <v>0</v>
      </c>
      <c r="G228" s="432"/>
      <c r="H228" s="433"/>
      <c r="I228" s="434"/>
      <c r="J228" s="411"/>
      <c r="K228" s="412"/>
      <c r="L228" s="78">
        <f>SUM(L216:L227)</f>
        <v>0</v>
      </c>
      <c r="M228" s="413"/>
      <c r="N228" s="414"/>
      <c r="O228" s="414"/>
      <c r="P228" s="66"/>
      <c r="Q228" s="415">
        <f>SUM(Q216:S227)</f>
        <v>0</v>
      </c>
      <c r="R228" s="416"/>
      <c r="S228" s="417"/>
      <c r="T228" s="166"/>
    </row>
    <row r="229" spans="1:20" ht="20.100000000000001" customHeight="1" thickBot="1">
      <c r="A229" s="184"/>
      <c r="B229" s="246" t="s">
        <v>6</v>
      </c>
      <c r="C229" s="247"/>
      <c r="D229" s="386" t="s">
        <v>70</v>
      </c>
      <c r="E229" s="350"/>
      <c r="F229" s="350"/>
      <c r="G229" s="350"/>
      <c r="H229" s="418"/>
      <c r="I229" s="419"/>
      <c r="J229" s="56"/>
      <c r="K229" s="30"/>
      <c r="L229" s="30"/>
      <c r="M229" s="28"/>
      <c r="N229" s="28"/>
      <c r="O229" s="28"/>
      <c r="P229" s="28"/>
      <c r="Q229" s="28"/>
      <c r="R229" s="28"/>
      <c r="S229" s="28"/>
      <c r="T229" s="166"/>
    </row>
    <row r="230" spans="1:20" ht="20.100000000000001" customHeight="1">
      <c r="A230" s="184"/>
      <c r="B230" s="248"/>
      <c r="C230" s="249"/>
      <c r="D230" s="265" t="s">
        <v>126</v>
      </c>
      <c r="E230" s="259" t="s">
        <v>171</v>
      </c>
      <c r="F230" s="197" t="s">
        <v>2</v>
      </c>
      <c r="G230" s="259"/>
      <c r="H230" s="197" t="s">
        <v>60</v>
      </c>
      <c r="I230" s="198"/>
      <c r="J230" s="29"/>
      <c r="K230" s="30"/>
      <c r="L230" s="30"/>
      <c r="M230" s="30"/>
      <c r="N230" s="30"/>
      <c r="O230" s="30"/>
      <c r="P230" s="30"/>
      <c r="Q230" s="30"/>
      <c r="R230" s="30"/>
      <c r="S230" s="30"/>
      <c r="T230" s="164"/>
    </row>
    <row r="231" spans="1:20" ht="20.100000000000001" customHeight="1" thickBot="1">
      <c r="A231" s="184"/>
      <c r="B231" s="250"/>
      <c r="C231" s="251"/>
      <c r="D231" s="266"/>
      <c r="E231" s="260"/>
      <c r="F231" s="199"/>
      <c r="G231" s="260"/>
      <c r="H231" s="199"/>
      <c r="I231" s="200"/>
      <c r="J231" s="29"/>
      <c r="K231" s="30"/>
      <c r="L231" s="30"/>
      <c r="M231" s="30"/>
      <c r="N231" s="30"/>
      <c r="O231" s="30"/>
      <c r="P231" s="30"/>
      <c r="Q231" s="30"/>
      <c r="R231" s="30"/>
      <c r="S231" s="30"/>
      <c r="T231" s="164"/>
    </row>
    <row r="232" spans="1:20" ht="20.100000000000001" customHeight="1">
      <c r="A232" s="184"/>
      <c r="B232" s="429" t="s">
        <v>144</v>
      </c>
      <c r="C232" s="430"/>
      <c r="D232" s="98"/>
      <c r="E232" s="97">
        <v>1220</v>
      </c>
      <c r="F232" s="192" t="s">
        <v>9</v>
      </c>
      <c r="G232" s="192"/>
      <c r="H232" s="240">
        <f>(D232*E232)*1/3</f>
        <v>0</v>
      </c>
      <c r="I232" s="431"/>
      <c r="J232" s="29"/>
      <c r="K232" s="30"/>
      <c r="L232" s="30"/>
      <c r="M232" s="30"/>
      <c r="N232" s="30"/>
      <c r="O232" s="30"/>
      <c r="P232" s="30"/>
      <c r="Q232" s="30"/>
      <c r="R232" s="30"/>
      <c r="S232" s="30"/>
      <c r="T232" s="164"/>
    </row>
    <row r="233" spans="1:20" ht="20.100000000000001" customHeight="1">
      <c r="A233" s="184"/>
      <c r="B233" s="186" t="s">
        <v>55</v>
      </c>
      <c r="C233" s="186"/>
      <c r="D233" s="99"/>
      <c r="E233" s="97">
        <v>1220</v>
      </c>
      <c r="F233" s="188" t="s">
        <v>9</v>
      </c>
      <c r="G233" s="188"/>
      <c r="H233" s="177">
        <f t="shared" ref="H233:H242" si="11">(D233*E233)*1/3</f>
        <v>0</v>
      </c>
      <c r="I233" s="178"/>
      <c r="J233" s="29"/>
      <c r="K233" s="30"/>
      <c r="L233" s="30"/>
      <c r="M233" s="30"/>
      <c r="N233" s="30"/>
      <c r="O233" s="30"/>
      <c r="P233" s="30"/>
      <c r="Q233" s="30"/>
      <c r="R233" s="30"/>
      <c r="S233" s="30"/>
      <c r="T233" s="164"/>
    </row>
    <row r="234" spans="1:20" ht="20.100000000000001" customHeight="1">
      <c r="A234" s="184"/>
      <c r="B234" s="186" t="s">
        <v>33</v>
      </c>
      <c r="C234" s="187"/>
      <c r="D234" s="99"/>
      <c r="E234" s="97">
        <v>1220</v>
      </c>
      <c r="F234" s="188" t="s">
        <v>9</v>
      </c>
      <c r="G234" s="188"/>
      <c r="H234" s="177">
        <f t="shared" si="11"/>
        <v>0</v>
      </c>
      <c r="I234" s="178"/>
      <c r="J234" s="29"/>
      <c r="K234" s="30"/>
      <c r="L234" s="30"/>
      <c r="M234" s="30"/>
      <c r="N234" s="30"/>
      <c r="O234" s="30"/>
      <c r="P234" s="30"/>
      <c r="Q234" s="30"/>
      <c r="R234" s="30"/>
      <c r="S234" s="30"/>
      <c r="T234" s="164"/>
    </row>
    <row r="235" spans="1:20" ht="20.100000000000001" customHeight="1">
      <c r="A235" s="184"/>
      <c r="B235" s="186" t="s">
        <v>56</v>
      </c>
      <c r="C235" s="186"/>
      <c r="D235" s="99"/>
      <c r="E235" s="97">
        <v>1220</v>
      </c>
      <c r="F235" s="188" t="s">
        <v>9</v>
      </c>
      <c r="G235" s="188"/>
      <c r="H235" s="177">
        <f t="shared" si="11"/>
        <v>0</v>
      </c>
      <c r="I235" s="178"/>
      <c r="J235" s="29"/>
      <c r="K235" s="30"/>
      <c r="L235" s="30"/>
      <c r="M235" s="30"/>
      <c r="N235" s="30"/>
      <c r="O235" s="30"/>
      <c r="P235" s="30"/>
      <c r="Q235" s="30"/>
      <c r="R235" s="30"/>
      <c r="S235" s="30"/>
      <c r="T235" s="164"/>
    </row>
    <row r="236" spans="1:20" ht="20.100000000000001" customHeight="1">
      <c r="A236" s="184"/>
      <c r="B236" s="186" t="s">
        <v>57</v>
      </c>
      <c r="C236" s="186"/>
      <c r="D236" s="99"/>
      <c r="E236" s="97">
        <v>1220</v>
      </c>
      <c r="F236" s="188" t="s">
        <v>9</v>
      </c>
      <c r="G236" s="188"/>
      <c r="H236" s="177">
        <f t="shared" si="11"/>
        <v>0</v>
      </c>
      <c r="I236" s="178"/>
      <c r="J236" s="29"/>
      <c r="K236" s="30"/>
      <c r="L236" s="30"/>
      <c r="M236" s="30"/>
      <c r="N236" s="30"/>
      <c r="O236" s="30"/>
      <c r="P236" s="30"/>
      <c r="Q236" s="30"/>
      <c r="R236" s="30"/>
      <c r="S236" s="30"/>
      <c r="T236" s="164"/>
    </row>
    <row r="237" spans="1:20" ht="20.100000000000001" customHeight="1">
      <c r="A237" s="184"/>
      <c r="B237" s="186" t="s">
        <v>1</v>
      </c>
      <c r="C237" s="186"/>
      <c r="D237" s="99"/>
      <c r="E237" s="97">
        <v>1220</v>
      </c>
      <c r="F237" s="188" t="s">
        <v>9</v>
      </c>
      <c r="G237" s="188"/>
      <c r="H237" s="177">
        <f t="shared" si="11"/>
        <v>0</v>
      </c>
      <c r="I237" s="178"/>
      <c r="J237" s="29"/>
      <c r="K237" s="30"/>
      <c r="L237" s="30"/>
      <c r="M237" s="30"/>
      <c r="N237" s="30"/>
      <c r="O237" s="30"/>
      <c r="P237" s="30"/>
      <c r="Q237" s="30"/>
      <c r="R237" s="30"/>
      <c r="S237" s="30"/>
      <c r="T237" s="164"/>
    </row>
    <row r="238" spans="1:20" ht="20.100000000000001" customHeight="1">
      <c r="A238" s="184"/>
      <c r="B238" s="186" t="s">
        <v>15</v>
      </c>
      <c r="C238" s="186"/>
      <c r="D238" s="99"/>
      <c r="E238" s="97">
        <v>1220</v>
      </c>
      <c r="F238" s="188" t="s">
        <v>9</v>
      </c>
      <c r="G238" s="188"/>
      <c r="H238" s="177">
        <f t="shared" si="11"/>
        <v>0</v>
      </c>
      <c r="I238" s="178"/>
      <c r="J238" s="29"/>
      <c r="K238" s="30"/>
      <c r="L238" s="30"/>
      <c r="M238" s="30"/>
      <c r="N238" s="30"/>
      <c r="O238" s="30"/>
      <c r="P238" s="30"/>
      <c r="Q238" s="30"/>
      <c r="R238" s="30"/>
      <c r="S238" s="30"/>
      <c r="T238" s="164"/>
    </row>
    <row r="239" spans="1:20" ht="20.100000000000001" customHeight="1">
      <c r="A239" s="184"/>
      <c r="B239" s="186" t="s">
        <v>16</v>
      </c>
      <c r="C239" s="186"/>
      <c r="D239" s="99"/>
      <c r="E239" s="97">
        <v>1220</v>
      </c>
      <c r="F239" s="188" t="s">
        <v>9</v>
      </c>
      <c r="G239" s="188"/>
      <c r="H239" s="177">
        <f t="shared" si="11"/>
        <v>0</v>
      </c>
      <c r="I239" s="178"/>
      <c r="J239" s="29"/>
      <c r="K239" s="30"/>
      <c r="L239" s="30"/>
      <c r="M239" s="30"/>
      <c r="N239" s="30"/>
      <c r="O239" s="30"/>
      <c r="P239" s="30"/>
      <c r="Q239" s="30"/>
      <c r="R239" s="30"/>
      <c r="S239" s="30"/>
      <c r="T239" s="164"/>
    </row>
    <row r="240" spans="1:20" ht="20.100000000000001" customHeight="1">
      <c r="A240" s="184"/>
      <c r="B240" s="186" t="s">
        <v>54</v>
      </c>
      <c r="C240" s="186"/>
      <c r="D240" s="99"/>
      <c r="E240" s="97">
        <v>1220</v>
      </c>
      <c r="F240" s="188" t="s">
        <v>9</v>
      </c>
      <c r="G240" s="188"/>
      <c r="H240" s="177">
        <f t="shared" si="11"/>
        <v>0</v>
      </c>
      <c r="I240" s="178"/>
      <c r="J240" s="29"/>
      <c r="K240" s="30"/>
      <c r="L240" s="30"/>
      <c r="M240" s="30"/>
      <c r="N240" s="30"/>
      <c r="O240" s="30"/>
      <c r="P240" s="30"/>
      <c r="Q240" s="30"/>
      <c r="R240" s="30"/>
      <c r="S240" s="30"/>
      <c r="T240" s="164"/>
    </row>
    <row r="241" spans="1:20" ht="20.100000000000001" customHeight="1">
      <c r="A241" s="184"/>
      <c r="B241" s="175" t="s">
        <v>150</v>
      </c>
      <c r="C241" s="396"/>
      <c r="D241" s="99"/>
      <c r="E241" s="97">
        <v>1220</v>
      </c>
      <c r="F241" s="188" t="s">
        <v>9</v>
      </c>
      <c r="G241" s="188"/>
      <c r="H241" s="177">
        <f t="shared" si="11"/>
        <v>0</v>
      </c>
      <c r="I241" s="178"/>
      <c r="J241" s="29"/>
      <c r="K241" s="30"/>
      <c r="L241" s="30"/>
      <c r="M241" s="30"/>
      <c r="N241" s="30"/>
      <c r="O241" s="30"/>
      <c r="P241" s="30"/>
      <c r="Q241" s="30"/>
      <c r="R241" s="30"/>
      <c r="S241" s="30"/>
      <c r="T241" s="164"/>
    </row>
    <row r="242" spans="1:20" ht="20.100000000000001" customHeight="1" thickBot="1">
      <c r="A242" s="184"/>
      <c r="B242" s="175" t="s">
        <v>5</v>
      </c>
      <c r="C242" s="420"/>
      <c r="D242" s="109"/>
      <c r="E242" s="116">
        <v>1220</v>
      </c>
      <c r="F242" s="435" t="s">
        <v>9</v>
      </c>
      <c r="G242" s="435"/>
      <c r="H242" s="436">
        <f t="shared" si="11"/>
        <v>0</v>
      </c>
      <c r="I242" s="437"/>
      <c r="J242" s="29"/>
      <c r="K242" s="30"/>
      <c r="L242" s="30"/>
      <c r="M242" s="30"/>
      <c r="N242" s="30"/>
      <c r="O242" s="30"/>
      <c r="P242" s="30"/>
      <c r="Q242" s="30"/>
      <c r="R242" s="30"/>
      <c r="S242" s="30"/>
      <c r="T242" s="164"/>
    </row>
    <row r="243" spans="1:20" ht="20.100000000000001" customHeight="1" thickTop="1" thickBot="1">
      <c r="A243" s="184"/>
      <c r="B243" s="33"/>
      <c r="C243" s="80" t="s">
        <v>8</v>
      </c>
      <c r="D243" s="19"/>
      <c r="E243" s="15"/>
      <c r="F243" s="269"/>
      <c r="G243" s="270"/>
      <c r="H243" s="438">
        <f>SUM(H232:I242)</f>
        <v>0</v>
      </c>
      <c r="I243" s="439"/>
      <c r="J243" s="29"/>
      <c r="K243" s="30"/>
      <c r="L243" s="30"/>
      <c r="M243" s="30"/>
      <c r="N243" s="30"/>
      <c r="O243" s="30"/>
      <c r="P243" s="30"/>
      <c r="Q243" s="30"/>
      <c r="R243" s="30"/>
      <c r="S243" s="30"/>
      <c r="T243" s="164"/>
    </row>
    <row r="244" spans="1:20" ht="20.100000000000001" customHeight="1" thickBot="1">
      <c r="A244" s="184"/>
      <c r="B244" s="440" t="s">
        <v>39</v>
      </c>
      <c r="C244" s="441"/>
      <c r="D244" s="444" t="s">
        <v>71</v>
      </c>
      <c r="E244" s="445"/>
      <c r="F244" s="445"/>
      <c r="G244" s="445"/>
      <c r="H244" s="445"/>
      <c r="I244" s="446"/>
      <c r="J244" s="30"/>
      <c r="K244" s="30"/>
      <c r="L244" s="30"/>
      <c r="M244" s="30"/>
      <c r="N244" s="30"/>
      <c r="O244" s="30"/>
      <c r="P244" s="30"/>
      <c r="Q244" s="30"/>
      <c r="R244" s="30"/>
      <c r="S244" s="30"/>
      <c r="T244" s="164"/>
    </row>
    <row r="245" spans="1:20" ht="27" customHeight="1" thickBot="1">
      <c r="A245" s="184"/>
      <c r="B245" s="442"/>
      <c r="C245" s="443"/>
      <c r="D245" s="39" t="s">
        <v>34</v>
      </c>
      <c r="E245" s="447" t="s">
        <v>38</v>
      </c>
      <c r="F245" s="448"/>
      <c r="G245" s="449"/>
      <c r="H245" s="450" t="s">
        <v>13</v>
      </c>
      <c r="I245" s="451"/>
      <c r="J245" s="30"/>
      <c r="K245" s="30"/>
      <c r="L245" s="30"/>
      <c r="M245" s="30"/>
      <c r="N245" s="30"/>
      <c r="O245" s="30"/>
      <c r="P245" s="30"/>
      <c r="Q245" s="30"/>
      <c r="R245" s="30"/>
      <c r="S245" s="30"/>
      <c r="T245" s="164"/>
    </row>
    <row r="246" spans="1:20" ht="20.100000000000001" customHeight="1">
      <c r="A246" s="184"/>
      <c r="B246" s="429" t="s">
        <v>156</v>
      </c>
      <c r="C246" s="430"/>
      <c r="D246" s="101"/>
      <c r="E246" s="456" t="s">
        <v>53</v>
      </c>
      <c r="F246" s="456"/>
      <c r="G246" s="456"/>
      <c r="H246" s="459"/>
      <c r="I246" s="460"/>
      <c r="J246" s="30"/>
      <c r="K246" s="30"/>
      <c r="L246" s="30"/>
      <c r="M246" s="30"/>
      <c r="N246" s="30"/>
      <c r="O246" s="30"/>
      <c r="P246" s="30"/>
      <c r="Q246" s="30"/>
      <c r="R246" s="30"/>
      <c r="S246" s="30"/>
      <c r="T246" s="164"/>
    </row>
    <row r="247" spans="1:20" ht="20.100000000000001" customHeight="1">
      <c r="A247" s="184"/>
      <c r="B247" s="454" t="s">
        <v>157</v>
      </c>
      <c r="C247" s="455"/>
      <c r="D247" s="94"/>
      <c r="E247" s="457"/>
      <c r="F247" s="457"/>
      <c r="G247" s="457"/>
      <c r="H247" s="452"/>
      <c r="I247" s="453"/>
      <c r="J247" s="30"/>
      <c r="K247" s="30"/>
      <c r="L247" s="30"/>
      <c r="M247" s="30"/>
      <c r="N247" s="30"/>
      <c r="O247" s="30"/>
      <c r="P247" s="30"/>
      <c r="Q247" s="30"/>
      <c r="R247" s="30"/>
      <c r="S247" s="30"/>
      <c r="T247" s="164"/>
    </row>
    <row r="248" spans="1:20" ht="20.100000000000001" customHeight="1">
      <c r="A248" s="184"/>
      <c r="B248" s="454" t="s">
        <v>158</v>
      </c>
      <c r="C248" s="455"/>
      <c r="D248" s="93"/>
      <c r="E248" s="458"/>
      <c r="F248" s="458"/>
      <c r="G248" s="458"/>
      <c r="H248" s="452"/>
      <c r="I248" s="453"/>
      <c r="J248" s="30"/>
      <c r="K248" s="30"/>
      <c r="L248" s="30"/>
      <c r="M248" s="30"/>
      <c r="N248" s="30"/>
      <c r="O248" s="30"/>
      <c r="P248" s="30"/>
      <c r="Q248" s="30"/>
      <c r="R248" s="30"/>
      <c r="S248" s="30"/>
      <c r="T248" s="164"/>
    </row>
    <row r="249" spans="1:20" ht="20.100000000000001" customHeight="1">
      <c r="A249" s="184"/>
      <c r="B249" s="454" t="s">
        <v>159</v>
      </c>
      <c r="C249" s="461"/>
      <c r="D249" s="93"/>
      <c r="E249" s="458"/>
      <c r="F249" s="458"/>
      <c r="G249" s="458"/>
      <c r="H249" s="452"/>
      <c r="I249" s="453"/>
      <c r="J249" s="30"/>
      <c r="K249" s="30"/>
      <c r="L249" s="30"/>
      <c r="M249" s="30"/>
      <c r="N249" s="30"/>
      <c r="O249" s="30"/>
      <c r="P249" s="30"/>
      <c r="Q249" s="30"/>
      <c r="R249" s="30"/>
      <c r="S249" s="30"/>
      <c r="T249" s="164"/>
    </row>
    <row r="250" spans="1:20" ht="20.100000000000001" customHeight="1">
      <c r="A250" s="184"/>
      <c r="B250" s="462" t="s">
        <v>160</v>
      </c>
      <c r="C250" s="463"/>
      <c r="D250" s="94"/>
      <c r="E250" s="458"/>
      <c r="F250" s="458"/>
      <c r="G250" s="458"/>
      <c r="H250" s="452"/>
      <c r="I250" s="453"/>
      <c r="J250" s="30"/>
      <c r="K250" s="30"/>
      <c r="L250" s="30"/>
      <c r="M250" s="30"/>
      <c r="N250" s="30"/>
      <c r="O250" s="30"/>
      <c r="P250" s="30"/>
      <c r="Q250" s="30"/>
      <c r="R250" s="30"/>
      <c r="S250" s="30"/>
      <c r="T250" s="164"/>
    </row>
    <row r="251" spans="1:20" ht="20.100000000000001" customHeight="1">
      <c r="A251" s="184"/>
      <c r="B251" s="429" t="s">
        <v>161</v>
      </c>
      <c r="C251" s="430"/>
      <c r="D251" s="105"/>
      <c r="E251" s="458"/>
      <c r="F251" s="458"/>
      <c r="G251" s="458"/>
      <c r="H251" s="479"/>
      <c r="I251" s="480"/>
      <c r="J251" s="30"/>
      <c r="K251" s="30"/>
      <c r="L251" s="30"/>
      <c r="M251" s="30"/>
      <c r="N251" s="30"/>
      <c r="O251" s="30"/>
      <c r="P251" s="30"/>
      <c r="Q251" s="30"/>
      <c r="R251" s="30"/>
      <c r="S251" s="30"/>
      <c r="T251" s="164"/>
    </row>
    <row r="252" spans="1:20" ht="20.100000000000001" customHeight="1">
      <c r="A252" s="184"/>
      <c r="B252" s="454" t="s">
        <v>162</v>
      </c>
      <c r="C252" s="455"/>
      <c r="D252" s="94"/>
      <c r="E252" s="458"/>
      <c r="F252" s="458"/>
      <c r="G252" s="458"/>
      <c r="H252" s="452"/>
      <c r="I252" s="453"/>
      <c r="J252" s="30"/>
      <c r="K252" s="30"/>
      <c r="L252" s="30"/>
      <c r="M252" s="30"/>
      <c r="N252" s="30"/>
      <c r="O252" s="30"/>
      <c r="P252" s="30"/>
      <c r="Q252" s="30"/>
      <c r="R252" s="30"/>
      <c r="S252" s="30"/>
      <c r="T252" s="164"/>
    </row>
    <row r="253" spans="1:20" ht="20.100000000000001" customHeight="1">
      <c r="A253" s="184"/>
      <c r="B253" s="454" t="s">
        <v>163</v>
      </c>
      <c r="C253" s="455"/>
      <c r="D253" s="93"/>
      <c r="E253" s="458"/>
      <c r="F253" s="458"/>
      <c r="G253" s="458"/>
      <c r="H253" s="452"/>
      <c r="I253" s="453"/>
      <c r="J253" s="30"/>
      <c r="K253" s="30"/>
      <c r="L253" s="30"/>
      <c r="M253" s="30"/>
      <c r="N253" s="30"/>
      <c r="O253" s="30"/>
      <c r="P253" s="30"/>
      <c r="Q253" s="30"/>
      <c r="R253" s="30"/>
      <c r="S253" s="30"/>
      <c r="T253" s="164"/>
    </row>
    <row r="254" spans="1:20" ht="20.100000000000001" customHeight="1">
      <c r="A254" s="184"/>
      <c r="B254" s="454" t="s">
        <v>164</v>
      </c>
      <c r="C254" s="461"/>
      <c r="D254" s="93"/>
      <c r="E254" s="458"/>
      <c r="F254" s="458"/>
      <c r="G254" s="458"/>
      <c r="H254" s="452"/>
      <c r="I254" s="453"/>
      <c r="J254" s="30"/>
      <c r="K254" s="30"/>
      <c r="L254" s="30"/>
      <c r="M254" s="30"/>
      <c r="N254" s="30"/>
      <c r="O254" s="30"/>
      <c r="P254" s="30"/>
      <c r="Q254" s="30"/>
      <c r="R254" s="30"/>
      <c r="S254" s="30"/>
      <c r="T254" s="164"/>
    </row>
    <row r="255" spans="1:20" ht="20.100000000000001" customHeight="1">
      <c r="A255" s="184"/>
      <c r="B255" s="454" t="s">
        <v>1</v>
      </c>
      <c r="C255" s="461"/>
      <c r="D255" s="93"/>
      <c r="E255" s="458"/>
      <c r="F255" s="458"/>
      <c r="G255" s="458"/>
      <c r="H255" s="452"/>
      <c r="I255" s="453"/>
      <c r="J255" s="30"/>
      <c r="K255" s="30"/>
      <c r="L255" s="30"/>
      <c r="M255" s="30"/>
      <c r="N255" s="30"/>
      <c r="O255" s="30"/>
      <c r="P255" s="30"/>
      <c r="Q255" s="30"/>
      <c r="R255" s="30"/>
      <c r="S255" s="30"/>
      <c r="T255" s="164"/>
    </row>
    <row r="256" spans="1:20" ht="20.100000000000001" customHeight="1">
      <c r="A256" s="184"/>
      <c r="B256" s="454" t="s">
        <v>15</v>
      </c>
      <c r="C256" s="461"/>
      <c r="D256" s="93"/>
      <c r="E256" s="458"/>
      <c r="F256" s="458"/>
      <c r="G256" s="458"/>
      <c r="H256" s="452"/>
      <c r="I256" s="453"/>
      <c r="J256" s="30"/>
      <c r="K256" s="30"/>
      <c r="L256" s="30"/>
      <c r="M256" s="30"/>
      <c r="N256" s="30"/>
      <c r="O256" s="30"/>
      <c r="P256" s="30"/>
      <c r="Q256" s="30"/>
      <c r="R256" s="30"/>
      <c r="S256" s="30"/>
      <c r="T256" s="164"/>
    </row>
    <row r="257" spans="1:22" ht="20.100000000000001" customHeight="1">
      <c r="A257" s="184"/>
      <c r="B257" s="477" t="s">
        <v>4</v>
      </c>
      <c r="C257" s="478"/>
      <c r="D257" s="93"/>
      <c r="E257" s="458"/>
      <c r="F257" s="458"/>
      <c r="G257" s="458"/>
      <c r="H257" s="452"/>
      <c r="I257" s="453"/>
      <c r="J257" s="30"/>
      <c r="K257" s="30"/>
      <c r="L257" s="30"/>
      <c r="M257" s="30"/>
      <c r="N257" s="30"/>
      <c r="O257" s="30"/>
      <c r="P257" s="30"/>
      <c r="Q257" s="30"/>
      <c r="R257" s="30"/>
      <c r="S257" s="30"/>
      <c r="T257" s="164"/>
    </row>
    <row r="258" spans="1:22" ht="20.100000000000001" customHeight="1">
      <c r="A258" s="184"/>
      <c r="B258" s="454" t="s">
        <v>16</v>
      </c>
      <c r="C258" s="461"/>
      <c r="D258" s="93"/>
      <c r="E258" s="458"/>
      <c r="F258" s="458"/>
      <c r="G258" s="458"/>
      <c r="H258" s="452"/>
      <c r="I258" s="453"/>
      <c r="J258" s="30"/>
      <c r="K258" s="30"/>
      <c r="L258" s="30"/>
      <c r="M258" s="30"/>
      <c r="N258" s="30"/>
      <c r="O258" s="30"/>
      <c r="P258" s="30"/>
      <c r="Q258" s="30"/>
      <c r="R258" s="30"/>
      <c r="S258" s="30"/>
      <c r="T258" s="164"/>
    </row>
    <row r="259" spans="1:22" ht="20.100000000000001" customHeight="1" thickBot="1">
      <c r="A259" s="184"/>
      <c r="B259" s="462" t="s">
        <v>165</v>
      </c>
      <c r="C259" s="463"/>
      <c r="D259" s="93"/>
      <c r="E259" s="458"/>
      <c r="F259" s="458"/>
      <c r="G259" s="458"/>
      <c r="H259" s="452"/>
      <c r="I259" s="453"/>
      <c r="J259" s="30"/>
      <c r="K259" s="30"/>
      <c r="L259" s="30"/>
      <c r="M259" s="30"/>
      <c r="N259" s="30"/>
      <c r="O259" s="30"/>
      <c r="P259" s="30"/>
      <c r="Q259" s="30"/>
      <c r="R259" s="30"/>
      <c r="S259" s="30"/>
      <c r="T259" s="164"/>
    </row>
    <row r="260" spans="1:22" ht="20.100000000000001" customHeight="1" thickTop="1" thickBot="1">
      <c r="A260" s="184"/>
      <c r="B260" s="53"/>
      <c r="C260" s="38" t="s">
        <v>8</v>
      </c>
      <c r="D260" s="21"/>
      <c r="E260" s="242"/>
      <c r="F260" s="469"/>
      <c r="G260" s="243"/>
      <c r="H260" s="244">
        <f>SUM(H246:I259)</f>
        <v>0</v>
      </c>
      <c r="I260" s="245"/>
      <c r="J260" s="30"/>
      <c r="K260" s="30"/>
      <c r="L260" s="30"/>
      <c r="M260" s="30"/>
      <c r="N260" s="30"/>
      <c r="O260" s="30"/>
      <c r="P260" s="30"/>
      <c r="Q260" s="30"/>
      <c r="R260" s="30"/>
      <c r="S260" s="30"/>
      <c r="T260" s="164"/>
    </row>
    <row r="261" spans="1:22" s="16" customFormat="1" ht="25.05" customHeight="1" thickBot="1">
      <c r="A261" s="184"/>
      <c r="B261" s="470" t="s">
        <v>10</v>
      </c>
      <c r="C261" s="470"/>
      <c r="D261" s="139"/>
      <c r="E261" s="139"/>
      <c r="F261" s="139"/>
      <c r="G261" s="139"/>
      <c r="H261" s="139"/>
      <c r="I261" s="34"/>
      <c r="J261" s="471">
        <f>SUM(H32,H43,H54,J82,J103,H110,J133,I155,N161,L166,L172,L189,L195,H212,F228,L228,Q228,H243,H260)</f>
        <v>0</v>
      </c>
      <c r="K261" s="472"/>
      <c r="L261" s="472"/>
      <c r="M261" s="472"/>
      <c r="N261" s="472"/>
      <c r="O261" s="472"/>
      <c r="P261" s="472"/>
      <c r="Q261" s="473" t="s">
        <v>14</v>
      </c>
      <c r="R261" s="473"/>
      <c r="S261" s="473"/>
      <c r="T261" s="474"/>
      <c r="V261" s="32"/>
    </row>
    <row r="262" spans="1:22" ht="80.25" customHeight="1" thickBot="1">
      <c r="A262" s="185"/>
      <c r="B262" s="475" t="s">
        <v>175</v>
      </c>
      <c r="C262" s="475"/>
      <c r="D262" s="475"/>
      <c r="E262" s="475"/>
      <c r="F262" s="475"/>
      <c r="G262" s="475"/>
      <c r="H262" s="475"/>
      <c r="I262" s="475"/>
      <c r="J262" s="475"/>
      <c r="K262" s="475"/>
      <c r="L262" s="475"/>
      <c r="M262" s="475"/>
      <c r="N262" s="475"/>
      <c r="O262" s="475"/>
      <c r="P262" s="475"/>
      <c r="Q262" s="475"/>
      <c r="R262" s="475"/>
      <c r="S262" s="475"/>
      <c r="T262" s="476"/>
    </row>
    <row r="263" spans="1:22" ht="22.2" customHeight="1" thickBot="1">
      <c r="A263" s="167"/>
      <c r="B263" s="464" t="s">
        <v>32</v>
      </c>
      <c r="C263" s="464"/>
      <c r="D263" s="464"/>
      <c r="E263" s="464"/>
      <c r="F263" s="464"/>
      <c r="G263" s="464"/>
      <c r="H263" s="464"/>
      <c r="I263" s="464"/>
      <c r="J263" s="464"/>
      <c r="K263" s="464"/>
      <c r="L263" s="464"/>
      <c r="M263" s="464"/>
      <c r="N263" s="464"/>
      <c r="O263" s="464"/>
      <c r="P263" s="464"/>
      <c r="Q263" s="464"/>
      <c r="R263" s="464"/>
      <c r="S263" s="464"/>
      <c r="T263" s="465"/>
    </row>
    <row r="264" spans="1:22" ht="9.75" customHeight="1">
      <c r="A264" s="9"/>
      <c r="B264" s="31"/>
      <c r="C264" s="31"/>
      <c r="D264" s="31"/>
      <c r="E264" s="31"/>
      <c r="F264" s="31"/>
      <c r="G264" s="31"/>
      <c r="H264" s="31"/>
      <c r="I264" s="31"/>
      <c r="J264" s="31"/>
      <c r="K264" s="31"/>
      <c r="L264" s="31"/>
      <c r="M264" s="31"/>
      <c r="N264" s="31"/>
      <c r="O264" s="31"/>
      <c r="P264" s="31"/>
      <c r="Q264" s="31"/>
      <c r="R264" s="31"/>
      <c r="S264" s="31"/>
      <c r="T264" s="31"/>
    </row>
    <row r="265" spans="1:22" ht="20.25" customHeight="1">
      <c r="A265" s="9"/>
      <c r="B265" s="8"/>
      <c r="C265" s="8"/>
    </row>
    <row r="266" spans="1:22" ht="20.25" customHeight="1">
      <c r="A266" s="9"/>
      <c r="B266" s="8"/>
      <c r="C266" s="8"/>
    </row>
  </sheetData>
  <mergeCells count="845">
    <mergeCell ref="F110:G110"/>
    <mergeCell ref="H110:I110"/>
    <mergeCell ref="B104:C105"/>
    <mergeCell ref="D104:I104"/>
    <mergeCell ref="F105:G105"/>
    <mergeCell ref="H105:I105"/>
    <mergeCell ref="B106:C106"/>
    <mergeCell ref="F106:G109"/>
    <mergeCell ref="H106:I106"/>
    <mergeCell ref="B107:C107"/>
    <mergeCell ref="H107:I107"/>
    <mergeCell ref="B108:C108"/>
    <mergeCell ref="H108:I108"/>
    <mergeCell ref="B109:C109"/>
    <mergeCell ref="H109:I109"/>
    <mergeCell ref="B101:C101"/>
    <mergeCell ref="F101:G101"/>
    <mergeCell ref="H101:I101"/>
    <mergeCell ref="J101:K101"/>
    <mergeCell ref="B102:C102"/>
    <mergeCell ref="F102:G102"/>
    <mergeCell ref="H102:I102"/>
    <mergeCell ref="J102:K102"/>
    <mergeCell ref="B103:C103"/>
    <mergeCell ref="F103:G103"/>
    <mergeCell ref="H103:I103"/>
    <mergeCell ref="J103:K103"/>
    <mergeCell ref="B98:C98"/>
    <mergeCell ref="F98:G98"/>
    <mergeCell ref="H98:I98"/>
    <mergeCell ref="J98:K98"/>
    <mergeCell ref="B99:C99"/>
    <mergeCell ref="F99:G99"/>
    <mergeCell ref="H99:I99"/>
    <mergeCell ref="J99:K99"/>
    <mergeCell ref="B100:C100"/>
    <mergeCell ref="F100:G100"/>
    <mergeCell ref="H100:I100"/>
    <mergeCell ref="J100:K100"/>
    <mergeCell ref="B95:C95"/>
    <mergeCell ref="F95:G95"/>
    <mergeCell ref="H95:I95"/>
    <mergeCell ref="J95:K95"/>
    <mergeCell ref="B96:C96"/>
    <mergeCell ref="F96:G96"/>
    <mergeCell ref="H96:I96"/>
    <mergeCell ref="J96:K96"/>
    <mergeCell ref="B97:C97"/>
    <mergeCell ref="F97:G97"/>
    <mergeCell ref="H97:I97"/>
    <mergeCell ref="J97:K97"/>
    <mergeCell ref="B92:C92"/>
    <mergeCell ref="F92:G92"/>
    <mergeCell ref="H92:I92"/>
    <mergeCell ref="J92:K92"/>
    <mergeCell ref="B93:C93"/>
    <mergeCell ref="F93:G93"/>
    <mergeCell ref="H93:I93"/>
    <mergeCell ref="J93:K93"/>
    <mergeCell ref="B94:C94"/>
    <mergeCell ref="F94:G94"/>
    <mergeCell ref="H94:I94"/>
    <mergeCell ref="J94:K94"/>
    <mergeCell ref="B89:C89"/>
    <mergeCell ref="F89:G89"/>
    <mergeCell ref="H89:I89"/>
    <mergeCell ref="J89:K89"/>
    <mergeCell ref="B90:C90"/>
    <mergeCell ref="F90:G90"/>
    <mergeCell ref="H90:I90"/>
    <mergeCell ref="J90:K90"/>
    <mergeCell ref="B91:C91"/>
    <mergeCell ref="F91:G91"/>
    <mergeCell ref="H91:I91"/>
    <mergeCell ref="J91:K91"/>
    <mergeCell ref="F86:G86"/>
    <mergeCell ref="H86:I86"/>
    <mergeCell ref="J86:K86"/>
    <mergeCell ref="B87:C87"/>
    <mergeCell ref="F87:G87"/>
    <mergeCell ref="H87:I87"/>
    <mergeCell ref="J87:K87"/>
    <mergeCell ref="B88:C88"/>
    <mergeCell ref="F88:G88"/>
    <mergeCell ref="H88:I88"/>
    <mergeCell ref="J88:K88"/>
    <mergeCell ref="B83:C84"/>
    <mergeCell ref="D83:K83"/>
    <mergeCell ref="F84:G84"/>
    <mergeCell ref="H84:I84"/>
    <mergeCell ref="J84:K84"/>
    <mergeCell ref="B85:C85"/>
    <mergeCell ref="F85:G85"/>
    <mergeCell ref="H85:I85"/>
    <mergeCell ref="J85:K85"/>
    <mergeCell ref="C17:H17"/>
    <mergeCell ref="I17:S17"/>
    <mergeCell ref="P1:T1"/>
    <mergeCell ref="C3:H3"/>
    <mergeCell ref="I3:S3"/>
    <mergeCell ref="C4:H4"/>
    <mergeCell ref="I4:S4"/>
    <mergeCell ref="C5:S5"/>
    <mergeCell ref="C8:S8"/>
    <mergeCell ref="C9:S9"/>
    <mergeCell ref="C10:S10"/>
    <mergeCell ref="C12:H12"/>
    <mergeCell ref="I12:S12"/>
    <mergeCell ref="C13:H13"/>
    <mergeCell ref="I13:S13"/>
    <mergeCell ref="C14:H14"/>
    <mergeCell ref="I14:S14"/>
    <mergeCell ref="C15:H15"/>
    <mergeCell ref="I15:S15"/>
    <mergeCell ref="C16:H16"/>
    <mergeCell ref="I16:S16"/>
    <mergeCell ref="B54:C54"/>
    <mergeCell ref="B43:C43"/>
    <mergeCell ref="B74:C74"/>
    <mergeCell ref="F74:G74"/>
    <mergeCell ref="H74:I74"/>
    <mergeCell ref="J74:K74"/>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B73:C73"/>
    <mergeCell ref="F73:G73"/>
    <mergeCell ref="J73:K73"/>
    <mergeCell ref="H72:I72"/>
    <mergeCell ref="B81:C81"/>
    <mergeCell ref="F81:G81"/>
    <mergeCell ref="J81:K81"/>
    <mergeCell ref="F82:G82"/>
    <mergeCell ref="J82:K82"/>
    <mergeCell ref="H80:I80"/>
    <mergeCell ref="H81:I81"/>
    <mergeCell ref="H82:I82"/>
    <mergeCell ref="B77:C77"/>
    <mergeCell ref="F77:G77"/>
    <mergeCell ref="J77:K77"/>
    <mergeCell ref="B78:C78"/>
    <mergeCell ref="F78:G78"/>
    <mergeCell ref="J78:K78"/>
    <mergeCell ref="B79:C79"/>
    <mergeCell ref="F79:G79"/>
    <mergeCell ref="J79:K79"/>
    <mergeCell ref="H73:I73"/>
    <mergeCell ref="H75:I75"/>
    <mergeCell ref="H76:I76"/>
    <mergeCell ref="H77:I77"/>
    <mergeCell ref="H78:I78"/>
    <mergeCell ref="B80:C80"/>
    <mergeCell ref="F80:G80"/>
    <mergeCell ref="J80:K80"/>
    <mergeCell ref="B55:C56"/>
    <mergeCell ref="D55:I55"/>
    <mergeCell ref="F56:G56"/>
    <mergeCell ref="J56:K56"/>
    <mergeCell ref="B57:C57"/>
    <mergeCell ref="F57:G57"/>
    <mergeCell ref="J57:K57"/>
    <mergeCell ref="F58:G58"/>
    <mergeCell ref="J58:K58"/>
    <mergeCell ref="B59:C59"/>
    <mergeCell ref="F59:G59"/>
    <mergeCell ref="J59:K59"/>
    <mergeCell ref="B60:C60"/>
    <mergeCell ref="F60:G60"/>
    <mergeCell ref="J60:K60"/>
    <mergeCell ref="B61:C61"/>
    <mergeCell ref="F61:G61"/>
    <mergeCell ref="J61:K61"/>
    <mergeCell ref="B65:C65"/>
    <mergeCell ref="F65:G65"/>
    <mergeCell ref="H71:I71"/>
    <mergeCell ref="B62:C62"/>
    <mergeCell ref="F62:G62"/>
    <mergeCell ref="J62:K62"/>
    <mergeCell ref="B63:C63"/>
    <mergeCell ref="F63:G63"/>
    <mergeCell ref="J63:K63"/>
    <mergeCell ref="B64:C64"/>
    <mergeCell ref="F64:G64"/>
    <mergeCell ref="J64:K64"/>
    <mergeCell ref="B70:C70"/>
    <mergeCell ref="F70:G70"/>
    <mergeCell ref="J70:K70"/>
    <mergeCell ref="J65:K65"/>
    <mergeCell ref="B66:C66"/>
    <mergeCell ref="F66:G66"/>
    <mergeCell ref="J66:K66"/>
    <mergeCell ref="B67:C67"/>
    <mergeCell ref="F67:G67"/>
    <mergeCell ref="J67:K67"/>
    <mergeCell ref="J69:K69"/>
    <mergeCell ref="B263:T263"/>
    <mergeCell ref="K134:P134"/>
    <mergeCell ref="E260:G260"/>
    <mergeCell ref="H260:I260"/>
    <mergeCell ref="B261:C261"/>
    <mergeCell ref="J261:P261"/>
    <mergeCell ref="Q261:T261"/>
    <mergeCell ref="B262:T262"/>
    <mergeCell ref="B257:C257"/>
    <mergeCell ref="H257:I257"/>
    <mergeCell ref="B258:C258"/>
    <mergeCell ref="H258:I258"/>
    <mergeCell ref="B259:C259"/>
    <mergeCell ref="H259:I259"/>
    <mergeCell ref="B254:C254"/>
    <mergeCell ref="H254:I254"/>
    <mergeCell ref="B255:C255"/>
    <mergeCell ref="H255:I255"/>
    <mergeCell ref="B256:C256"/>
    <mergeCell ref="H256:I256"/>
    <mergeCell ref="H250:I250"/>
    <mergeCell ref="B251:C251"/>
    <mergeCell ref="H251:I251"/>
    <mergeCell ref="B252:C252"/>
    <mergeCell ref="H252:I252"/>
    <mergeCell ref="B253:C253"/>
    <mergeCell ref="H253:I253"/>
    <mergeCell ref="B246:C246"/>
    <mergeCell ref="E246:G259"/>
    <mergeCell ref="H246:I246"/>
    <mergeCell ref="B247:C247"/>
    <mergeCell ref="H247:I247"/>
    <mergeCell ref="B248:C248"/>
    <mergeCell ref="H248:I248"/>
    <mergeCell ref="B249:C249"/>
    <mergeCell ref="H249:I249"/>
    <mergeCell ref="B250:C250"/>
    <mergeCell ref="B242:C242"/>
    <mergeCell ref="F242:G242"/>
    <mergeCell ref="H242:I242"/>
    <mergeCell ref="F243:G243"/>
    <mergeCell ref="H243:I243"/>
    <mergeCell ref="B244:C245"/>
    <mergeCell ref="D244:I244"/>
    <mergeCell ref="E245:G245"/>
    <mergeCell ref="H245:I245"/>
    <mergeCell ref="B240:C240"/>
    <mergeCell ref="F240:G240"/>
    <mergeCell ref="H240:I240"/>
    <mergeCell ref="B241:C241"/>
    <mergeCell ref="F241:G241"/>
    <mergeCell ref="H241:I241"/>
    <mergeCell ref="B238:C238"/>
    <mergeCell ref="F238:G238"/>
    <mergeCell ref="H238:I238"/>
    <mergeCell ref="B239:C239"/>
    <mergeCell ref="F239:G239"/>
    <mergeCell ref="H239:I239"/>
    <mergeCell ref="B237:C237"/>
    <mergeCell ref="F237:G237"/>
    <mergeCell ref="H237:I237"/>
    <mergeCell ref="B234:C234"/>
    <mergeCell ref="F234:G234"/>
    <mergeCell ref="H234:I234"/>
    <mergeCell ref="B235:C235"/>
    <mergeCell ref="F235:G235"/>
    <mergeCell ref="H235:I235"/>
    <mergeCell ref="B232:C232"/>
    <mergeCell ref="F232:G232"/>
    <mergeCell ref="H232:I232"/>
    <mergeCell ref="B233:C233"/>
    <mergeCell ref="F233:G233"/>
    <mergeCell ref="H233:I233"/>
    <mergeCell ref="F228:G228"/>
    <mergeCell ref="H228:I228"/>
    <mergeCell ref="B236:C236"/>
    <mergeCell ref="F236:G236"/>
    <mergeCell ref="H236:I236"/>
    <mergeCell ref="J228:K228"/>
    <mergeCell ref="M228:O228"/>
    <mergeCell ref="Q228:S228"/>
    <mergeCell ref="B229:C231"/>
    <mergeCell ref="D229:I229"/>
    <mergeCell ref="D230:D231"/>
    <mergeCell ref="E230:E231"/>
    <mergeCell ref="F230:G231"/>
    <mergeCell ref="B227:C227"/>
    <mergeCell ref="F227:G227"/>
    <mergeCell ref="H227:I227"/>
    <mergeCell ref="J227:K227"/>
    <mergeCell ref="M227:O227"/>
    <mergeCell ref="Q227:S227"/>
    <mergeCell ref="H230:I231"/>
    <mergeCell ref="B226:C226"/>
    <mergeCell ref="F226:G226"/>
    <mergeCell ref="H226:I226"/>
    <mergeCell ref="J226:K226"/>
    <mergeCell ref="M226:O226"/>
    <mergeCell ref="Q226:S226"/>
    <mergeCell ref="B225:C225"/>
    <mergeCell ref="F225:G225"/>
    <mergeCell ref="H225:I225"/>
    <mergeCell ref="J225:K225"/>
    <mergeCell ref="M225:O225"/>
    <mergeCell ref="Q225:S225"/>
    <mergeCell ref="B224:C224"/>
    <mergeCell ref="F224:G224"/>
    <mergeCell ref="H224:I224"/>
    <mergeCell ref="J224:K224"/>
    <mergeCell ref="M224:O224"/>
    <mergeCell ref="Q224:S224"/>
    <mergeCell ref="B223:C223"/>
    <mergeCell ref="F223:G223"/>
    <mergeCell ref="H223:I223"/>
    <mergeCell ref="J223:K223"/>
    <mergeCell ref="M223:O223"/>
    <mergeCell ref="Q223:S223"/>
    <mergeCell ref="B222:C222"/>
    <mergeCell ref="F222:G222"/>
    <mergeCell ref="H222:I222"/>
    <mergeCell ref="J222:K222"/>
    <mergeCell ref="M222:O222"/>
    <mergeCell ref="Q222:S222"/>
    <mergeCell ref="B221:C221"/>
    <mergeCell ref="F221:G221"/>
    <mergeCell ref="H221:I221"/>
    <mergeCell ref="J221:K221"/>
    <mergeCell ref="M221:O221"/>
    <mergeCell ref="Q221:S221"/>
    <mergeCell ref="B220:C220"/>
    <mergeCell ref="F220:G220"/>
    <mergeCell ref="H220:I220"/>
    <mergeCell ref="J220:K220"/>
    <mergeCell ref="M220:O220"/>
    <mergeCell ref="Q220:S220"/>
    <mergeCell ref="B219:C219"/>
    <mergeCell ref="F219:G219"/>
    <mergeCell ref="H219:I219"/>
    <mergeCell ref="J219:K219"/>
    <mergeCell ref="M219:O219"/>
    <mergeCell ref="Q219:S219"/>
    <mergeCell ref="B218:C218"/>
    <mergeCell ref="F218:G218"/>
    <mergeCell ref="H218:I218"/>
    <mergeCell ref="J218:K218"/>
    <mergeCell ref="M218:O218"/>
    <mergeCell ref="Q218:S218"/>
    <mergeCell ref="Q216:S216"/>
    <mergeCell ref="B217:C217"/>
    <mergeCell ref="F217:G217"/>
    <mergeCell ref="H217:I217"/>
    <mergeCell ref="J217:K217"/>
    <mergeCell ref="M217:O217"/>
    <mergeCell ref="Q217:S217"/>
    <mergeCell ref="J214:K215"/>
    <mergeCell ref="L214:L215"/>
    <mergeCell ref="M214:O215"/>
    <mergeCell ref="P214:P215"/>
    <mergeCell ref="Q214:S215"/>
    <mergeCell ref="B216:C216"/>
    <mergeCell ref="F216:G216"/>
    <mergeCell ref="H216:I216"/>
    <mergeCell ref="J216:K216"/>
    <mergeCell ref="M216:O216"/>
    <mergeCell ref="F212:G212"/>
    <mergeCell ref="H212:I212"/>
    <mergeCell ref="B213:C215"/>
    <mergeCell ref="D213:I213"/>
    <mergeCell ref="D214:D215"/>
    <mergeCell ref="E214:E215"/>
    <mergeCell ref="F214:G215"/>
    <mergeCell ref="H214:I215"/>
    <mergeCell ref="B210:C210"/>
    <mergeCell ref="F210:G210"/>
    <mergeCell ref="H210:I210"/>
    <mergeCell ref="B211:C211"/>
    <mergeCell ref="F211:G211"/>
    <mergeCell ref="H211:I211"/>
    <mergeCell ref="B208:C208"/>
    <mergeCell ref="F208:G208"/>
    <mergeCell ref="H208:I208"/>
    <mergeCell ref="B209:C209"/>
    <mergeCell ref="F209:G209"/>
    <mergeCell ref="H209:I209"/>
    <mergeCell ref="B206:C206"/>
    <mergeCell ref="F206:G206"/>
    <mergeCell ref="H206:I206"/>
    <mergeCell ref="B207:C207"/>
    <mergeCell ref="F207:G207"/>
    <mergeCell ref="H207:I207"/>
    <mergeCell ref="B204:C204"/>
    <mergeCell ref="F204:G204"/>
    <mergeCell ref="H204:I204"/>
    <mergeCell ref="B205:C205"/>
    <mergeCell ref="F205:G205"/>
    <mergeCell ref="H205:I205"/>
    <mergeCell ref="B202:C202"/>
    <mergeCell ref="F202:G202"/>
    <mergeCell ref="H202:I202"/>
    <mergeCell ref="B203:C203"/>
    <mergeCell ref="F203:G203"/>
    <mergeCell ref="H203:I203"/>
    <mergeCell ref="B200:C200"/>
    <mergeCell ref="F200:G200"/>
    <mergeCell ref="H200:I200"/>
    <mergeCell ref="B201:C201"/>
    <mergeCell ref="F201:G201"/>
    <mergeCell ref="H201:I201"/>
    <mergeCell ref="C196:I196"/>
    <mergeCell ref="B197:C199"/>
    <mergeCell ref="D197:I197"/>
    <mergeCell ref="D198:D199"/>
    <mergeCell ref="E198:E199"/>
    <mergeCell ref="F198:G199"/>
    <mergeCell ref="H198:I199"/>
    <mergeCell ref="D195:K195"/>
    <mergeCell ref="C190:C195"/>
    <mergeCell ref="D193:E193"/>
    <mergeCell ref="F193:G193"/>
    <mergeCell ref="H193:I193"/>
    <mergeCell ref="J193:K193"/>
    <mergeCell ref="D194:E194"/>
    <mergeCell ref="F194:G194"/>
    <mergeCell ref="H194:I194"/>
    <mergeCell ref="J194:K194"/>
    <mergeCell ref="D191:E191"/>
    <mergeCell ref="F191:G191"/>
    <mergeCell ref="H191:I191"/>
    <mergeCell ref="J191:K191"/>
    <mergeCell ref="D192:E192"/>
    <mergeCell ref="F192:G192"/>
    <mergeCell ref="H192:I192"/>
    <mergeCell ref="J192:K192"/>
    <mergeCell ref="D188:E188"/>
    <mergeCell ref="F188:G188"/>
    <mergeCell ref="H188:I188"/>
    <mergeCell ref="J188:K188"/>
    <mergeCell ref="D189:K189"/>
    <mergeCell ref="D190:E190"/>
    <mergeCell ref="F190:G190"/>
    <mergeCell ref="H190:I190"/>
    <mergeCell ref="J190:K190"/>
    <mergeCell ref="D187:E187"/>
    <mergeCell ref="F187:G187"/>
    <mergeCell ref="H187:I187"/>
    <mergeCell ref="J187:K187"/>
    <mergeCell ref="C173:C189"/>
    <mergeCell ref="D173:E173"/>
    <mergeCell ref="D184:E184"/>
    <mergeCell ref="F184:G184"/>
    <mergeCell ref="H184:I184"/>
    <mergeCell ref="J184:K184"/>
    <mergeCell ref="D185:E185"/>
    <mergeCell ref="F185:G185"/>
    <mergeCell ref="H185:I185"/>
    <mergeCell ref="J185:K185"/>
    <mergeCell ref="D182:E182"/>
    <mergeCell ref="F182:G182"/>
    <mergeCell ref="H182:I182"/>
    <mergeCell ref="J182:K182"/>
    <mergeCell ref="D183:E183"/>
    <mergeCell ref="F183:G183"/>
    <mergeCell ref="H183:I183"/>
    <mergeCell ref="J183:K183"/>
    <mergeCell ref="F178:G178"/>
    <mergeCell ref="H178:I178"/>
    <mergeCell ref="D186:E186"/>
    <mergeCell ref="F186:G186"/>
    <mergeCell ref="H186:I186"/>
    <mergeCell ref="J186:K186"/>
    <mergeCell ref="J181:K181"/>
    <mergeCell ref="D178:E178"/>
    <mergeCell ref="D181:E181"/>
    <mergeCell ref="F181:G181"/>
    <mergeCell ref="H181:I181"/>
    <mergeCell ref="H174:I174"/>
    <mergeCell ref="J174:K174"/>
    <mergeCell ref="D175:E175"/>
    <mergeCell ref="F175:G175"/>
    <mergeCell ref="H175:I175"/>
    <mergeCell ref="J175:K175"/>
    <mergeCell ref="J178:K178"/>
    <mergeCell ref="D179:E179"/>
    <mergeCell ref="F179:G179"/>
    <mergeCell ref="H179:I179"/>
    <mergeCell ref="J179:K179"/>
    <mergeCell ref="N161:P161"/>
    <mergeCell ref="B162:L162"/>
    <mergeCell ref="B163:B195"/>
    <mergeCell ref="D163:E163"/>
    <mergeCell ref="F163:G163"/>
    <mergeCell ref="H163:I163"/>
    <mergeCell ref="J163:K163"/>
    <mergeCell ref="C164:C166"/>
    <mergeCell ref="D164:E164"/>
    <mergeCell ref="F164:G164"/>
    <mergeCell ref="F173:G173"/>
    <mergeCell ref="H173:I173"/>
    <mergeCell ref="J173:K173"/>
    <mergeCell ref="D180:E180"/>
    <mergeCell ref="F180:G180"/>
    <mergeCell ref="H180:I180"/>
    <mergeCell ref="J180:K180"/>
    <mergeCell ref="D176:E176"/>
    <mergeCell ref="F176:G176"/>
    <mergeCell ref="H176:I176"/>
    <mergeCell ref="J176:K176"/>
    <mergeCell ref="D169:E169"/>
    <mergeCell ref="F169:G169"/>
    <mergeCell ref="H169:I169"/>
    <mergeCell ref="D177:E177"/>
    <mergeCell ref="F177:G177"/>
    <mergeCell ref="H177:I177"/>
    <mergeCell ref="J177:K177"/>
    <mergeCell ref="D167:E167"/>
    <mergeCell ref="F167:G167"/>
    <mergeCell ref="H167:I167"/>
    <mergeCell ref="J167:K167"/>
    <mergeCell ref="D168:E168"/>
    <mergeCell ref="F168:G168"/>
    <mergeCell ref="H168:I168"/>
    <mergeCell ref="J168:K168"/>
    <mergeCell ref="D171:E171"/>
    <mergeCell ref="F171:G171"/>
    <mergeCell ref="H171:I171"/>
    <mergeCell ref="J171:K171"/>
    <mergeCell ref="D172:K172"/>
    <mergeCell ref="J169:K169"/>
    <mergeCell ref="D170:E170"/>
    <mergeCell ref="F170:G170"/>
    <mergeCell ref="H170:I170"/>
    <mergeCell ref="J170:K170"/>
    <mergeCell ref="D174:E174"/>
    <mergeCell ref="F174:G174"/>
    <mergeCell ref="K158:M158"/>
    <mergeCell ref="K159:M159"/>
    <mergeCell ref="K160:M160"/>
    <mergeCell ref="K161:M161"/>
    <mergeCell ref="D166:K166"/>
    <mergeCell ref="D165:E165"/>
    <mergeCell ref="F165:G165"/>
    <mergeCell ref="H165:I165"/>
    <mergeCell ref="J165:K165"/>
    <mergeCell ref="B143:C143"/>
    <mergeCell ref="F143:G143"/>
    <mergeCell ref="I143:J143"/>
    <mergeCell ref="K143:M143"/>
    <mergeCell ref="C167:C172"/>
    <mergeCell ref="F145:G145"/>
    <mergeCell ref="I145:J145"/>
    <mergeCell ref="K145:M145"/>
    <mergeCell ref="B154:C154"/>
    <mergeCell ref="F154:G154"/>
    <mergeCell ref="I154:J154"/>
    <mergeCell ref="K154:M154"/>
    <mergeCell ref="B155:C155"/>
    <mergeCell ref="I155:J155"/>
    <mergeCell ref="K155:M155"/>
    <mergeCell ref="B152:C152"/>
    <mergeCell ref="F152:G152"/>
    <mergeCell ref="I152:J152"/>
    <mergeCell ref="K152:M152"/>
    <mergeCell ref="B153:C153"/>
    <mergeCell ref="F153:G153"/>
    <mergeCell ref="H164:I164"/>
    <mergeCell ref="J164:K164"/>
    <mergeCell ref="B150:C150"/>
    <mergeCell ref="B140:C140"/>
    <mergeCell ref="F140:G140"/>
    <mergeCell ref="I140:J140"/>
    <mergeCell ref="K140:M140"/>
    <mergeCell ref="B141:C141"/>
    <mergeCell ref="F141:G141"/>
    <mergeCell ref="I141:J141"/>
    <mergeCell ref="K141:M141"/>
    <mergeCell ref="B142:C142"/>
    <mergeCell ref="F142:G142"/>
    <mergeCell ref="I142:J142"/>
    <mergeCell ref="K142:M142"/>
    <mergeCell ref="B147:C147"/>
    <mergeCell ref="F147:G147"/>
    <mergeCell ref="I147:J147"/>
    <mergeCell ref="K147:M147"/>
    <mergeCell ref="F144:G144"/>
    <mergeCell ref="I144:J144"/>
    <mergeCell ref="K144:M144"/>
    <mergeCell ref="B145:C145"/>
    <mergeCell ref="F151:G151"/>
    <mergeCell ref="I151:J151"/>
    <mergeCell ref="K151:M151"/>
    <mergeCell ref="F150:G150"/>
    <mergeCell ref="I150:J150"/>
    <mergeCell ref="K150:M150"/>
    <mergeCell ref="B151:C151"/>
    <mergeCell ref="B131:C131"/>
    <mergeCell ref="D131:E131"/>
    <mergeCell ref="G131:I131"/>
    <mergeCell ref="J131:L131"/>
    <mergeCell ref="B132:C132"/>
    <mergeCell ref="D132:E132"/>
    <mergeCell ref="G132:I132"/>
    <mergeCell ref="J132:L132"/>
    <mergeCell ref="N138:P138"/>
    <mergeCell ref="N136:P136"/>
    <mergeCell ref="N137:P137"/>
    <mergeCell ref="B134:C135"/>
    <mergeCell ref="D134:J134"/>
    <mergeCell ref="D133:E133"/>
    <mergeCell ref="B138:C138"/>
    <mergeCell ref="F138:G138"/>
    <mergeCell ref="I138:J138"/>
    <mergeCell ref="K138:M138"/>
    <mergeCell ref="B139:C139"/>
    <mergeCell ref="F139:G139"/>
    <mergeCell ref="I139:J139"/>
    <mergeCell ref="K139:M139"/>
    <mergeCell ref="B136:C136"/>
    <mergeCell ref="E136:E154"/>
    <mergeCell ref="F136:G136"/>
    <mergeCell ref="I136:J136"/>
    <mergeCell ref="K136:M136"/>
    <mergeCell ref="F137:G137"/>
    <mergeCell ref="I137:J137"/>
    <mergeCell ref="K137:M137"/>
    <mergeCell ref="B148:C148"/>
    <mergeCell ref="F148:G148"/>
    <mergeCell ref="I148:J148"/>
    <mergeCell ref="K148:M148"/>
    <mergeCell ref="B149:C149"/>
    <mergeCell ref="F149:G149"/>
    <mergeCell ref="I149:J149"/>
    <mergeCell ref="K149:M149"/>
    <mergeCell ref="B146:C146"/>
    <mergeCell ref="F146:G146"/>
    <mergeCell ref="I146:J146"/>
    <mergeCell ref="K146:M146"/>
    <mergeCell ref="B129:C129"/>
    <mergeCell ref="D129:E129"/>
    <mergeCell ref="G129:I129"/>
    <mergeCell ref="J129:L129"/>
    <mergeCell ref="B130:C130"/>
    <mergeCell ref="D130:E130"/>
    <mergeCell ref="G130:I130"/>
    <mergeCell ref="J130:L130"/>
    <mergeCell ref="B127:C127"/>
    <mergeCell ref="D127:E127"/>
    <mergeCell ref="G127:I127"/>
    <mergeCell ref="J127:L127"/>
    <mergeCell ref="B128:C128"/>
    <mergeCell ref="D128:E128"/>
    <mergeCell ref="G128:I128"/>
    <mergeCell ref="J128:L128"/>
    <mergeCell ref="B125:C125"/>
    <mergeCell ref="D125:E125"/>
    <mergeCell ref="G125:I125"/>
    <mergeCell ref="J125:L125"/>
    <mergeCell ref="B126:C126"/>
    <mergeCell ref="D126:E126"/>
    <mergeCell ref="G126:I126"/>
    <mergeCell ref="J126:L126"/>
    <mergeCell ref="B123:C123"/>
    <mergeCell ref="D123:E123"/>
    <mergeCell ref="G123:I123"/>
    <mergeCell ref="J123:L123"/>
    <mergeCell ref="B124:C124"/>
    <mergeCell ref="D124:E124"/>
    <mergeCell ref="G124:I124"/>
    <mergeCell ref="J124:L124"/>
    <mergeCell ref="D121:E121"/>
    <mergeCell ref="G121:I121"/>
    <mergeCell ref="J121:L121"/>
    <mergeCell ref="B122:C122"/>
    <mergeCell ref="D122:E122"/>
    <mergeCell ref="G122:I122"/>
    <mergeCell ref="J122:L122"/>
    <mergeCell ref="B119:C119"/>
    <mergeCell ref="D119:E119"/>
    <mergeCell ref="G119:I119"/>
    <mergeCell ref="J119:L119"/>
    <mergeCell ref="B120:C120"/>
    <mergeCell ref="D120:E120"/>
    <mergeCell ref="G120:I120"/>
    <mergeCell ref="J120:L120"/>
    <mergeCell ref="B118:C118"/>
    <mergeCell ref="D118:E118"/>
    <mergeCell ref="G118:I118"/>
    <mergeCell ref="J118:L118"/>
    <mergeCell ref="B115:C115"/>
    <mergeCell ref="D115:E115"/>
    <mergeCell ref="G115:I115"/>
    <mergeCell ref="J115:L115"/>
    <mergeCell ref="B116:C116"/>
    <mergeCell ref="D116:E116"/>
    <mergeCell ref="G116:I116"/>
    <mergeCell ref="J116:L116"/>
    <mergeCell ref="D114:E114"/>
    <mergeCell ref="G114:I114"/>
    <mergeCell ref="J114:L114"/>
    <mergeCell ref="B111:C112"/>
    <mergeCell ref="D111:L111"/>
    <mergeCell ref="D112:E112"/>
    <mergeCell ref="G112:I112"/>
    <mergeCell ref="J112:L112"/>
    <mergeCell ref="B117:C117"/>
    <mergeCell ref="D117:E117"/>
    <mergeCell ref="G117:I117"/>
    <mergeCell ref="J117:L117"/>
    <mergeCell ref="F43:G43"/>
    <mergeCell ref="H43:I43"/>
    <mergeCell ref="B40:C40"/>
    <mergeCell ref="F40:G40"/>
    <mergeCell ref="H40:I40"/>
    <mergeCell ref="B41:C41"/>
    <mergeCell ref="F41:G41"/>
    <mergeCell ref="H41:I41"/>
    <mergeCell ref="B113:C113"/>
    <mergeCell ref="D113:E113"/>
    <mergeCell ref="G113:I113"/>
    <mergeCell ref="F76:G76"/>
    <mergeCell ref="F54:G54"/>
    <mergeCell ref="H54:I54"/>
    <mergeCell ref="B71:C71"/>
    <mergeCell ref="F71:G71"/>
    <mergeCell ref="B72:C72"/>
    <mergeCell ref="F72:G72"/>
    <mergeCell ref="B75:C75"/>
    <mergeCell ref="F75:G75"/>
    <mergeCell ref="B68:C68"/>
    <mergeCell ref="F68:G68"/>
    <mergeCell ref="B69:C69"/>
    <mergeCell ref="F69:G69"/>
    <mergeCell ref="B47:C47"/>
    <mergeCell ref="F47:G47"/>
    <mergeCell ref="H47:I47"/>
    <mergeCell ref="F48:G48"/>
    <mergeCell ref="B36:C36"/>
    <mergeCell ref="F36:G36"/>
    <mergeCell ref="H36:I36"/>
    <mergeCell ref="F37:G37"/>
    <mergeCell ref="H37:I37"/>
    <mergeCell ref="B38:C38"/>
    <mergeCell ref="F38:G38"/>
    <mergeCell ref="H38:I38"/>
    <mergeCell ref="B39:C39"/>
    <mergeCell ref="F39:G39"/>
    <mergeCell ref="H39:I39"/>
    <mergeCell ref="B44:C46"/>
    <mergeCell ref="D44:I44"/>
    <mergeCell ref="D45:D46"/>
    <mergeCell ref="E45:E46"/>
    <mergeCell ref="F45:G46"/>
    <mergeCell ref="H45:I46"/>
    <mergeCell ref="B42:C42"/>
    <mergeCell ref="F42:G42"/>
    <mergeCell ref="H42:I42"/>
    <mergeCell ref="B31:C31"/>
    <mergeCell ref="F31:G31"/>
    <mergeCell ref="H31:I31"/>
    <mergeCell ref="F32:G32"/>
    <mergeCell ref="H32:I32"/>
    <mergeCell ref="B33:C35"/>
    <mergeCell ref="D33:I33"/>
    <mergeCell ref="D34:D35"/>
    <mergeCell ref="E34:E35"/>
    <mergeCell ref="F34:G35"/>
    <mergeCell ref="B29:C29"/>
    <mergeCell ref="F29:G29"/>
    <mergeCell ref="H29:I29"/>
    <mergeCell ref="B30:C30"/>
    <mergeCell ref="F30:G30"/>
    <mergeCell ref="H30:I30"/>
    <mergeCell ref="B27:C27"/>
    <mergeCell ref="F27:G27"/>
    <mergeCell ref="H27:I27"/>
    <mergeCell ref="B28:C28"/>
    <mergeCell ref="F28:G28"/>
    <mergeCell ref="H28:I28"/>
    <mergeCell ref="B25:C26"/>
    <mergeCell ref="D25:I25"/>
    <mergeCell ref="F26:G26"/>
    <mergeCell ref="H26:I26"/>
    <mergeCell ref="N144:P144"/>
    <mergeCell ref="N158:P158"/>
    <mergeCell ref="N159:P159"/>
    <mergeCell ref="N160:P160"/>
    <mergeCell ref="J133:L133"/>
    <mergeCell ref="F135:G135"/>
    <mergeCell ref="I135:J135"/>
    <mergeCell ref="K135:M135"/>
    <mergeCell ref="N135:P135"/>
    <mergeCell ref="N139:P139"/>
    <mergeCell ref="N140:P140"/>
    <mergeCell ref="N141:P141"/>
    <mergeCell ref="N142:P142"/>
    <mergeCell ref="N143:P143"/>
    <mergeCell ref="N145:P145"/>
    <mergeCell ref="N146:P146"/>
    <mergeCell ref="N156:P156"/>
    <mergeCell ref="N157:P157"/>
    <mergeCell ref="K153:M153"/>
    <mergeCell ref="K156:M156"/>
    <mergeCell ref="A25:A262"/>
    <mergeCell ref="B49:C49"/>
    <mergeCell ref="F49:G49"/>
    <mergeCell ref="H49:I49"/>
    <mergeCell ref="B50:C50"/>
    <mergeCell ref="F50:G50"/>
    <mergeCell ref="H50:I50"/>
    <mergeCell ref="B51:C51"/>
    <mergeCell ref="F51:G51"/>
    <mergeCell ref="H51:I51"/>
    <mergeCell ref="B52:C52"/>
    <mergeCell ref="F52:G52"/>
    <mergeCell ref="H52:I52"/>
    <mergeCell ref="B53:C53"/>
    <mergeCell ref="F53:G53"/>
    <mergeCell ref="H53:I53"/>
    <mergeCell ref="H34:I35"/>
    <mergeCell ref="G133:I133"/>
    <mergeCell ref="H48:I48"/>
    <mergeCell ref="I153:J153"/>
    <mergeCell ref="J71:K71"/>
    <mergeCell ref="J72:K72"/>
    <mergeCell ref="J75:K75"/>
    <mergeCell ref="J68:K68"/>
    <mergeCell ref="H79:I79"/>
    <mergeCell ref="K157:M157"/>
    <mergeCell ref="J76:K76"/>
    <mergeCell ref="N147:P147"/>
    <mergeCell ref="N148:P148"/>
    <mergeCell ref="N149:P149"/>
    <mergeCell ref="N150:P150"/>
    <mergeCell ref="N151:P151"/>
    <mergeCell ref="N152:P152"/>
    <mergeCell ref="N153:P153"/>
    <mergeCell ref="N154:P154"/>
    <mergeCell ref="N155:P155"/>
    <mergeCell ref="J113:L113"/>
  </mergeCells>
  <phoneticPr fontId="1"/>
  <printOptions horizontalCentered="1"/>
  <pageMargins left="0.23622047244094491" right="0.23622047244094491" top="0.74803149606299213" bottom="0.74803149606299213" header="0.31496062992125984" footer="0.31496062992125984"/>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R8(2026)整備見込み</vt:lpstr>
      <vt:lpstr>'R8(2026)整備見込み'!Print_Area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山谷　遥</cp:lastModifiedBy>
  <cp:lastPrinted>2025-09-11T11:15:29Z</cp:lastPrinted>
  <dcterms:modified xsi:type="dcterms:W3CDTF">2025-09-15T23:56:55Z</dcterms:modified>
</cp:coreProperties>
</file>