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3EF272A4-16BB-4D7F-932A-76DFAF8720BA}" xr6:coauthVersionLast="47" xr6:coauthVersionMax="47" xr10:uidLastSave="{00000000-0000-0000-0000-000000000000}"/>
  <workbookProtection workbookAlgorithmName="SHA-512" workbookHashValue="H0mD7UARouLYGcC4/AZzXqGltaFjQX/mQxJzSzN+9ALn7aIk0EdozcTIY6+TruwrFtgz+28onmhhS4SBqNHutg==" workbookSaltValue="ra5X1UZwBTxFew1oxNCgFA==" workbookSpinCount="100000" lockStructure="1"/>
  <bookViews>
    <workbookView xWindow="-110" yWindow="-110" windowWidth="19420" windowHeight="10300" xr2:uid="{648A006D-D88F-4DA5-ADB0-B29FB4B568E6}"/>
  </bookViews>
  <sheets>
    <sheet name="調査票 " sheetId="5" r:id="rId1"/>
    <sheet name="集計（調査票から転記）" sheetId="6" r:id="rId2"/>
  </sheets>
  <definedNames>
    <definedName name="_xlnm.Print_Area" localSheetId="0">'調査票 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5" l="1"/>
  <c r="B5" i="6"/>
  <c r="AU5" i="6"/>
  <c r="AT5" i="6"/>
  <c r="AS5" i="6"/>
  <c r="AR5" i="6"/>
  <c r="AQ5" i="6"/>
  <c r="D5" i="6"/>
  <c r="C5" i="6"/>
  <c r="L22" i="5" l="1"/>
  <c r="M5" i="6" s="1"/>
  <c r="N5" i="6" l="1"/>
  <c r="H5" i="6"/>
  <c r="F5" i="6"/>
  <c r="J5" i="6"/>
  <c r="G5" i="6"/>
  <c r="L5" i="6"/>
  <c r="I5" i="6"/>
  <c r="K5" i="6"/>
  <c r="E5" i="6"/>
  <c r="H47" i="5"/>
  <c r="AK5" i="6" l="1"/>
  <c r="AC5" i="6"/>
  <c r="AN5" i="6"/>
  <c r="AE5" i="6"/>
  <c r="AJ5" i="6"/>
  <c r="AB5" i="6"/>
  <c r="AI5" i="6"/>
  <c r="O5" i="6"/>
  <c r="AM5" i="6"/>
  <c r="AD5" i="6"/>
  <c r="AH5" i="6"/>
  <c r="Q5" i="6"/>
  <c r="AG5" i="6"/>
  <c r="P5" i="6"/>
  <c r="AF5" i="6"/>
  <c r="AL5" i="6"/>
  <c r="V5" i="6"/>
  <c r="AP5" i="6"/>
  <c r="U5" i="6"/>
  <c r="R5" i="6"/>
  <c r="X5" i="6"/>
  <c r="AO5" i="6"/>
  <c r="T5" i="6"/>
  <c r="S5" i="6"/>
  <c r="Z5" i="6"/>
  <c r="AA5" i="6"/>
  <c r="W5" i="6"/>
  <c r="Y5" i="6"/>
  <c r="L32" i="5"/>
  <c r="AV5" i="6" l="1"/>
</calcChain>
</file>

<file path=xl/sharedStrings.xml><?xml version="1.0" encoding="utf-8"?>
<sst xmlns="http://schemas.openxmlformats.org/spreadsheetml/2006/main" count="151" uniqueCount="106">
  <si>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2"/>
  </si>
  <si>
    <r>
      <t>問１　貴事業所に所属するケアマネジャーの人数、および利用者数について、ご記入ください。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2"/>
  </si>
  <si>
    <t>　1) 所属するケアマネジャーの人数</t>
    <rPh sb="4" eb="6">
      <t>ショゾク</t>
    </rPh>
    <rPh sb="16" eb="18">
      <t>ニンズウ</t>
    </rPh>
    <phoneticPr fontId="9"/>
  </si>
  <si>
    <t>人</t>
    <rPh sb="0" eb="1">
      <t>ニン</t>
    </rPh>
    <phoneticPr fontId="2"/>
  </si>
  <si>
    <r>
      <t xml:space="preserve">　2) 「自宅等（ </t>
    </r>
    <r>
      <rPr>
        <sz val="10"/>
        <rFont val="游ゴシック"/>
        <family val="3"/>
        <charset val="128"/>
        <scheme val="minor"/>
      </rPr>
      <t>3）を除く）」にお住まいの利用者数</t>
    </r>
    <rPh sb="5" eb="7">
      <t>ジタク</t>
    </rPh>
    <rPh sb="7" eb="8">
      <t>トウ</t>
    </rPh>
    <rPh sb="13" eb="14">
      <t>ノゾ</t>
    </rPh>
    <rPh sb="19" eb="20">
      <t>ス</t>
    </rPh>
    <rPh sb="23" eb="25">
      <t>リヨウ</t>
    </rPh>
    <rPh sb="25" eb="26">
      <t>シャ</t>
    </rPh>
    <rPh sb="26" eb="27">
      <t>スウ</t>
    </rPh>
    <phoneticPr fontId="9"/>
  </si>
  <si>
    <r>
      <t xml:space="preserve">　3) </t>
    </r>
    <r>
      <rPr>
        <sz val="9"/>
        <color theme="1"/>
        <rFont val="游ゴシック"/>
        <family val="3"/>
        <charset val="128"/>
        <scheme val="minor"/>
      </rPr>
      <t>「サ高住」・「住宅型有料」・「軽費老人ホーム」</t>
    </r>
    <r>
      <rPr>
        <sz val="10"/>
        <color theme="1"/>
        <rFont val="游ゴシック"/>
        <family val="3"/>
        <charset val="128"/>
        <scheme val="minor"/>
      </rPr>
      <t>にお住まいの利用者数</t>
    </r>
    <rPh sb="6" eb="8">
      <t>コウジュウ</t>
    </rPh>
    <rPh sb="11" eb="14">
      <t>ジュウタクガタ</t>
    </rPh>
    <rPh sb="14" eb="16">
      <t>ユウリョウ</t>
    </rPh>
    <rPh sb="19" eb="21">
      <t>ケイヒ</t>
    </rPh>
    <rPh sb="21" eb="23">
      <t>ロウジン</t>
    </rPh>
    <rPh sb="29" eb="30">
      <t>ス</t>
    </rPh>
    <rPh sb="33" eb="35">
      <t>リヨウ</t>
    </rPh>
    <rPh sb="35" eb="36">
      <t>シャ</t>
    </rPh>
    <rPh sb="36" eb="37">
      <t>スウ</t>
    </rPh>
    <phoneticPr fontId="9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</si>
  <si>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2"/>
  </si>
  <si>
    <r>
      <t>※入院後に自宅</t>
    </r>
    <r>
      <rPr>
        <sz val="9"/>
        <rFont val="游ゴシック"/>
        <family val="3"/>
        <charset val="128"/>
        <scheme val="minor"/>
      </rPr>
      <t>等</t>
    </r>
    <r>
      <rPr>
        <sz val="9"/>
        <color theme="1"/>
        <rFont val="游ゴシック"/>
        <family val="3"/>
        <charset val="128"/>
        <scheme val="minor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2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</si>
  <si>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9"/>
  </si>
  <si>
    <t>②自宅等での死亡</t>
    <rPh sb="1" eb="3">
      <t>ジタク</t>
    </rPh>
    <rPh sb="3" eb="4">
      <t>トウ</t>
    </rPh>
    <rPh sb="6" eb="8">
      <t>シボウ</t>
    </rPh>
    <phoneticPr fontId="2"/>
  </si>
  <si>
    <t>合計★</t>
    <rPh sb="0" eb="2">
      <t>ゴウケイ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</si>
  <si>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</si>
  <si>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</si>
  <si>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</si>
  <si>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</si>
  <si>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</si>
  <si>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</si>
  <si>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</si>
  <si>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申請中・
不明</t>
    <rPh sb="0" eb="3">
      <t>シンセイチュウ</t>
    </rPh>
    <rPh sb="5" eb="7">
      <t>フメイ</t>
    </rPh>
    <phoneticPr fontId="2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</si>
  <si>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2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</si>
  <si>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2"/>
  </si>
  <si>
    <t>行先</t>
    <rPh sb="0" eb="2">
      <t>イキサキ</t>
    </rPh>
    <phoneticPr fontId="2"/>
  </si>
  <si>
    <t>市（区町村）内</t>
    <rPh sb="0" eb="1">
      <t>シ</t>
    </rPh>
    <rPh sb="2" eb="5">
      <t>クチョウソン</t>
    </rPh>
    <rPh sb="6" eb="7">
      <t>ナイ</t>
    </rPh>
    <phoneticPr fontId="2"/>
  </si>
  <si>
    <t>市（区町村）外</t>
    <rPh sb="0" eb="1">
      <t>シ</t>
    </rPh>
    <rPh sb="2" eb="5">
      <t>クチョウソン</t>
    </rPh>
    <rPh sb="6" eb="7">
      <t>ガイ</t>
    </rPh>
    <phoneticPr fontId="2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</si>
  <si>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2"/>
  </si>
  <si>
    <t>　2) 住宅型有料老人ホーム</t>
    <phoneticPr fontId="2"/>
  </si>
  <si>
    <t>　3) 軽費老人ホーム（特定施設除く）</t>
    <phoneticPr fontId="2"/>
  </si>
  <si>
    <r>
      <t xml:space="preserve">　4) </t>
    </r>
    <r>
      <rPr>
        <sz val="9"/>
        <color theme="1"/>
        <rFont val="游ゴシック"/>
        <family val="3"/>
        <charset val="128"/>
        <scheme val="minor"/>
      </rPr>
      <t>サービス付き高齢者向け住宅（特定施設除く）</t>
    </r>
    <phoneticPr fontId="2"/>
  </si>
  <si>
    <t>　5) グループホーム</t>
    <phoneticPr fontId="2"/>
  </si>
  <si>
    <t>　6) 特定施設</t>
    <phoneticPr fontId="2"/>
  </si>
  <si>
    <t>　7) 地域密着型特定施設</t>
    <phoneticPr fontId="2"/>
  </si>
  <si>
    <t>　8) 介護老人保健施設</t>
    <phoneticPr fontId="2"/>
  </si>
  <si>
    <t>　10) 特別養護老人ホーム</t>
    <phoneticPr fontId="2"/>
  </si>
  <si>
    <t>　11) 地域密着型特別養護老人ホーム</t>
    <phoneticPr fontId="2"/>
  </si>
  <si>
    <t>　13) その他</t>
    <phoneticPr fontId="2"/>
  </si>
  <si>
    <t>　14) 行先を把握していない</t>
    <phoneticPr fontId="2"/>
  </si>
  <si>
    <t>　合計★</t>
    <rPh sb="1" eb="3">
      <t>ゴウケイ</t>
    </rPh>
    <phoneticPr fontId="2"/>
  </si>
  <si>
    <t>の中にご回答ください。</t>
    <rPh sb="1" eb="2">
      <t>ナカ</t>
    </rPh>
    <phoneticPr fontId="2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</si>
  <si>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2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</si>
  <si>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2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</si>
  <si>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9"/>
  </si>
  <si>
    <t>設問No.→</t>
    <rPh sb="0" eb="2">
      <t>セツモン</t>
    </rPh>
    <phoneticPr fontId="2"/>
  </si>
  <si>
    <t>Q1-1 所属するケアマネジャーの人数</t>
  </si>
  <si>
    <t>Q1-2 「自宅等」に居住の利用者数</t>
  </si>
  <si>
    <t>Q1-3 「サ高住」「住宅型有料」「軽費老人ホーム」に居住の利用者数</t>
    <rPh sb="18" eb="20">
      <t>ケイヒ</t>
    </rPh>
    <rPh sb="20" eb="22">
      <t>ロウジン</t>
    </rPh>
    <phoneticPr fontId="2"/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</si>
  <si>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</si>
  <si>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</si>
  <si>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</si>
  <si>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</si>
  <si>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Q2-5 居場所変更利用者数_要介護3</t>
  </si>
  <si>
    <t>Q2-6 居場所変更利用者数_要介護4</t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</si>
  <si>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</si>
  <si>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</si>
  <si>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2"/>
  </si>
  <si>
    <t>Q3-4-1 居場所変更先_市内:ｻｰﾋﾞｽ付き高齢者向け住宅</t>
  </si>
  <si>
    <t>Q3-5-1 居場所変更先_市内:ｸﾞﾙｰﾌﾟﾎｰﾑ</t>
  </si>
  <si>
    <t>Q3-6-1 居場所変更先_市内:特定施設</t>
  </si>
  <si>
    <t>Q3-7-1 居場所変更先_市内:地域密着型特定施設</t>
  </si>
  <si>
    <t>Q3-8-1 居場所変更先_市内:介護老人保健施設</t>
  </si>
  <si>
    <t>Q3-10-1 居場所変更先_市内:特別養護老人ﾎｰﾑ</t>
  </si>
  <si>
    <t>Q3-11-1 居場所変更先_市内:地域密着型特別養護老人ﾎｰﾑ</t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</si>
  <si>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</si>
  <si>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</si>
  <si>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2"/>
  </si>
  <si>
    <t>Q3-4-2 居場所変更先_市外:ｻｰﾋﾞｽ付き高齢者向け住宅</t>
  </si>
  <si>
    <t>Q3-5-2 居場所変更先_市外:ｸﾞﾙｰﾌﾟﾎｰﾑ</t>
  </si>
  <si>
    <t>Q3-6-2 居場所変更先_市外:特定施設</t>
  </si>
  <si>
    <t>Q3-7-2 居場所変更先_市外:地域密着型特定施設</t>
  </si>
  <si>
    <t>Q3-8-2 居場所変更先_市外:介護老人保健施設</t>
  </si>
  <si>
    <t>Q3-10-2 居場所変更先_市外:特別養護老人ﾎｰﾑ</t>
  </si>
  <si>
    <t>Q3-11-2 居場所変更先_市外:地域密着型特別養護老人ﾎｰﾑ</t>
  </si>
  <si>
    <t>NA</t>
  </si>
  <si>
    <t>NA</t>
    <phoneticPr fontId="2"/>
  </si>
  <si>
    <t>Q2-7 居場所変更利用者数_要介護5</t>
    <phoneticPr fontId="2"/>
  </si>
  <si>
    <t>Q2-9 自宅等での死亡者数</t>
    <rPh sb="5" eb="8">
      <t>ジタクトウ</t>
    </rPh>
    <rPh sb="10" eb="13">
      <t>シボウシャ</t>
    </rPh>
    <rPh sb="13" eb="14">
      <t>スウ</t>
    </rPh>
    <phoneticPr fontId="2"/>
  </si>
  <si>
    <t>Q2-8 居場所変更利用者数_申請中・不明</t>
    <rPh sb="15" eb="18">
      <t>シンセイチュウ</t>
    </rPh>
    <rPh sb="19" eb="21">
      <t>フメイ</t>
    </rPh>
    <phoneticPr fontId="2"/>
  </si>
  <si>
    <t>Q4_自由記述</t>
    <rPh sb="3" eb="7">
      <t>ジユウキジュツ</t>
    </rPh>
    <phoneticPr fontId="2"/>
  </si>
  <si>
    <t>FA</t>
    <phoneticPr fontId="2"/>
  </si>
  <si>
    <t>Q3-12-1 居場所変更先_市内:病院・診療所</t>
    <rPh sb="18" eb="20">
      <t>ビョウイン</t>
    </rPh>
    <rPh sb="21" eb="24">
      <t>シンリョウジョ</t>
    </rPh>
    <phoneticPr fontId="2"/>
  </si>
  <si>
    <t>Q3-12-2 居場所変更先_市外:病院・診療所</t>
    <rPh sb="18" eb="20">
      <t>ビョウイン</t>
    </rPh>
    <rPh sb="21" eb="24">
      <t>シンリョウジョ</t>
    </rPh>
    <phoneticPr fontId="2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</si>
  <si>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</si>
  <si>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</si>
  <si>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</si>
  <si>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</si>
  <si>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2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</si>
  <si>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2"/>
  </si>
  <si>
    <t>Q5-1 事業所名</t>
    <rPh sb="5" eb="9">
      <t>ジギョウショメイ</t>
    </rPh>
    <phoneticPr fontId="2"/>
  </si>
  <si>
    <t>Q5-2 担当者名</t>
    <rPh sb="5" eb="8">
      <t>タントウシャ</t>
    </rPh>
    <rPh sb="8" eb="9">
      <t>メイ</t>
    </rPh>
    <phoneticPr fontId="2"/>
  </si>
  <si>
    <t>Q5-3 電話番号</t>
    <rPh sb="5" eb="9">
      <t>デンワバンゴウ</t>
    </rPh>
    <phoneticPr fontId="2"/>
  </si>
  <si>
    <t>Q5-4 Eメールアドレス</t>
    <phoneticPr fontId="2"/>
  </si>
  <si>
    <t>　9) 介護医療院</t>
    <phoneticPr fontId="2"/>
  </si>
  <si>
    <t>Q3-9-1 居場所変更先_市内:介護医療院</t>
    <phoneticPr fontId="2"/>
  </si>
  <si>
    <t>Q3-9-2 居場所変更先_市外:介護医療院</t>
    <phoneticPr fontId="2"/>
  </si>
  <si>
    <t>Q2-10 居場所変更利用者数・死亡者数_合計</t>
    <rPh sb="16" eb="19">
      <t>シボウシャ</t>
    </rPh>
    <rPh sb="19" eb="20">
      <t>スウ</t>
    </rPh>
    <phoneticPr fontId="2"/>
  </si>
  <si>
    <t>Q3-13-1 居場所変更先_市内:その他</t>
    <phoneticPr fontId="2"/>
  </si>
  <si>
    <t>Q3-13-2 居場所変更先_市外:その他</t>
    <phoneticPr fontId="2"/>
  </si>
  <si>
    <t>Q3-14 居場所変更先_把握していない</t>
    <phoneticPr fontId="2"/>
  </si>
  <si>
    <t>Q3-15 居場所変更先_死亡</t>
    <phoneticPr fontId="2"/>
  </si>
  <si>
    <r>
      <t>　12) 病院・診療所　</t>
    </r>
    <r>
      <rPr>
        <sz val="8"/>
        <rFont val="游ゴシック"/>
        <family val="3"/>
        <charset val="128"/>
        <scheme val="minor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2"/>
  </si>
  <si>
    <t>問４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2"/>
  </si>
  <si>
    <r>
      <t>　15) 自宅等での死亡
  　　</t>
    </r>
    <r>
      <rPr>
        <sz val="8"/>
        <color theme="1"/>
        <rFont val="游ゴシック"/>
        <family val="3"/>
        <charset val="128"/>
        <scheme val="minor"/>
      </rPr>
      <t>※搬送先での死亡を含む</t>
    </r>
    <rPh sb="5" eb="7">
      <t>ジタク</t>
    </rPh>
    <rPh sb="7" eb="8">
      <t>トウ</t>
    </rPh>
    <rPh sb="18" eb="21">
      <t>ハンソウサキ</t>
    </rPh>
    <rPh sb="23" eb="25">
      <t>シボウ</t>
    </rPh>
    <rPh sb="26" eb="27">
      <t>フク</t>
    </rPh>
    <phoneticPr fontId="2"/>
  </si>
  <si>
    <t>　　 居場所を変更した要介護度別の利用者数」と「自宅等で死亡した利用者数」をご記入ください。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phoneticPr fontId="2"/>
  </si>
  <si>
    <t>（数値を記入）</t>
    <rPh sb="1" eb="3">
      <t>スウチ</t>
    </rPh>
    <rPh sb="4" eb="6">
      <t>キニュウ</t>
    </rPh>
    <phoneticPr fontId="2"/>
  </si>
  <si>
    <r>
      <t>　 　から、居場所を変更した利用者数」を行先別にご記入ください。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キニュウ</t>
    </rPh>
    <rPh sb="33" eb="35">
      <t>スウチ</t>
    </rPh>
    <rPh sb="36" eb="38">
      <t>キニュウ</t>
    </rPh>
    <phoneticPr fontId="2"/>
  </si>
  <si>
    <t>※R7年12月1日現在の状況について、</t>
    <rPh sb="3" eb="4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2"/>
  </si>
  <si>
    <t xml:space="preserve"> ここからは、貴事業所において、過去１年の間（R7年1月1日～R7年12月31日）に「自宅等（サ高住・住宅型有料・軽費老人ホームを除く）から、居場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25" eb="26">
      <t>ネン</t>
    </rPh>
    <rPh sb="27" eb="28">
      <t>ガツ</t>
    </rPh>
    <rPh sb="29" eb="30">
      <t>ニチ</t>
    </rPh>
    <rPh sb="33" eb="34">
      <t>ネン</t>
    </rPh>
    <rPh sb="36" eb="37">
      <t>ガツ</t>
    </rPh>
    <rPh sb="39" eb="40">
      <t>ニチ</t>
    </rPh>
    <rPh sb="43" eb="45">
      <t>ジタク</t>
    </rPh>
    <rPh sb="45" eb="46">
      <t>トウ</t>
    </rPh>
    <rPh sb="48" eb="50">
      <t>コウジュウ</t>
    </rPh>
    <rPh sb="51" eb="54">
      <t>ジュウタクガタ</t>
    </rPh>
    <rPh sb="54" eb="56">
      <t>ユウリョウ</t>
    </rPh>
    <rPh sb="57" eb="61">
      <t>ケイヒロウジン</t>
    </rPh>
    <rPh sb="65" eb="66">
      <t>ノゾ</t>
    </rPh>
    <rPh sb="71" eb="74">
      <t>イバショ</t>
    </rPh>
    <rPh sb="75" eb="77">
      <t>ヘンコウ</t>
    </rPh>
    <rPh sb="79" eb="82">
      <t>リヨウシャ</t>
    </rPh>
    <rPh sb="85" eb="88">
      <t>ジタクトウ</t>
    </rPh>
    <rPh sb="89" eb="91">
      <t>シボウ</t>
    </rPh>
    <rPh sb="93" eb="96">
      <t>リヨウシャ</t>
    </rPh>
    <rPh sb="102" eb="103">
      <t>タズ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</si>
</sst>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3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7" fillId="0" borderId="4" xfId="0" applyFont="1" applyBorder="1" applyAlignment="1" applyProtection="1">
      <alignment vertical="center" wrapText="1"/>
      <protection locked="0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12" xfId="0" applyFont="1" applyBorder="1" applyAlignment="1">
      <alignment horizontal="center" vertical="center" wrapText="1"/>
    </xf>
    <xf numFmtId="0" fontId="4" fillId="4" borderId="13" xfId="0" applyFont="1" applyFill="1" applyBorder="1">
      <alignment vertical="center"/>
    </xf>
    <xf numFmtId="0" fontId="4" fillId="0" borderId="0" xfId="0" applyFont="1" applyBorder="1">
      <alignment vertical="center"/>
    </xf>
    <xf numFmtId="0" fontId="16" fillId="4" borderId="14" xfId="0" applyFont="1" applyFill="1" applyBorder="1" applyProtection="1">
      <alignment vertical="center"/>
      <protection locked="0"/>
    </xf>
    <xf numFmtId="0" fontId="16" fillId="4" borderId="15" xfId="0" applyFont="1" applyFill="1" applyBorder="1" applyProtection="1">
      <alignment vertical="center"/>
      <protection locked="0"/>
    </xf>
    <xf numFmtId="0" fontId="16" fillId="4" borderId="13" xfId="0" applyFont="1" applyFill="1" applyBorder="1" applyProtection="1">
      <alignment vertical="center"/>
      <protection locked="0"/>
    </xf>
    <xf numFmtId="0" fontId="7" fillId="0" borderId="12" xfId="0" applyFont="1" applyBorder="1" applyAlignment="1">
      <alignment horizontal="center" vertical="center"/>
    </xf>
    <xf numFmtId="0" fontId="17" fillId="4" borderId="19" xfId="0" applyFont="1" applyFill="1" applyBorder="1" applyProtection="1">
      <alignment vertical="center"/>
      <protection locked="0"/>
    </xf>
    <xf numFmtId="0" fontId="17" fillId="4" borderId="13" xfId="0" applyFont="1" applyFill="1" applyBorder="1" applyProtection="1">
      <alignment vertical="center"/>
      <protection locked="0"/>
    </xf>
    <xf numFmtId="0" fontId="17" fillId="4" borderId="20" xfId="0" applyFont="1" applyFill="1" applyBorder="1" applyProtection="1">
      <alignment vertical="center"/>
      <protection locked="0"/>
    </xf>
    <xf numFmtId="176" fontId="18" fillId="3" borderId="13" xfId="0" applyNumberFormat="1" applyFont="1" applyFill="1" applyBorder="1">
      <alignment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4" borderId="13" xfId="0" applyFont="1" applyFill="1" applyBorder="1" applyAlignment="1" applyProtection="1">
      <alignment horizontal="left" vertical="top"/>
      <protection locked="0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20" fillId="4" borderId="13" xfId="0" applyNumberFormat="1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624840</xdr:colOff>
      <xdr:row>21</xdr:row>
      <xdr:rowOff>179070</xdr:rowOff>
    </xdr:from>
    <xdr:to>
      <xdr:col>13</xdr:col>
      <xdr:colOff>151326</xdr:colOff>
      <xdr:row>45</xdr:row>
      <xdr:rowOff>314325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A504DA-BC8F-4115-973A-FA2C231C6D31}"/>
            </a:ext>
          </a:extLst>
        </xdr:cNvPr>
        <xdr:cNvSpPr txBox="1"/>
      </xdr:nvSpPr>
      <xdr:spPr>
        <a:xfrm>
          <a:off x="6448425" y="4434840"/>
          <a:ext cx="227526" cy="516826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60957</xdr:colOff>
      <xdr:row>20</xdr:row>
      <xdr:rowOff>342897</xdr:rowOff>
    </xdr:from>
    <xdr:to>
      <xdr:col>13</xdr:col>
      <xdr:colOff>152399</xdr:colOff>
      <xdr:row>22</xdr:row>
      <xdr:rowOff>118104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5E23D90-6E53-4DDF-82F1-3769AD92C489}"/>
            </a:ext>
          </a:extLst>
        </xdr:cNvPr>
        <xdr:cNvSpPr/>
      </xdr:nvSpPr>
      <xdr:spPr>
        <a:xfrm rot="10800000">
          <a:off x="5876922" y="4219572"/>
          <a:ext cx="800102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55241</xdr:colOff>
      <xdr:row>45</xdr:row>
      <xdr:rowOff>190495</xdr:rowOff>
    </xdr:from>
    <xdr:to>
      <xdr:col>13</xdr:col>
      <xdr:colOff>152399</xdr:colOff>
      <xdr:row>47</xdr:row>
      <xdr:rowOff>3802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170EC60B-8432-4FD5-9E69-65640BFBF3C1}"/>
            </a:ext>
          </a:extLst>
        </xdr:cNvPr>
        <xdr:cNvSpPr/>
      </xdr:nvSpPr>
      <xdr:spPr>
        <a:xfrm rot="10800000">
          <a:off x="5212076" y="9477370"/>
          <a:ext cx="1464948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239B-1EFE-4174-B418-9F7054F08025}">
  <dimension ref="B1:O62"/>
  <sheetViews>
    <sheetView showGridLines="0" tabSelected="1" view="pageBreakPreview" topLeftCell="A54" zoomScale="80" zoomScaleNormal="80" zoomScaleSheetLayoutView="80" workbookViewId="0">
      <selection activeCell="H14" sqref="H14"/>
    </sheetView>
  </sheetViews>
  <sheetFormatPr defaultRowHeight="18"/>
  <cols>
    <col min="1" max="1" width="1.1640625" customWidth="1"/>
    <col min="2" max="2" width="1.08203125" customWidth="1"/>
    <col min="3" max="11" width="7.1640625" customWidth="1"/>
    <col min="12" max="12" width="8.6640625" customWidth="1"/>
    <col min="13" max="13" width="9.1640625" customWidth="1"/>
    <col min="14" max="14" width="2" customWidth="1"/>
    <col min="15" max="15" width="5.1640625" customWidth="1"/>
  </cols>
  <sheetData>
    <row r="1" spans="2:15" ht="18" customHeight="1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1"/>
    </row>
    <row r="2" spans="2:15" ht="5.4" customHeight="1" thickBot="1"/>
    <row r="3" spans="2:15" ht="15" customHeight="1" thickBot="1">
      <c r="C3" s="17" t="s">
        <v>104</v>
      </c>
      <c r="D3" s="3"/>
      <c r="E3" s="3"/>
      <c r="F3" s="3"/>
      <c r="G3" s="19"/>
      <c r="H3" s="3" t="s">
        <v>37</v>
      </c>
      <c r="I3" s="3"/>
      <c r="J3" s="3"/>
      <c r="K3" s="3"/>
      <c r="O3" s="14"/>
    </row>
    <row r="4" spans="2:15" ht="6.65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>
      <c r="B5" s="4" t="s">
        <v>1</v>
      </c>
      <c r="C5" s="4"/>
      <c r="D5" s="4"/>
      <c r="E5" s="4"/>
      <c r="F5" s="4"/>
      <c r="G5" s="4"/>
      <c r="H5" s="5"/>
      <c r="I5" s="5"/>
      <c r="J5" s="5"/>
      <c r="K5" s="3"/>
      <c r="L5" s="6"/>
    </row>
    <row r="6" spans="2:15" ht="9" customHeight="1" thickBo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2:15" ht="18.5" thickBot="1">
      <c r="B7" s="3"/>
      <c r="C7" s="42" t="s">
        <v>2</v>
      </c>
      <c r="D7" s="43"/>
      <c r="E7" s="43"/>
      <c r="F7" s="43"/>
      <c r="G7" s="43"/>
      <c r="H7" s="43"/>
      <c r="I7" s="43"/>
      <c r="J7" s="43"/>
      <c r="K7" s="21"/>
      <c r="L7" s="3" t="s">
        <v>3</v>
      </c>
    </row>
    <row r="8" spans="2:15" ht="18.5" thickBot="1">
      <c r="B8" s="3"/>
      <c r="C8" s="44" t="s">
        <v>4</v>
      </c>
      <c r="D8" s="45"/>
      <c r="E8" s="45"/>
      <c r="F8" s="45"/>
      <c r="G8" s="45"/>
      <c r="H8" s="45"/>
      <c r="I8" s="45"/>
      <c r="J8" s="46"/>
      <c r="K8" s="23"/>
      <c r="L8" s="20" t="s">
        <v>3</v>
      </c>
    </row>
    <row r="9" spans="2:15" ht="18.5" thickBot="1">
      <c r="B9" s="3"/>
      <c r="C9" s="42" t="s">
        <v>5</v>
      </c>
      <c r="D9" s="43"/>
      <c r="E9" s="43"/>
      <c r="F9" s="43"/>
      <c r="G9" s="43"/>
      <c r="H9" s="43"/>
      <c r="I9" s="43"/>
      <c r="J9" s="43"/>
      <c r="K9" s="22"/>
      <c r="L9" s="20" t="s">
        <v>3</v>
      </c>
    </row>
    <row r="10" spans="2:15" ht="12" customHeight="1" thickBot="1">
      <c r="B10" s="3"/>
      <c r="C10" s="3"/>
      <c r="D10" s="3"/>
      <c r="E10" s="3"/>
      <c r="F10" s="3"/>
      <c r="G10" s="3"/>
      <c r="H10" s="3"/>
      <c r="I10" s="3"/>
      <c r="J10" s="3"/>
      <c r="K10" s="20"/>
    </row>
    <row r="11" spans="2:15" ht="15" customHeight="1" thickTop="1">
      <c r="B11" s="47" t="s">
        <v>105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2:15" ht="15" customHeight="1" thickBot="1"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2"/>
    </row>
    <row r="13" spans="2:15" ht="12" customHeight="1" thickTop="1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5" ht="15" customHeight="1">
      <c r="B14" s="4" t="s">
        <v>6</v>
      </c>
      <c r="C14" s="4"/>
      <c r="D14" s="3"/>
      <c r="E14" s="3"/>
      <c r="F14" s="3"/>
      <c r="G14" s="3"/>
      <c r="H14" s="3"/>
      <c r="I14" s="3"/>
      <c r="J14" s="3"/>
      <c r="K14" s="3"/>
    </row>
    <row r="15" spans="2:15" ht="15" customHeight="1">
      <c r="B15" s="3"/>
      <c r="C15" s="4" t="s">
        <v>101</v>
      </c>
      <c r="D15" s="3"/>
      <c r="E15" s="3"/>
      <c r="F15" s="3"/>
      <c r="G15" s="3"/>
      <c r="H15" s="3"/>
      <c r="I15" s="3"/>
      <c r="J15" s="3"/>
      <c r="K15" s="3"/>
    </row>
    <row r="16" spans="2:15" ht="15" customHeight="1">
      <c r="B16" s="3"/>
      <c r="C16" s="2" t="s">
        <v>7</v>
      </c>
      <c r="D16" s="3"/>
      <c r="E16" s="3"/>
      <c r="F16" s="3"/>
      <c r="G16" s="3"/>
      <c r="H16" s="3"/>
      <c r="I16" s="3"/>
      <c r="J16" s="3"/>
      <c r="K16" s="3"/>
      <c r="L16" s="70" t="s">
        <v>102</v>
      </c>
      <c r="M16" s="71"/>
    </row>
    <row r="17" spans="2:14" ht="15" customHeight="1">
      <c r="B17" s="3"/>
      <c r="C17" s="57" t="s">
        <v>38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2:14" ht="15" customHeight="1">
      <c r="B18" s="3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2:14" ht="8.4" customHeight="1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4" ht="15" customHeight="1">
      <c r="B20" s="3"/>
      <c r="C20" s="58" t="s">
        <v>8</v>
      </c>
      <c r="D20" s="59"/>
      <c r="E20" s="59"/>
      <c r="F20" s="59"/>
      <c r="G20" s="59"/>
      <c r="H20" s="59"/>
      <c r="I20" s="59"/>
      <c r="J20" s="60"/>
      <c r="K20" s="61" t="s">
        <v>9</v>
      </c>
      <c r="L20" s="63" t="s">
        <v>10</v>
      </c>
    </row>
    <row r="21" spans="2:14" ht="30.5" thickBot="1">
      <c r="B21" s="3"/>
      <c r="C21" s="24" t="s">
        <v>11</v>
      </c>
      <c r="D21" s="24" t="s">
        <v>12</v>
      </c>
      <c r="E21" s="24" t="s">
        <v>13</v>
      </c>
      <c r="F21" s="24" t="s">
        <v>14</v>
      </c>
      <c r="G21" s="24" t="s">
        <v>15</v>
      </c>
      <c r="H21" s="24" t="s">
        <v>16</v>
      </c>
      <c r="I21" s="24" t="s">
        <v>17</v>
      </c>
      <c r="J21" s="18" t="s">
        <v>18</v>
      </c>
      <c r="K21" s="62"/>
      <c r="L21" s="64"/>
    </row>
    <row r="22" spans="2:14" ht="18.5" thickBot="1">
      <c r="B22" s="3"/>
      <c r="C22" s="25"/>
      <c r="D22" s="26"/>
      <c r="E22" s="27"/>
      <c r="F22" s="26"/>
      <c r="G22" s="27"/>
      <c r="H22" s="26"/>
      <c r="I22" s="26"/>
      <c r="J22" s="26"/>
      <c r="K22" s="27"/>
      <c r="L22" s="28">
        <f>SUM(C22:K22)</f>
        <v>0</v>
      </c>
    </row>
    <row r="23" spans="2:14" ht="12" customHeight="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4" ht="15" customHeight="1">
      <c r="B24" s="4" t="s">
        <v>39</v>
      </c>
      <c r="C24" s="3"/>
      <c r="D24" s="3"/>
      <c r="E24" s="3"/>
      <c r="F24" s="3"/>
      <c r="G24" s="3"/>
      <c r="H24" s="3"/>
      <c r="I24" s="3"/>
      <c r="J24" s="3"/>
      <c r="K24" s="3"/>
    </row>
    <row r="25" spans="2:14" ht="15" customHeight="1">
      <c r="B25" s="3"/>
      <c r="C25" s="4" t="s">
        <v>103</v>
      </c>
      <c r="D25" s="3"/>
      <c r="E25" s="3"/>
      <c r="F25" s="3"/>
      <c r="G25" s="3"/>
      <c r="H25" s="3"/>
      <c r="I25" s="3"/>
      <c r="J25" s="3"/>
      <c r="K25" s="3"/>
    </row>
    <row r="26" spans="2:14" ht="15" customHeight="1">
      <c r="B26" s="3"/>
      <c r="C26" s="2" t="s">
        <v>19</v>
      </c>
      <c r="D26" s="3"/>
      <c r="E26" s="3"/>
      <c r="F26" s="3"/>
      <c r="G26" s="3"/>
      <c r="H26" s="3"/>
      <c r="I26" s="3"/>
      <c r="J26" s="3"/>
      <c r="K26" s="3"/>
    </row>
    <row r="27" spans="2:14" ht="15" customHeight="1">
      <c r="B27" s="3"/>
      <c r="C27" s="57" t="s">
        <v>40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</row>
    <row r="28" spans="2:14" ht="15" customHeight="1">
      <c r="B28" s="3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</row>
    <row r="29" spans="2:14" ht="15" customHeight="1">
      <c r="B29" s="3"/>
      <c r="C29" s="2" t="s">
        <v>20</v>
      </c>
      <c r="D29" s="3"/>
      <c r="E29" s="3"/>
      <c r="F29" s="3"/>
      <c r="G29" s="3"/>
      <c r="H29" s="3"/>
      <c r="I29" s="3"/>
      <c r="J29" s="3"/>
      <c r="K29" s="3"/>
    </row>
    <row r="30" spans="2:14" ht="8.4" customHeight="1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4" ht="15.65" customHeight="1" thickBot="1">
      <c r="B31" s="3"/>
      <c r="C31" s="65" t="s">
        <v>21</v>
      </c>
      <c r="D31" s="65"/>
      <c r="E31" s="65"/>
      <c r="F31" s="65"/>
      <c r="G31" s="65"/>
      <c r="H31" s="63" t="s">
        <v>22</v>
      </c>
      <c r="I31" s="63"/>
      <c r="J31" s="63" t="s">
        <v>23</v>
      </c>
      <c r="K31" s="63"/>
    </row>
    <row r="32" spans="2:14" ht="18" customHeight="1" thickBot="1">
      <c r="C32" s="31" t="s">
        <v>24</v>
      </c>
      <c r="D32" s="31"/>
      <c r="E32" s="31"/>
      <c r="F32" s="31"/>
      <c r="G32" s="32"/>
      <c r="H32" s="66"/>
      <c r="I32" s="67"/>
      <c r="J32" s="66"/>
      <c r="K32" s="67"/>
      <c r="L32" s="68" t="str">
        <f>IF(L22=H47,"","問３の「合計("&amp;TEXT(H47,"#,#")&amp;"人)」と"&amp;CHAR(10)&amp;"問２の「合計("&amp;TEXT(L22,"#,#")&amp;"人)」が"&amp;CHAR(10)&amp;"一致していません。"&amp;CHAR(10)&amp;"数値をご確認ください。")</f>
        <v/>
      </c>
      <c r="M32" s="69"/>
      <c r="N32" s="7"/>
    </row>
    <row r="33" spans="3:14" ht="18.5" thickBot="1">
      <c r="C33" s="31" t="s">
        <v>25</v>
      </c>
      <c r="D33" s="31"/>
      <c r="E33" s="31"/>
      <c r="F33" s="31"/>
      <c r="G33" s="32"/>
      <c r="H33" s="66"/>
      <c r="I33" s="67"/>
      <c r="J33" s="33"/>
      <c r="K33" s="33"/>
      <c r="L33" s="68"/>
      <c r="M33" s="69"/>
      <c r="N33" s="7"/>
    </row>
    <row r="34" spans="3:14" ht="18.5" thickBot="1">
      <c r="C34" s="31" t="s">
        <v>26</v>
      </c>
      <c r="D34" s="31"/>
      <c r="E34" s="31"/>
      <c r="F34" s="31"/>
      <c r="G34" s="32"/>
      <c r="H34" s="33"/>
      <c r="I34" s="33"/>
      <c r="J34" s="33"/>
      <c r="K34" s="33"/>
      <c r="L34" s="68"/>
      <c r="M34" s="69"/>
      <c r="N34" s="7"/>
    </row>
    <row r="35" spans="3:14" ht="18.5" thickBot="1">
      <c r="C35" s="31" t="s">
        <v>27</v>
      </c>
      <c r="D35" s="31"/>
      <c r="E35" s="31"/>
      <c r="F35" s="31"/>
      <c r="G35" s="32"/>
      <c r="H35" s="33"/>
      <c r="I35" s="33"/>
      <c r="J35" s="33"/>
      <c r="K35" s="33"/>
      <c r="L35" s="68"/>
      <c r="M35" s="69"/>
      <c r="N35" s="7"/>
    </row>
    <row r="36" spans="3:14" ht="18.5" thickBot="1">
      <c r="C36" s="31" t="s">
        <v>28</v>
      </c>
      <c r="D36" s="31"/>
      <c r="E36" s="31"/>
      <c r="F36" s="31"/>
      <c r="G36" s="32"/>
      <c r="H36" s="33"/>
      <c r="I36" s="33"/>
      <c r="J36" s="33"/>
      <c r="K36" s="33"/>
      <c r="L36" s="68"/>
      <c r="M36" s="69"/>
      <c r="N36" s="7"/>
    </row>
    <row r="37" spans="3:14" ht="18.5" thickBot="1">
      <c r="C37" s="31" t="s">
        <v>29</v>
      </c>
      <c r="D37" s="31"/>
      <c r="E37" s="31"/>
      <c r="F37" s="31"/>
      <c r="G37" s="32"/>
      <c r="H37" s="33"/>
      <c r="I37" s="33"/>
      <c r="J37" s="33"/>
      <c r="K37" s="33"/>
      <c r="L37" s="68"/>
      <c r="M37" s="69"/>
      <c r="N37" s="7"/>
    </row>
    <row r="38" spans="3:14" ht="18.5" thickBot="1">
      <c r="C38" s="31" t="s">
        <v>30</v>
      </c>
      <c r="D38" s="31"/>
      <c r="E38" s="31"/>
      <c r="F38" s="31"/>
      <c r="G38" s="32"/>
      <c r="H38" s="33"/>
      <c r="I38" s="33"/>
      <c r="J38" s="33"/>
      <c r="K38" s="33"/>
      <c r="L38" s="68"/>
      <c r="M38" s="69"/>
      <c r="N38" s="7"/>
    </row>
    <row r="39" spans="3:14" ht="18.5" thickBot="1">
      <c r="C39" s="31" t="s">
        <v>31</v>
      </c>
      <c r="D39" s="31"/>
      <c r="E39" s="31"/>
      <c r="F39" s="31"/>
      <c r="G39" s="32"/>
      <c r="H39" s="33"/>
      <c r="I39" s="33"/>
      <c r="J39" s="33"/>
      <c r="K39" s="33"/>
      <c r="L39" s="68"/>
      <c r="M39" s="69"/>
      <c r="N39" s="7"/>
    </row>
    <row r="40" spans="3:14" ht="18.5" thickBot="1">
      <c r="C40" s="31" t="s">
        <v>90</v>
      </c>
      <c r="D40" s="31"/>
      <c r="E40" s="31"/>
      <c r="F40" s="31"/>
      <c r="G40" s="32"/>
      <c r="H40" s="33"/>
      <c r="I40" s="33"/>
      <c r="J40" s="33"/>
      <c r="K40" s="33"/>
      <c r="L40" s="68"/>
      <c r="M40" s="69"/>
      <c r="N40" s="7"/>
    </row>
    <row r="41" spans="3:14" ht="18.5" thickBot="1">
      <c r="C41" s="31" t="s">
        <v>32</v>
      </c>
      <c r="D41" s="31"/>
      <c r="E41" s="31"/>
      <c r="F41" s="31"/>
      <c r="G41" s="32"/>
      <c r="H41" s="33"/>
      <c r="I41" s="33"/>
      <c r="J41" s="33"/>
      <c r="K41" s="33"/>
      <c r="L41" s="68"/>
      <c r="M41" s="69"/>
      <c r="N41" s="7"/>
    </row>
    <row r="42" spans="3:14" ht="18.5" thickBot="1">
      <c r="C42" s="31" t="s">
        <v>33</v>
      </c>
      <c r="D42" s="31"/>
      <c r="E42" s="31"/>
      <c r="F42" s="31"/>
      <c r="G42" s="32"/>
      <c r="H42" s="33"/>
      <c r="I42" s="33"/>
      <c r="J42" s="33"/>
      <c r="K42" s="33"/>
      <c r="L42" s="68"/>
      <c r="M42" s="69"/>
      <c r="N42" s="7"/>
    </row>
    <row r="43" spans="3:14" ht="18" customHeight="1" thickBot="1">
      <c r="C43" s="39" t="s">
        <v>98</v>
      </c>
      <c r="D43" s="39"/>
      <c r="E43" s="39"/>
      <c r="F43" s="39"/>
      <c r="G43" s="40"/>
      <c r="H43" s="33"/>
      <c r="I43" s="33"/>
      <c r="J43" s="33"/>
      <c r="K43" s="33"/>
      <c r="L43" s="68"/>
      <c r="M43" s="69"/>
      <c r="N43" s="7"/>
    </row>
    <row r="44" spans="3:14" ht="18.5" thickBot="1">
      <c r="C44" s="31" t="s">
        <v>34</v>
      </c>
      <c r="D44" s="31"/>
      <c r="E44" s="31"/>
      <c r="F44" s="31"/>
      <c r="G44" s="32"/>
      <c r="H44" s="33"/>
      <c r="I44" s="33"/>
      <c r="J44" s="33"/>
      <c r="K44" s="33"/>
      <c r="L44" s="68"/>
      <c r="M44" s="69"/>
      <c r="N44" s="7"/>
    </row>
    <row r="45" spans="3:14" ht="18.5" thickBot="1">
      <c r="C45" s="31" t="s">
        <v>35</v>
      </c>
      <c r="D45" s="31"/>
      <c r="E45" s="31"/>
      <c r="F45" s="31"/>
      <c r="G45" s="32"/>
      <c r="H45" s="33"/>
      <c r="I45" s="33"/>
      <c r="J45" s="33"/>
      <c r="K45" s="33"/>
      <c r="L45" s="68"/>
      <c r="M45" s="69"/>
      <c r="N45" s="7"/>
    </row>
    <row r="46" spans="3:14" ht="30.65" customHeight="1" thickBot="1">
      <c r="C46" s="37" t="s">
        <v>100</v>
      </c>
      <c r="D46" s="38"/>
      <c r="E46" s="38"/>
      <c r="F46" s="34" t="str">
        <f>IF(K22&lt;&gt;H46,"※問2②と同じ数値を記入してください。","")</f>
        <v/>
      </c>
      <c r="G46" s="34"/>
      <c r="H46" s="33"/>
      <c r="I46" s="33"/>
      <c r="J46" s="33"/>
      <c r="K46" s="33"/>
      <c r="L46" s="35"/>
      <c r="M46" s="35"/>
    </row>
    <row r="47" spans="3:14" ht="18.5" thickBot="1">
      <c r="C47" s="31" t="s">
        <v>36</v>
      </c>
      <c r="D47" s="31"/>
      <c r="E47" s="31"/>
      <c r="F47" s="31"/>
      <c r="G47" s="32"/>
      <c r="H47" s="36">
        <f>SUM(H32:K46)</f>
        <v>0</v>
      </c>
      <c r="I47" s="36"/>
      <c r="J47" s="36"/>
      <c r="K47" s="36"/>
      <c r="L47" s="35"/>
      <c r="M47" s="35"/>
    </row>
    <row r="48" spans="3:14">
      <c r="C48" s="3"/>
      <c r="L48" s="2"/>
      <c r="M48" s="2"/>
    </row>
    <row r="49" spans="2:13">
      <c r="B49" s="29" t="s">
        <v>99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</row>
    <row r="50" spans="2:13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2:13" ht="9" customHeight="1" thickBot="1"/>
    <row r="52" spans="2:13" ht="18.5" thickBot="1"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spans="2:13" ht="18.5" thickBot="1"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2:13" ht="18.5" thickBot="1"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6" spans="2:13" ht="18.5" thickBot="1">
      <c r="C56" s="16" t="s">
        <v>84</v>
      </c>
    </row>
    <row r="57" spans="2:13" ht="20" customHeight="1" thickBot="1">
      <c r="C57" s="72" t="s">
        <v>80</v>
      </c>
      <c r="D57" s="54"/>
      <c r="E57" s="54"/>
      <c r="F57" s="56"/>
      <c r="G57" s="56"/>
      <c r="H57" s="56"/>
      <c r="I57" s="56"/>
      <c r="J57" s="56"/>
      <c r="K57" s="56"/>
      <c r="L57" s="56"/>
    </row>
    <row r="58" spans="2:13" ht="20" customHeight="1" thickBot="1">
      <c r="C58" s="53" t="s">
        <v>81</v>
      </c>
      <c r="D58" s="54"/>
      <c r="E58" s="54"/>
      <c r="F58" s="56"/>
      <c r="G58" s="56"/>
      <c r="H58" s="56"/>
      <c r="I58" s="56"/>
      <c r="J58" s="56"/>
      <c r="K58" s="56"/>
      <c r="L58" s="56"/>
    </row>
    <row r="59" spans="2:13" ht="20" customHeight="1" thickBot="1">
      <c r="C59" s="53" t="s">
        <v>82</v>
      </c>
      <c r="D59" s="54"/>
      <c r="E59" s="54"/>
      <c r="F59" s="55"/>
      <c r="G59" s="55"/>
      <c r="H59" s="55"/>
      <c r="I59" s="55"/>
      <c r="J59" s="55"/>
      <c r="K59" s="55"/>
      <c r="L59" s="55"/>
    </row>
    <row r="60" spans="2:13" ht="20" customHeight="1" thickBot="1">
      <c r="C60" s="53" t="s">
        <v>83</v>
      </c>
      <c r="D60" s="54"/>
      <c r="E60" s="54"/>
      <c r="F60" s="56"/>
      <c r="G60" s="56"/>
      <c r="H60" s="56"/>
      <c r="I60" s="56"/>
      <c r="J60" s="56"/>
      <c r="K60" s="56"/>
      <c r="L60" s="56"/>
    </row>
    <row r="62" spans="2:13">
      <c r="C62" t="s">
        <v>85</v>
      </c>
    </row>
  </sheetData>
  <sheetProtection sheet="1" objects="1" scenarios="1" formatRows="0"/>
  <mergeCells count="72">
    <mergeCell ref="L16:M16"/>
    <mergeCell ref="C57:E57"/>
    <mergeCell ref="F57:L57"/>
    <mergeCell ref="C58:E58"/>
    <mergeCell ref="F58:L58"/>
    <mergeCell ref="C33:G33"/>
    <mergeCell ref="H33:I33"/>
    <mergeCell ref="J33:K33"/>
    <mergeCell ref="C34:G34"/>
    <mergeCell ref="H34:I34"/>
    <mergeCell ref="J34:K34"/>
    <mergeCell ref="C35:G35"/>
    <mergeCell ref="H35:I35"/>
    <mergeCell ref="J35:K35"/>
    <mergeCell ref="C36:G36"/>
    <mergeCell ref="H36:I36"/>
    <mergeCell ref="C59:E59"/>
    <mergeCell ref="F59:L59"/>
    <mergeCell ref="C60:E60"/>
    <mergeCell ref="F60:L60"/>
    <mergeCell ref="C17:M18"/>
    <mergeCell ref="C20:J20"/>
    <mergeCell ref="K20:K21"/>
    <mergeCell ref="L20:L21"/>
    <mergeCell ref="C27:M28"/>
    <mergeCell ref="C31:G31"/>
    <mergeCell ref="H31:I31"/>
    <mergeCell ref="J31:K31"/>
    <mergeCell ref="C32:G32"/>
    <mergeCell ref="H32:I32"/>
    <mergeCell ref="J32:K32"/>
    <mergeCell ref="L32:M45"/>
    <mergeCell ref="B1:M1"/>
    <mergeCell ref="C7:J7"/>
    <mergeCell ref="C8:J8"/>
    <mergeCell ref="C9:J9"/>
    <mergeCell ref="B11:M12"/>
    <mergeCell ref="J36:K36"/>
    <mergeCell ref="C37:G37"/>
    <mergeCell ref="H37:I37"/>
    <mergeCell ref="J37:K37"/>
    <mergeCell ref="C38:G38"/>
    <mergeCell ref="H38:I38"/>
    <mergeCell ref="J38:K38"/>
    <mergeCell ref="C39:G39"/>
    <mergeCell ref="H39:I39"/>
    <mergeCell ref="J39:K39"/>
    <mergeCell ref="C40:G40"/>
    <mergeCell ref="H40:I40"/>
    <mergeCell ref="J40:K40"/>
    <mergeCell ref="C41:G41"/>
    <mergeCell ref="H41:I41"/>
    <mergeCell ref="J41:K41"/>
    <mergeCell ref="C42:G42"/>
    <mergeCell ref="H42:I42"/>
    <mergeCell ref="J42:K42"/>
    <mergeCell ref="C43:G43"/>
    <mergeCell ref="H43:I43"/>
    <mergeCell ref="J43:K43"/>
    <mergeCell ref="C44:G44"/>
    <mergeCell ref="H44:I44"/>
    <mergeCell ref="J44:K44"/>
    <mergeCell ref="B49:M50"/>
    <mergeCell ref="C52:L54"/>
    <mergeCell ref="C45:G45"/>
    <mergeCell ref="H45:K45"/>
    <mergeCell ref="F46:G46"/>
    <mergeCell ref="H46:K46"/>
    <mergeCell ref="L46:M47"/>
    <mergeCell ref="C47:G47"/>
    <mergeCell ref="H47:K47"/>
    <mergeCell ref="C46:E46"/>
  </mergeCells>
  <phoneticPr fontId="2"/>
  <conditionalFormatting sqref="F46:G46">
    <cfRule type="containsText" dxfId="2" priority="1" operator="containsText" text="記入してください">
      <formula>NOT(ISERROR(SEARCH("記入してください",F46)))</formula>
    </cfRule>
  </conditionalFormatting>
  <conditionalFormatting sqref="L32:M45">
    <cfRule type="containsText" dxfId="1" priority="2" operator="containsText" text="一致していません">
      <formula>NOT(ISERROR(SEARCH("一致していません",L32)))</formula>
    </cfRule>
  </conditionalFormatting>
  <dataValidations count="5">
    <dataValidation type="whole" allowBlank="1" showInputMessage="1" showErrorMessage="1" sqref="L22" xr:uid="{51426BE3-C71C-4F75-AF10-7A50F711023F}">
      <formula1>0</formula1>
      <formula2>9999999999</formula2>
    </dataValidation>
    <dataValidation type="whole" allowBlank="1" showInputMessage="1" showErrorMessage="1" sqref="K6" xr:uid="{BDE8A22A-ACB8-4F1F-838D-52B925CCCB4F}">
      <formula1>0</formula1>
      <formula2>999999999999999</formula2>
    </dataValidation>
    <dataValidation type="whole" allowBlank="1" showInputMessage="1" showErrorMessage="1" error="数値のみ記入してください。" sqref="H32:K46" xr:uid="{ECCE0115-D8C8-454C-B49C-BF388B75EE3D}">
      <formula1>0</formula1>
      <formula2>99999999</formula2>
    </dataValidation>
    <dataValidation type="whole" allowBlank="1" showInputMessage="1" showErrorMessage="1" error="数値のみ記入してください。" sqref="K7:K9" xr:uid="{13DD59C2-F794-470D-A8A2-EB0B3B05CE83}">
      <formula1>0</formula1>
      <formula2>9999999999</formula2>
    </dataValidation>
    <dataValidation type="whole" allowBlank="1" showInputMessage="1" showErrorMessage="1" error="数値のみ記入してください。" sqref="C22:K22" xr:uid="{5D3FFE13-7597-4778-99C3-B50A4509B222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D9D5-E5CE-4A1D-BE11-6728520ADEF8}">
  <dimension ref="A1:AV5"/>
  <sheetViews>
    <sheetView workbookViewId="0">
      <selection activeCell="A5" sqref="A5"/>
    </sheetView>
  </sheetViews>
  <sheetFormatPr defaultRowHeight="18"/>
  <cols>
    <col min="43" max="43" width="17.6640625" customWidth="1"/>
    <col min="48" max="48" width="48.5" customWidth="1"/>
  </cols>
  <sheetData>
    <row r="1" spans="1:48">
      <c r="A1" s="8">
        <v>1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21</v>
      </c>
      <c r="V1" s="8">
        <v>22</v>
      </c>
      <c r="W1" s="8">
        <v>23</v>
      </c>
      <c r="X1" s="8">
        <v>24</v>
      </c>
      <c r="Y1" s="8">
        <v>25</v>
      </c>
      <c r="Z1" s="8">
        <v>26</v>
      </c>
      <c r="AA1" s="8">
        <v>27</v>
      </c>
      <c r="AB1" s="8">
        <v>28</v>
      </c>
      <c r="AC1" s="8">
        <v>29</v>
      </c>
      <c r="AD1" s="8">
        <v>30</v>
      </c>
      <c r="AE1" s="8">
        <v>31</v>
      </c>
      <c r="AF1" s="8">
        <v>32</v>
      </c>
      <c r="AG1" s="8">
        <v>33</v>
      </c>
      <c r="AH1" s="8">
        <v>34</v>
      </c>
      <c r="AI1" s="8">
        <v>35</v>
      </c>
      <c r="AJ1" s="8">
        <v>36</v>
      </c>
      <c r="AK1" s="8">
        <v>37</v>
      </c>
      <c r="AL1" s="8">
        <v>38</v>
      </c>
      <c r="AM1" s="8">
        <v>39</v>
      </c>
      <c r="AN1" s="8">
        <v>40</v>
      </c>
      <c r="AO1" s="8">
        <v>41</v>
      </c>
      <c r="AP1" s="8">
        <v>42</v>
      </c>
      <c r="AQ1" s="8">
        <v>43</v>
      </c>
      <c r="AR1" s="8">
        <v>44</v>
      </c>
      <c r="AS1" s="8">
        <v>45</v>
      </c>
      <c r="AT1" s="8">
        <v>46</v>
      </c>
      <c r="AU1" s="8">
        <v>47</v>
      </c>
    </row>
    <row r="2" spans="1:48">
      <c r="A2" s="9" t="s">
        <v>41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8">
        <v>31</v>
      </c>
      <c r="AG2" s="8">
        <v>32</v>
      </c>
      <c r="AH2" s="8">
        <v>33</v>
      </c>
      <c r="AI2" s="8">
        <v>34</v>
      </c>
      <c r="AJ2" s="8">
        <v>35</v>
      </c>
      <c r="AK2" s="8">
        <v>36</v>
      </c>
      <c r="AL2" s="8">
        <v>37</v>
      </c>
      <c r="AM2" s="8">
        <v>38</v>
      </c>
      <c r="AN2" s="8">
        <v>39</v>
      </c>
      <c r="AO2" s="8">
        <v>40</v>
      </c>
      <c r="AP2" s="8">
        <v>41</v>
      </c>
      <c r="AQ2" s="8">
        <v>42</v>
      </c>
      <c r="AR2" s="8">
        <v>43</v>
      </c>
      <c r="AS2" s="8">
        <v>44</v>
      </c>
      <c r="AT2" s="8">
        <v>45</v>
      </c>
      <c r="AU2" s="8">
        <v>46</v>
      </c>
    </row>
    <row r="3" spans="1:48" ht="148.5">
      <c r="A3" s="10"/>
      <c r="B3" s="15" t="s">
        <v>42</v>
      </c>
      <c r="C3" s="15" t="s">
        <v>43</v>
      </c>
      <c r="D3" s="15" t="s">
        <v>44</v>
      </c>
      <c r="E3" s="15" t="s">
        <v>45</v>
      </c>
      <c r="F3" s="15" t="s">
        <v>46</v>
      </c>
      <c r="G3" s="15" t="s">
        <v>47</v>
      </c>
      <c r="H3" s="15" t="s">
        <v>48</v>
      </c>
      <c r="I3" s="15" t="s">
        <v>49</v>
      </c>
      <c r="J3" s="15" t="s">
        <v>50</v>
      </c>
      <c r="K3" s="15" t="s">
        <v>73</v>
      </c>
      <c r="L3" s="15" t="s">
        <v>75</v>
      </c>
      <c r="M3" s="15" t="s">
        <v>74</v>
      </c>
      <c r="N3" s="15" t="s">
        <v>93</v>
      </c>
      <c r="O3" s="15" t="s">
        <v>51</v>
      </c>
      <c r="P3" s="15" t="s">
        <v>52</v>
      </c>
      <c r="Q3" s="15" t="s">
        <v>53</v>
      </c>
      <c r="R3" s="15" t="s">
        <v>54</v>
      </c>
      <c r="S3" s="15" t="s">
        <v>55</v>
      </c>
      <c r="T3" s="15" t="s">
        <v>56</v>
      </c>
      <c r="U3" s="15" t="s">
        <v>57</v>
      </c>
      <c r="V3" s="15" t="s">
        <v>58</v>
      </c>
      <c r="W3" s="15" t="s">
        <v>91</v>
      </c>
      <c r="X3" s="15" t="s">
        <v>59</v>
      </c>
      <c r="Y3" s="15" t="s">
        <v>60</v>
      </c>
      <c r="Z3" s="15" t="s">
        <v>78</v>
      </c>
      <c r="AA3" s="15" t="s">
        <v>94</v>
      </c>
      <c r="AB3" s="15" t="s">
        <v>61</v>
      </c>
      <c r="AC3" s="15" t="s">
        <v>62</v>
      </c>
      <c r="AD3" s="15" t="s">
        <v>63</v>
      </c>
      <c r="AE3" s="15" t="s">
        <v>64</v>
      </c>
      <c r="AF3" s="15" t="s">
        <v>65</v>
      </c>
      <c r="AG3" s="15" t="s">
        <v>66</v>
      </c>
      <c r="AH3" s="15" t="s">
        <v>67</v>
      </c>
      <c r="AI3" s="15" t="s">
        <v>68</v>
      </c>
      <c r="AJ3" s="15" t="s">
        <v>92</v>
      </c>
      <c r="AK3" s="15" t="s">
        <v>69</v>
      </c>
      <c r="AL3" s="15" t="s">
        <v>70</v>
      </c>
      <c r="AM3" s="15" t="s">
        <v>79</v>
      </c>
      <c r="AN3" s="15" t="s">
        <v>95</v>
      </c>
      <c r="AO3" s="15" t="s">
        <v>96</v>
      </c>
      <c r="AP3" s="15" t="s">
        <v>97</v>
      </c>
      <c r="AQ3" s="15" t="s">
        <v>76</v>
      </c>
      <c r="AR3" s="15" t="s">
        <v>86</v>
      </c>
      <c r="AS3" s="15" t="s">
        <v>87</v>
      </c>
      <c r="AT3" s="15" t="s">
        <v>88</v>
      </c>
      <c r="AU3" s="15" t="s">
        <v>89</v>
      </c>
    </row>
    <row r="4" spans="1:48">
      <c r="A4" s="11"/>
      <c r="B4" s="12" t="s">
        <v>71</v>
      </c>
      <c r="C4" s="12" t="s">
        <v>71</v>
      </c>
      <c r="D4" s="12" t="s">
        <v>71</v>
      </c>
      <c r="E4" s="12" t="s">
        <v>71</v>
      </c>
      <c r="F4" s="12" t="s">
        <v>71</v>
      </c>
      <c r="G4" s="12" t="s">
        <v>71</v>
      </c>
      <c r="H4" s="12" t="s">
        <v>71</v>
      </c>
      <c r="I4" s="12" t="s">
        <v>71</v>
      </c>
      <c r="J4" s="12" t="s">
        <v>71</v>
      </c>
      <c r="K4" s="12" t="s">
        <v>71</v>
      </c>
      <c r="L4" s="12" t="s">
        <v>71</v>
      </c>
      <c r="M4" s="12" t="s">
        <v>71</v>
      </c>
      <c r="N4" s="12" t="s">
        <v>71</v>
      </c>
      <c r="O4" s="12" t="s">
        <v>71</v>
      </c>
      <c r="P4" s="12" t="s">
        <v>71</v>
      </c>
      <c r="Q4" s="12" t="s">
        <v>71</v>
      </c>
      <c r="R4" s="12" t="s">
        <v>71</v>
      </c>
      <c r="S4" s="12" t="s">
        <v>71</v>
      </c>
      <c r="T4" s="12" t="s">
        <v>71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72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72</v>
      </c>
      <c r="AN4" s="12" t="s">
        <v>71</v>
      </c>
      <c r="AO4" s="12" t="s">
        <v>71</v>
      </c>
      <c r="AP4" s="12" t="s">
        <v>71</v>
      </c>
      <c r="AQ4" s="12" t="s">
        <v>77</v>
      </c>
      <c r="AR4" s="12" t="s">
        <v>77</v>
      </c>
      <c r="AS4" s="12" t="s">
        <v>77</v>
      </c>
      <c r="AT4" s="12" t="s">
        <v>77</v>
      </c>
      <c r="AU4" s="12" t="s">
        <v>77</v>
      </c>
    </row>
    <row r="5" spans="1:48">
      <c r="B5" s="13" t="str">
        <f>IF('調査票 '!K7="","-",'調査票 '!K7)</f>
        <v>-</v>
      </c>
      <c r="C5" s="13" t="str">
        <f>IF('調査票 '!K8="","-",'調査票 '!K8)</f>
        <v>-</v>
      </c>
      <c r="D5" s="13" t="str">
        <f>IF('調査票 '!K9="","-",'調査票 '!K9)</f>
        <v>-</v>
      </c>
      <c r="E5" s="13" t="str">
        <f>IF(AND('調査票 '!$L$22=0,'調査票 '!C22=""),"-",'調査票 '!C22)</f>
        <v>-</v>
      </c>
      <c r="F5" s="13" t="str">
        <f>IF(AND('調査票 '!$L$22=0,'調査票 '!D22=""),"-",'調査票 '!D22)</f>
        <v>-</v>
      </c>
      <c r="G5" s="13" t="str">
        <f>IF(AND('調査票 '!$L$22=0,'調査票 '!E22=""),"-",'調査票 '!E22)</f>
        <v>-</v>
      </c>
      <c r="H5" s="13" t="str">
        <f>IF(AND('調査票 '!$L$22=0,'調査票 '!F22=""),"-",'調査票 '!F22)</f>
        <v>-</v>
      </c>
      <c r="I5" s="13" t="str">
        <f>IF(AND('調査票 '!$L$22=0,'調査票 '!G22=""),"-",'調査票 '!G22)</f>
        <v>-</v>
      </c>
      <c r="J5" s="13" t="str">
        <f>IF(AND('調査票 '!$L$22=0,'調査票 '!H22=""),"-",'調査票 '!H22)</f>
        <v>-</v>
      </c>
      <c r="K5" s="13" t="str">
        <f>IF(AND('調査票 '!$L$22=0,'調査票 '!I22=""),"-",'調査票 '!I22)</f>
        <v>-</v>
      </c>
      <c r="L5" s="13" t="str">
        <f>IF(AND('調査票 '!$L$22=0,'調査票 '!J22=""),"-",'調査票 '!J22)</f>
        <v>-</v>
      </c>
      <c r="M5" s="13" t="str">
        <f>IF(AND('調査票 '!$L$22=0,'調査票 '!K22=""),"-",'調査票 '!K22)</f>
        <v>-</v>
      </c>
      <c r="N5" s="13" t="str">
        <f>IF(OR('調査票 '!$C$22&lt;&gt;"",'調査票 '!$D$22&lt;&gt;"",'調査票 '!$E$22&lt;&gt;"",'調査票 '!$F$22&lt;&gt;"",'調査票 '!$G$22&lt;&gt;"",'調査票 '!$H$22&lt;&gt;"",'調査票 '!$I$22&lt;&gt;"",'調査票 '!$J$22&lt;&gt;"",'調査票 '!$K$22&lt;&gt;""),'調査票 '!L22,"-")</f>
        <v>-</v>
      </c>
      <c r="O5" s="13" t="str">
        <f>IF(AND('調査票 '!$H$47=0,'調査票 '!H32=""),"-",'調査票 '!H32)</f>
        <v>-</v>
      </c>
      <c r="P5" s="13" t="str">
        <f>IF(AND('調査票 '!$H$47=0,'調査票 '!H33=""),"-",'調査票 '!H33)</f>
        <v>-</v>
      </c>
      <c r="Q5" s="13" t="str">
        <f>IF(AND('調査票 '!$H$47=0,'調査票 '!H34=""),"-",'調査票 '!H34)</f>
        <v>-</v>
      </c>
      <c r="R5" s="13" t="str">
        <f>IF(AND('調査票 '!$H$47=0,'調査票 '!H35=""),"-",'調査票 '!H35)</f>
        <v>-</v>
      </c>
      <c r="S5" s="13" t="str">
        <f>IF(AND('調査票 '!$H$47=0,'調査票 '!H36=""),"-",'調査票 '!H36)</f>
        <v>-</v>
      </c>
      <c r="T5" s="13" t="str">
        <f>IF(AND('調査票 '!$H$47=0,'調査票 '!H37=""),"-",'調査票 '!H37)</f>
        <v>-</v>
      </c>
      <c r="U5" s="13" t="str">
        <f>IF(AND('調査票 '!$H$47=0,'調査票 '!H38=""),"-",'調査票 '!H38)</f>
        <v>-</v>
      </c>
      <c r="V5" s="13" t="str">
        <f>IF(AND('調査票 '!$H$47=0,'調査票 '!H39=""),"-",'調査票 '!H39)</f>
        <v>-</v>
      </c>
      <c r="W5" s="13" t="str">
        <f>IF(AND('調査票 '!$H$47=0,'調査票 '!H40=""),"-",'調査票 '!H40)</f>
        <v>-</v>
      </c>
      <c r="X5" s="13" t="str">
        <f>IF(AND('調査票 '!$H$47=0,'調査票 '!H41=""),"-",'調査票 '!H41)</f>
        <v>-</v>
      </c>
      <c r="Y5" s="13" t="str">
        <f>IF(AND('調査票 '!$H$47=0,'調査票 '!H42=""),"-",'調査票 '!H42)</f>
        <v>-</v>
      </c>
      <c r="Z5" s="13" t="str">
        <f>IF(AND('調査票 '!$H$47=0,'調査票 '!H43=""),"-",'調査票 '!H43)</f>
        <v>-</v>
      </c>
      <c r="AA5" s="13" t="str">
        <f>IF(AND('調査票 '!$H$47=0,'調査票 '!H44=""),"-",'調査票 '!H44)</f>
        <v>-</v>
      </c>
      <c r="AB5" s="13" t="str">
        <f>IF(AND('調査票 '!$H$47=0,'調査票 '!J32=""),"-",'調査票 '!J32)</f>
        <v>-</v>
      </c>
      <c r="AC5" s="13" t="str">
        <f>IF(AND('調査票 '!$H$47=0,'調査票 '!J33=""),"-",'調査票 '!J33)</f>
        <v>-</v>
      </c>
      <c r="AD5" s="13" t="str">
        <f>IF(AND('調査票 '!$H$47=0,'調査票 '!J34=""),"-",'調査票 '!J34)</f>
        <v>-</v>
      </c>
      <c r="AE5" s="13" t="str">
        <f>IF(AND('調査票 '!$H$47=0,'調査票 '!J35=""),"-",'調査票 '!J35)</f>
        <v>-</v>
      </c>
      <c r="AF5" s="13" t="str">
        <f>IF(AND('調査票 '!$H$47=0,'調査票 '!J36=""),"-",'調査票 '!J36)</f>
        <v>-</v>
      </c>
      <c r="AG5" s="13" t="str">
        <f>IF(AND('調査票 '!$H$47=0,'調査票 '!J37=""),"-",'調査票 '!J37)</f>
        <v>-</v>
      </c>
      <c r="AH5" s="13" t="str">
        <f>IF(AND('調査票 '!$H$47=0,'調査票 '!J38=""),"-",'調査票 '!J38)</f>
        <v>-</v>
      </c>
      <c r="AI5" s="13" t="str">
        <f>IF(AND('調査票 '!$H$47=0,'調査票 '!J39=""),"-",'調査票 '!J39)</f>
        <v>-</v>
      </c>
      <c r="AJ5" s="13" t="str">
        <f>IF(AND('調査票 '!$H$47=0,'調査票 '!J40=""),"-",'調査票 '!J40)</f>
        <v>-</v>
      </c>
      <c r="AK5" s="13" t="str">
        <f>IF(AND('調査票 '!$H$47=0,'調査票 '!J41=""),"-",'調査票 '!J41)</f>
        <v>-</v>
      </c>
      <c r="AL5" s="13" t="str">
        <f>IF(AND('調査票 '!$H$47=0,'調査票 '!J42=""),"-",'調査票 '!J42)</f>
        <v>-</v>
      </c>
      <c r="AM5" s="13" t="str">
        <f>IF(AND('調査票 '!$H$47=0,'調査票 '!J43=""),"-",'調査票 '!J43)</f>
        <v>-</v>
      </c>
      <c r="AN5" s="13" t="str">
        <f>IF(AND('調査票 '!$H$47=0,'調査票 '!J44=""),"-",'調査票 '!J44)</f>
        <v>-</v>
      </c>
      <c r="AO5" s="13" t="str">
        <f>IF(AND('調査票 '!$H$47=0,'調査票 '!H45=""),"-",'調査票 '!H45)</f>
        <v>-</v>
      </c>
      <c r="AP5" s="13" t="str">
        <f>IF(AND('調査票 '!$H$47=0,'調査票 '!H46=""),"-",'調査票 '!H46)</f>
        <v>-</v>
      </c>
      <c r="AQ5" s="13" t="str">
        <f>IF('調査票 '!C52="","-",'調査票 '!C52)</f>
        <v>-</v>
      </c>
      <c r="AR5" s="13" t="str">
        <f>IF('調査票 '!F57="","-",'調査票 '!F57)</f>
        <v>-</v>
      </c>
      <c r="AS5" s="13" t="str">
        <f>IF('調査票 '!F58="","-",'調査票 '!F58)</f>
        <v>-</v>
      </c>
      <c r="AT5" s="13" t="str">
        <f>IF('調査票 '!F59="","-",'調査票 '!F59)</f>
        <v>-</v>
      </c>
      <c r="AU5" s="13" t="str">
        <f>IF('調査票 '!F60="","-",'調査票 '!F60)</f>
        <v>-</v>
      </c>
      <c r="AV5" t="str">
        <f>IF(OR(N5=SUM(O5:AP5),N5="-"),"","回答エラーがあります。調査票シートを確認してください。 ")</f>
        <v/>
      </c>
    </row>
  </sheetData>
  <sheetProtection sheet="1" objects="1" scenarios="1"/>
  <phoneticPr fontId="2"/>
  <conditionalFormatting sqref="AV5">
    <cfRule type="containsText" dxfId="0" priority="1" operator="containsText" text="エラー">
      <formula>NOT(ISERROR(SEARCH("エラー",AV5)))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 </vt:lpstr>
      <vt:lpstr>集計（調査票から転記）</vt:lpstr>
      <vt:lpstr>'調査票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2024-04-19T08:22:43Z</dcterms:created>
  <dcterms:modified xsi:type="dcterms:W3CDTF">2026-01-06T02:45:56Z</dcterms:modified>
</cp:coreProperties>
</file>