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z:\2026年度\02_企画班\1501_教育要覧、市政概要、初任者必携等\01_教育要覧（熊本市の教育の概要）\05_教育政策課とりまとめ記事\03_HP掲載用\"/>
    </mc:Choice>
  </mc:AlternateContent>
  <xr:revisionPtr revIDLastSave="0" documentId="13_ncr:1_{59623A97-5092-4FCE-8C6D-DE8D44F4A322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小学校" sheetId="2" r:id="rId1"/>
    <sheet name="中学校" sheetId="3" r:id="rId2"/>
    <sheet name="幼・高・特・専" sheetId="5" r:id="rId3"/>
  </sheets>
  <definedNames>
    <definedName name="_xlnm.Print_Area" localSheetId="0">小学校!$A$1:$R$105</definedName>
    <definedName name="_xlnm.Print_Area" localSheetId="1">中学校!$A$2:$N$50</definedName>
    <definedName name="_xlnm.Print_Area" localSheetId="2">幼・高・特・専!$A$1:$I$46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85" i="2" l="1"/>
  <c r="I20" i="5"/>
  <c r="H20" i="5"/>
  <c r="G20" i="5"/>
  <c r="F20" i="5"/>
  <c r="D20" i="5"/>
  <c r="E20" i="5"/>
  <c r="D19" i="5"/>
  <c r="I19" i="5"/>
  <c r="H19" i="5"/>
  <c r="G19" i="5"/>
  <c r="F19" i="5"/>
  <c r="E19" i="5"/>
  <c r="R94" i="2" l="1"/>
  <c r="F104" i="2"/>
  <c r="G104" i="2"/>
  <c r="H104" i="2"/>
  <c r="I104" i="2"/>
  <c r="J104" i="2"/>
  <c r="K104" i="2"/>
  <c r="L104" i="2"/>
  <c r="M104" i="2"/>
  <c r="N104" i="2"/>
  <c r="J53" i="2"/>
  <c r="K53" i="2"/>
  <c r="N7" i="3"/>
  <c r="N8" i="3" l="1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6" i="2"/>
  <c r="R87" i="2"/>
  <c r="R88" i="2"/>
  <c r="R89" i="2"/>
  <c r="R90" i="2"/>
  <c r="R91" i="2"/>
  <c r="R92" i="2"/>
  <c r="R93" i="2"/>
  <c r="R95" i="2"/>
  <c r="R96" i="2"/>
  <c r="R97" i="2"/>
  <c r="R98" i="2"/>
  <c r="R99" i="2"/>
  <c r="R100" i="2"/>
  <c r="R101" i="2"/>
  <c r="R102" i="2"/>
  <c r="R103" i="2"/>
  <c r="R57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8" i="2"/>
  <c r="F39" i="5" l="1"/>
  <c r="E39" i="5"/>
  <c r="D39" i="5"/>
  <c r="F53" i="2" l="1"/>
  <c r="L53" i="2" l="1"/>
  <c r="P104" i="2" l="1"/>
  <c r="P53" i="2"/>
  <c r="O104" i="2"/>
  <c r="O53" i="2"/>
  <c r="Q104" i="2"/>
  <c r="P105" i="2" l="1"/>
  <c r="O105" i="2"/>
  <c r="M50" i="3"/>
  <c r="Q53" i="2" l="1"/>
  <c r="Q105" i="2" s="1"/>
  <c r="N53" i="2"/>
  <c r="M53" i="2"/>
  <c r="I53" i="2"/>
  <c r="H53" i="2"/>
  <c r="G53" i="2"/>
  <c r="R53" i="2" l="1"/>
  <c r="L50" i="3"/>
  <c r="K50" i="3"/>
  <c r="J50" i="3"/>
  <c r="I50" i="3"/>
  <c r="H50" i="3"/>
  <c r="H105" i="2"/>
  <c r="K105" i="2"/>
  <c r="J105" i="2"/>
  <c r="N50" i="3" l="1"/>
  <c r="L105" i="2"/>
  <c r="M105" i="2"/>
  <c r="I105" i="2"/>
  <c r="N105" i="2"/>
  <c r="R104" i="2"/>
  <c r="R105" i="2" l="1"/>
  <c r="G105" i="2" l="1"/>
  <c r="F105" i="2"/>
  <c r="F31" i="5"/>
  <c r="E31" i="5"/>
  <c r="D31" i="5"/>
  <c r="G50" i="3"/>
  <c r="F50" i="3"/>
</calcChain>
</file>

<file path=xl/sharedStrings.xml><?xml version="1.0" encoding="utf-8"?>
<sst xmlns="http://schemas.openxmlformats.org/spreadsheetml/2006/main" count="499" uniqueCount="413">
  <si>
    <t xml:space="preserve"> </t>
  </si>
  <si>
    <t>NO</t>
  </si>
  <si>
    <t xml:space="preserve"> 学校名</t>
  </si>
  <si>
    <t>託麻原</t>
  </si>
  <si>
    <t>高平台</t>
  </si>
  <si>
    <t>楠</t>
  </si>
  <si>
    <t>託麻東</t>
  </si>
  <si>
    <t>託麻西</t>
  </si>
  <si>
    <t>託麻北</t>
  </si>
  <si>
    <t>麻生田</t>
  </si>
  <si>
    <t>帯山西</t>
  </si>
  <si>
    <t>出水南</t>
  </si>
  <si>
    <t>健軍東</t>
  </si>
  <si>
    <t>田迎南</t>
  </si>
  <si>
    <t>託麻南</t>
  </si>
  <si>
    <t>山ﾉ内</t>
  </si>
  <si>
    <t>桜木東</t>
  </si>
  <si>
    <t>壺川1丁目4番5号</t>
  </si>
  <si>
    <t>井川淵町4番8号</t>
  </si>
  <si>
    <t>新屋敷1丁目7番13号</t>
  </si>
  <si>
    <t>千葉城町5番1号　</t>
  </si>
  <si>
    <t>山崎町72番地</t>
  </si>
  <si>
    <t>新町3丁目10番45号</t>
  </si>
  <si>
    <t>細工町2丁目25番地</t>
  </si>
  <si>
    <t>本山4丁目5番11号</t>
  </si>
  <si>
    <t>黒髪2丁目2番1号</t>
  </si>
  <si>
    <t>大江3丁目5番31号</t>
  </si>
  <si>
    <t>本荘6丁目5番47号</t>
  </si>
  <si>
    <t>琴平1丁目9番43号</t>
  </si>
  <si>
    <t>二本木4丁目9番65号</t>
  </si>
  <si>
    <t>春日5丁目3番5号</t>
  </si>
  <si>
    <t>島崎3丁目12番60号</t>
  </si>
  <si>
    <t>花園6丁目9番15号</t>
  </si>
  <si>
    <t>池田1丁目28番5号</t>
  </si>
  <si>
    <t>出水1丁目1番75号</t>
  </si>
  <si>
    <t>蓮台寺4丁目4番1号</t>
  </si>
  <si>
    <t>神水1丁目1番1号</t>
  </si>
  <si>
    <t>健軍2丁目25番56号</t>
  </si>
  <si>
    <t>清水本町14番58号</t>
  </si>
  <si>
    <t>近見1丁目9番30号</t>
  </si>
  <si>
    <t>川尻4丁目1番1号</t>
  </si>
  <si>
    <t>御幸笛田７丁目１６番１号</t>
  </si>
  <si>
    <t>出仲間8丁目3番30号</t>
  </si>
  <si>
    <t>池上町850番地</t>
  </si>
  <si>
    <t>渡鹿2丁目3番1号</t>
  </si>
  <si>
    <t>秋津3丁目9番20号</t>
  </si>
  <si>
    <t>水源1丁目7番1号</t>
  </si>
  <si>
    <t>龍田７丁目７番１号</t>
  </si>
  <si>
    <t>帯山4丁目11番11号</t>
  </si>
  <si>
    <t>小                  計</t>
  </si>
  <si>
    <t xml:space="preserve">   住          所</t>
  </si>
  <si>
    <t>中島町538番地</t>
  </si>
  <si>
    <t>菅原町9番1号</t>
  </si>
  <si>
    <t>若葉4丁目23番1号</t>
  </si>
  <si>
    <t>尾ﾉ上2丁目8番1号</t>
  </si>
  <si>
    <t>新南部3丁目4番60号</t>
  </si>
  <si>
    <t>高平1丁目17番28号</t>
  </si>
  <si>
    <t>楠5丁目15番1号</t>
  </si>
  <si>
    <t>御領2丁目3番30号</t>
  </si>
  <si>
    <t>花立2丁目23番1号</t>
  </si>
  <si>
    <t>東町3丁目3番1号</t>
  </si>
  <si>
    <t>武蔵ｹ丘3丁目15番1号</t>
  </si>
  <si>
    <t>帯山1丁目29番8号</t>
  </si>
  <si>
    <t>月出6丁目2番40号</t>
  </si>
  <si>
    <t>出水4丁目1番1号</t>
  </si>
  <si>
    <t>東町4丁目15番2号</t>
  </si>
  <si>
    <t>南高江4丁目2番70号</t>
  </si>
  <si>
    <t>田井島３丁目１２番１号</t>
  </si>
  <si>
    <t>龍田町弓削879番地1</t>
  </si>
  <si>
    <t>長嶺東3丁目2番20号</t>
  </si>
  <si>
    <t>山ノ内4丁目1番1号</t>
  </si>
  <si>
    <t>楡木3丁目9番1号</t>
  </si>
  <si>
    <t>西梶尾町480番地</t>
  </si>
  <si>
    <t>下硯川町1784番地</t>
  </si>
  <si>
    <t>鶴羽田町329番地</t>
  </si>
  <si>
    <t>河内町野出1419番地</t>
  </si>
  <si>
    <t>河内町船津2505番地2</t>
  </si>
  <si>
    <t>砂原町115番地</t>
  </si>
  <si>
    <t>護藤町999番地</t>
  </si>
  <si>
    <t>並建町1005番地</t>
  </si>
  <si>
    <t>美登里町800番地</t>
  </si>
  <si>
    <t>銭塘町990番地</t>
  </si>
  <si>
    <t>奥古閑町4072番地</t>
  </si>
  <si>
    <t>川口町3045番地</t>
  </si>
  <si>
    <t>長嶺南7丁目22番1号</t>
  </si>
  <si>
    <t>近見5丁目1番1号</t>
  </si>
  <si>
    <t>桜木6丁目10番1号</t>
  </si>
  <si>
    <t>合                  計</t>
  </si>
  <si>
    <t>出水5丁目3番1号</t>
  </si>
  <si>
    <t>大江3丁目1番12号</t>
  </si>
  <si>
    <t>千葉城町5番2号</t>
  </si>
  <si>
    <t>八島2丁目14番1号</t>
  </si>
  <si>
    <t>八幡8丁目1番1号</t>
  </si>
  <si>
    <t>京町本丁1番14号</t>
  </si>
  <si>
    <t>本山町75番地</t>
  </si>
  <si>
    <t>琴平2丁目9番59号</t>
  </si>
  <si>
    <t>坪井4丁目16番1号</t>
  </si>
  <si>
    <t>黒髪5丁目13番1号</t>
  </si>
  <si>
    <t>湖東1丁目13番1号</t>
  </si>
  <si>
    <t>出仲間6丁目4番1号</t>
  </si>
  <si>
    <t>帯山1丁目35番32号</t>
  </si>
  <si>
    <t>東野3丁目6番50号</t>
  </si>
  <si>
    <t>上南部2丁目21番1号</t>
  </si>
  <si>
    <t>楠3丁目2番1号</t>
  </si>
  <si>
    <t>保田窪4丁目9番1号</t>
  </si>
  <si>
    <t>東町4丁目15番1号</t>
  </si>
  <si>
    <t>上熊本3丁目27番1号</t>
  </si>
  <si>
    <t>河内町野出1420番地46</t>
  </si>
  <si>
    <t>河内町大字船津2470番地1</t>
  </si>
  <si>
    <t>奥古閑町2146番地1</t>
  </si>
  <si>
    <t>長嶺南7丁目21番40号</t>
  </si>
  <si>
    <t>龍田７丁目８番１号</t>
  </si>
  <si>
    <t>近見5丁目5番1号</t>
  </si>
  <si>
    <t>桜木4丁目13番23号</t>
  </si>
  <si>
    <t>合               計</t>
  </si>
  <si>
    <t xml:space="preserve"> 電話番号</t>
  </si>
  <si>
    <t xml:space="preserve"> 325-8267</t>
  </si>
  <si>
    <t xml:space="preserve"> 343-1178</t>
  </si>
  <si>
    <t xml:space="preserve"> 366-4205</t>
  </si>
  <si>
    <t xml:space="preserve"> 356-0759</t>
  </si>
  <si>
    <t xml:space="preserve"> 322-0134</t>
  </si>
  <si>
    <t xml:space="preserve"> 354-3040 </t>
  </si>
  <si>
    <t xml:space="preserve"> 356-0739</t>
  </si>
  <si>
    <t xml:space="preserve"> 354-5495</t>
  </si>
  <si>
    <t xml:space="preserve"> 343-0178</t>
  </si>
  <si>
    <t xml:space="preserve"> 366-8947</t>
  </si>
  <si>
    <t xml:space="preserve"> 364-2929</t>
  </si>
  <si>
    <t xml:space="preserve"> 362-3315</t>
  </si>
  <si>
    <t xml:space="preserve"> 325-7422</t>
  </si>
  <si>
    <t xml:space="preserve"> 352-1922</t>
  </si>
  <si>
    <t xml:space="preserve"> 325-2739</t>
  </si>
  <si>
    <t xml:space="preserve"> 355-0258</t>
  </si>
  <si>
    <t xml:space="preserve"> 354-0218</t>
  </si>
  <si>
    <t xml:space="preserve"> 371-1465</t>
  </si>
  <si>
    <t xml:space="preserve"> 354-5575</t>
  </si>
  <si>
    <t xml:space="preserve"> 378-0710</t>
  </si>
  <si>
    <t xml:space="preserve"> 382-7033</t>
  </si>
  <si>
    <t xml:space="preserve"> 369-2004</t>
  </si>
  <si>
    <t xml:space="preserve"> 343-4628</t>
  </si>
  <si>
    <t xml:space="preserve"> 325-0072</t>
  </si>
  <si>
    <t xml:space="preserve"> 357-9100</t>
  </si>
  <si>
    <t xml:space="preserve"> 357-9417</t>
  </si>
  <si>
    <t xml:space="preserve"> 379-1921</t>
  </si>
  <si>
    <t xml:space="preserve"> 378-2818</t>
  </si>
  <si>
    <t xml:space="preserve"> 329-8101</t>
  </si>
  <si>
    <t xml:space="preserve"> 322-0400</t>
  </si>
  <si>
    <t xml:space="preserve"> 329-4866</t>
  </si>
  <si>
    <t xml:space="preserve"> 366-5201</t>
  </si>
  <si>
    <t xml:space="preserve"> 367-4868</t>
  </si>
  <si>
    <t xml:space="preserve"> 369-2007</t>
  </si>
  <si>
    <t xml:space="preserve"> 329-0912</t>
  </si>
  <si>
    <t xml:space="preserve"> 338-1377</t>
  </si>
  <si>
    <t xml:space="preserve"> 382-5102</t>
  </si>
  <si>
    <t xml:space="preserve"> 329-7120</t>
  </si>
  <si>
    <t xml:space="preserve"> 366-6216</t>
  </si>
  <si>
    <t xml:space="preserve"> 368-2750</t>
  </si>
  <si>
    <t xml:space="preserve"> 344-8521</t>
  </si>
  <si>
    <t xml:space="preserve"> 381-0165</t>
  </si>
  <si>
    <t xml:space="preserve"> 382-3461</t>
  </si>
  <si>
    <t xml:space="preserve"> 325-3257</t>
  </si>
  <si>
    <t xml:space="preserve"> 338-7780</t>
  </si>
  <si>
    <t xml:space="preserve"> 380-2156</t>
  </si>
  <si>
    <t xml:space="preserve"> 380-2123</t>
  </si>
  <si>
    <t xml:space="preserve"> 380-2004</t>
  </si>
  <si>
    <t xml:space="preserve"> 368-6095</t>
  </si>
  <si>
    <t xml:space="preserve"> 367-0357</t>
  </si>
  <si>
    <t xml:space="preserve"> 338-0349</t>
  </si>
  <si>
    <t xml:space="preserve"> 339-3393</t>
  </si>
  <si>
    <t xml:space="preserve"> 381-7755</t>
  </si>
  <si>
    <t xml:space="preserve"> 382-5747</t>
  </si>
  <si>
    <t xml:space="preserve"> 363-5671</t>
  </si>
  <si>
    <t xml:space="preserve"> 367-8117</t>
  </si>
  <si>
    <t xml:space="preserve"> 358-2380</t>
  </si>
  <si>
    <t xml:space="preserve"> 378-6405</t>
  </si>
  <si>
    <t xml:space="preserve"> 338-9390</t>
  </si>
  <si>
    <t xml:space="preserve"> 389-0850</t>
  </si>
  <si>
    <t xml:space="preserve"> 367-0800</t>
  </si>
  <si>
    <t xml:space="preserve"> 339-5103</t>
  </si>
  <si>
    <t xml:space="preserve"> 245-0018</t>
  </si>
  <si>
    <t xml:space="preserve"> 245-0004</t>
  </si>
  <si>
    <t xml:space="preserve"> 344-5630</t>
  </si>
  <si>
    <t xml:space="preserve"> 277-2006</t>
  </si>
  <si>
    <t xml:space="preserve"> 276-0031</t>
  </si>
  <si>
    <t xml:space="preserve"> 227-0003</t>
  </si>
  <si>
    <t xml:space="preserve"> 357-9240</t>
  </si>
  <si>
    <t xml:space="preserve"> 227-0028</t>
  </si>
  <si>
    <t xml:space="preserve"> 223-1415</t>
  </si>
  <si>
    <t xml:space="preserve"> 223-0028</t>
  </si>
  <si>
    <t xml:space="preserve"> 223-0045</t>
  </si>
  <si>
    <t xml:space="preserve"> 223-0025</t>
  </si>
  <si>
    <t xml:space="preserve"> 368-9925</t>
  </si>
  <si>
    <t xml:space="preserve"> 323-3264</t>
  </si>
  <si>
    <t xml:space="preserve"> 360-3341</t>
  </si>
  <si>
    <t xml:space="preserve"> 371-2277</t>
  </si>
  <si>
    <t xml:space="preserve"> 364-6181</t>
  </si>
  <si>
    <t xml:space="preserve"> 353-6417</t>
  </si>
  <si>
    <t xml:space="preserve"> 354-5635</t>
  </si>
  <si>
    <t xml:space="preserve"> 357-7175</t>
  </si>
  <si>
    <t xml:space="preserve"> 354-1316</t>
  </si>
  <si>
    <t xml:space="preserve"> 354-0091</t>
  </si>
  <si>
    <t xml:space="preserve"> 325-0259</t>
  </si>
  <si>
    <t xml:space="preserve"> 372-1710</t>
  </si>
  <si>
    <t xml:space="preserve"> 343-3203</t>
  </si>
  <si>
    <t xml:space="preserve"> 344-3828</t>
  </si>
  <si>
    <t xml:space="preserve"> 368-2118</t>
  </si>
  <si>
    <t xml:space="preserve"> 378-0338</t>
  </si>
  <si>
    <t xml:space="preserve"> 329-0518</t>
  </si>
  <si>
    <t xml:space="preserve"> 329-2792</t>
  </si>
  <si>
    <t xml:space="preserve"> 383-1288</t>
  </si>
  <si>
    <t xml:space="preserve"> 369-5459</t>
  </si>
  <si>
    <t xml:space="preserve"> 368-3166</t>
  </si>
  <si>
    <t xml:space="preserve"> 380-2155</t>
  </si>
  <si>
    <t xml:space="preserve"> 380-2053</t>
  </si>
  <si>
    <t xml:space="preserve"> 338-1735</t>
  </si>
  <si>
    <t xml:space="preserve"> 383-6124</t>
  </si>
  <si>
    <t xml:space="preserve"> 338-5430</t>
  </si>
  <si>
    <t xml:space="preserve"> 367-8113</t>
  </si>
  <si>
    <t xml:space="preserve"> 378-6429</t>
  </si>
  <si>
    <t xml:space="preserve"> 345-2753</t>
  </si>
  <si>
    <t xml:space="preserve"> 359-0747</t>
  </si>
  <si>
    <t xml:space="preserve"> 245-0002</t>
  </si>
  <si>
    <t xml:space="preserve"> 277-2004</t>
  </si>
  <si>
    <t xml:space="preserve"> 276-0030</t>
  </si>
  <si>
    <t xml:space="preserve"> 227-0004</t>
  </si>
  <si>
    <t xml:space="preserve"> 223-0038</t>
  </si>
  <si>
    <t xml:space="preserve"> 368-9926</t>
  </si>
  <si>
    <t xml:space="preserve"> 358-6454</t>
  </si>
  <si>
    <t xml:space="preserve"> 339-9965</t>
  </si>
  <si>
    <t xml:space="preserve"> 351-6442</t>
  </si>
  <si>
    <t xml:space="preserve"> 365-1641</t>
  </si>
  <si>
    <t>学級数</t>
  </si>
  <si>
    <t>児童数</t>
  </si>
  <si>
    <t>生徒数</t>
  </si>
  <si>
    <t xml:space="preserve"> 複式(再掲)</t>
  </si>
  <si>
    <t>刈草２丁目１０番１号</t>
    <rPh sb="3" eb="5">
      <t>チョウメ</t>
    </rPh>
    <rPh sb="7" eb="8">
      <t>バン</t>
    </rPh>
    <rPh sb="9" eb="10">
      <t>ゴウ</t>
    </rPh>
    <phoneticPr fontId="1"/>
  </si>
  <si>
    <t>島町５丁目８番１号</t>
    <rPh sb="3" eb="5">
      <t>チョウメ</t>
    </rPh>
    <rPh sb="6" eb="7">
      <t>バン</t>
    </rPh>
    <rPh sb="8" eb="9">
      <t>ゴウ</t>
    </rPh>
    <phoneticPr fontId="1"/>
  </si>
  <si>
    <t>麻生田3丁目9番1号</t>
    <rPh sb="0" eb="3">
      <t>アソウダ</t>
    </rPh>
    <rPh sb="4" eb="6">
      <t>チョウメ</t>
    </rPh>
    <rPh sb="7" eb="8">
      <t>バン</t>
    </rPh>
    <rPh sb="9" eb="10">
      <t>ゴウ</t>
    </rPh>
    <phoneticPr fontId="1"/>
  </si>
  <si>
    <t>清水新地2丁目3番1号</t>
    <rPh sb="0" eb="2">
      <t>シミズ</t>
    </rPh>
    <rPh sb="2" eb="4">
      <t>シンチ</t>
    </rPh>
    <rPh sb="5" eb="7">
      <t>チョウメ</t>
    </rPh>
    <rPh sb="8" eb="9">
      <t>バン</t>
    </rPh>
    <rPh sb="10" eb="11">
      <t>ゴウ</t>
    </rPh>
    <phoneticPr fontId="1"/>
  </si>
  <si>
    <t>清水新地1丁目4番1号</t>
    <rPh sb="0" eb="2">
      <t>シミズ</t>
    </rPh>
    <rPh sb="2" eb="4">
      <t>シンチ</t>
    </rPh>
    <rPh sb="5" eb="7">
      <t>チョウメ</t>
    </rPh>
    <rPh sb="8" eb="9">
      <t>バン</t>
    </rPh>
    <rPh sb="10" eb="11">
      <t>ゴウ</t>
    </rPh>
    <phoneticPr fontId="1"/>
  </si>
  <si>
    <t>鹿子木町1番地</t>
    <rPh sb="5" eb="7">
      <t>バンチ</t>
    </rPh>
    <phoneticPr fontId="1"/>
  </si>
  <si>
    <t>孫代町72番地</t>
    <rPh sb="5" eb="7">
      <t>バンチ</t>
    </rPh>
    <phoneticPr fontId="1"/>
  </si>
  <si>
    <t>下江津８丁目１番６号</t>
    <rPh sb="0" eb="1">
      <t>シタ</t>
    </rPh>
    <rPh sb="1" eb="2">
      <t>エ</t>
    </rPh>
    <rPh sb="2" eb="3">
      <t>ツ</t>
    </rPh>
    <rPh sb="4" eb="6">
      <t>チョウメ</t>
    </rPh>
    <rPh sb="7" eb="8">
      <t>バン</t>
    </rPh>
    <rPh sb="9" eb="10">
      <t>ゴウ</t>
    </rPh>
    <phoneticPr fontId="1"/>
  </si>
  <si>
    <t>高橋町1丁目6番1号</t>
    <rPh sb="4" eb="6">
      <t>チョウメ</t>
    </rPh>
    <rPh sb="7" eb="8">
      <t>バン</t>
    </rPh>
    <rPh sb="9" eb="10">
      <t>ゴウ</t>
    </rPh>
    <phoneticPr fontId="1"/>
  </si>
  <si>
    <t>城山大塘1丁目23番1号</t>
    <rPh sb="5" eb="7">
      <t>チョウメ</t>
    </rPh>
    <rPh sb="9" eb="10">
      <t>バン</t>
    </rPh>
    <rPh sb="11" eb="12">
      <t>ゴウ</t>
    </rPh>
    <phoneticPr fontId="1"/>
  </si>
  <si>
    <t>上高橋1丁目4番1号</t>
    <rPh sb="0" eb="1">
      <t>カミ</t>
    </rPh>
    <rPh sb="1" eb="3">
      <t>タカハシ</t>
    </rPh>
    <rPh sb="4" eb="6">
      <t>チョウメ</t>
    </rPh>
    <rPh sb="7" eb="8">
      <t>バン</t>
    </rPh>
    <rPh sb="9" eb="10">
      <t>ゴウ</t>
    </rPh>
    <phoneticPr fontId="1"/>
  </si>
  <si>
    <t xml:space="preserve"> 特別支援(再掲)</t>
    <rPh sb="1" eb="3">
      <t>トクベツ</t>
    </rPh>
    <rPh sb="3" eb="5">
      <t>シエン</t>
    </rPh>
    <phoneticPr fontId="1"/>
  </si>
  <si>
    <t>小島７丁目９番１号</t>
    <rPh sb="3" eb="5">
      <t>チョウメ</t>
    </rPh>
    <rPh sb="6" eb="7">
      <t>バン</t>
    </rPh>
    <rPh sb="8" eb="9">
      <t>ゴウ</t>
    </rPh>
    <phoneticPr fontId="1"/>
  </si>
  <si>
    <t>小島８丁目１７番１号</t>
    <rPh sb="3" eb="5">
      <t>チョウメ</t>
    </rPh>
    <rPh sb="7" eb="8">
      <t>バン</t>
    </rPh>
    <rPh sb="9" eb="10">
      <t>ゴウ</t>
    </rPh>
    <phoneticPr fontId="1"/>
  </si>
  <si>
    <t>富合町平原56番地</t>
    <rPh sb="0" eb="1">
      <t>トミ</t>
    </rPh>
    <rPh sb="1" eb="2">
      <t>ア</t>
    </rPh>
    <rPh sb="2" eb="3">
      <t>マチ</t>
    </rPh>
    <rPh sb="3" eb="5">
      <t>ヒラハラ</t>
    </rPh>
    <rPh sb="7" eb="9">
      <t>バンチ</t>
    </rPh>
    <phoneticPr fontId="1"/>
  </si>
  <si>
    <t>357-4343</t>
  </si>
  <si>
    <t>泉ヶ丘</t>
    <phoneticPr fontId="1"/>
  </si>
  <si>
    <t>尾ノ上</t>
    <phoneticPr fontId="1"/>
  </si>
  <si>
    <t>戸島3丁目15番1号　</t>
    <rPh sb="3" eb="5">
      <t>チョウメ</t>
    </rPh>
    <rPh sb="7" eb="8">
      <t>バン</t>
    </rPh>
    <rPh sb="9" eb="10">
      <t>ゴウ</t>
    </rPh>
    <phoneticPr fontId="1"/>
  </si>
  <si>
    <t>上南部3丁目34番1号</t>
    <phoneticPr fontId="1"/>
  </si>
  <si>
    <t>富合町清藤472番地472</t>
    <phoneticPr fontId="1"/>
  </si>
  <si>
    <t>357-4511</t>
    <phoneticPr fontId="1"/>
  </si>
  <si>
    <t>錦ヶ丘</t>
    <phoneticPr fontId="1"/>
  </si>
  <si>
    <t>錦ヶ丘２２番1号</t>
    <phoneticPr fontId="1"/>
  </si>
  <si>
    <t>戸島3丁目15番2号</t>
    <rPh sb="3" eb="5">
      <t>チョウメ</t>
    </rPh>
    <rPh sb="7" eb="8">
      <t>バン</t>
    </rPh>
    <rPh sb="9" eb="10">
      <t>ゴウ</t>
    </rPh>
    <phoneticPr fontId="1"/>
  </si>
  <si>
    <t>武蔵ヶ丘4丁目19番1号</t>
    <phoneticPr fontId="1"/>
  </si>
  <si>
    <t>出水7丁目86番1号</t>
    <rPh sb="9" eb="10">
      <t>ゴウ</t>
    </rPh>
    <phoneticPr fontId="1"/>
  </si>
  <si>
    <t>教職員数</t>
    <rPh sb="0" eb="1">
      <t>キョウ</t>
    </rPh>
    <rPh sb="1" eb="4">
      <t>ショクインスウ</t>
    </rPh>
    <phoneticPr fontId="1"/>
  </si>
  <si>
    <t>教員数</t>
    <rPh sb="0" eb="2">
      <t>キョウイン</t>
    </rPh>
    <rPh sb="2" eb="3">
      <t>スウ</t>
    </rPh>
    <phoneticPr fontId="1"/>
  </si>
  <si>
    <t>栄養職員</t>
    <rPh sb="0" eb="2">
      <t>エイヨウ</t>
    </rPh>
    <rPh sb="2" eb="4">
      <t>ショクイン</t>
    </rPh>
    <phoneticPr fontId="1"/>
  </si>
  <si>
    <t>学校主事</t>
    <rPh sb="0" eb="2">
      <t>ガッコウ</t>
    </rPh>
    <rPh sb="2" eb="4">
      <t>シュジ</t>
    </rPh>
    <phoneticPr fontId="1"/>
  </si>
  <si>
    <t>給食技師</t>
    <rPh sb="0" eb="2">
      <t>キュウショク</t>
    </rPh>
    <rPh sb="2" eb="4">
      <t>ギシ</t>
    </rPh>
    <phoneticPr fontId="1"/>
  </si>
  <si>
    <t>計</t>
    <rPh sb="0" eb="1">
      <t>ケイ</t>
    </rPh>
    <phoneticPr fontId="1"/>
  </si>
  <si>
    <t>下城南</t>
    <rPh sb="0" eb="1">
      <t>シモ</t>
    </rPh>
    <rPh sb="1" eb="3">
      <t>ジョウナン</t>
    </rPh>
    <phoneticPr fontId="1"/>
  </si>
  <si>
    <t>植木北</t>
    <rPh sb="0" eb="2">
      <t>ウエキ</t>
    </rPh>
    <rPh sb="2" eb="3">
      <t>キタ</t>
    </rPh>
    <phoneticPr fontId="1"/>
  </si>
  <si>
    <t>北部東</t>
    <phoneticPr fontId="1"/>
  </si>
  <si>
    <t>奥古閑</t>
    <phoneticPr fontId="1"/>
  </si>
  <si>
    <t>日吉東</t>
    <phoneticPr fontId="1"/>
  </si>
  <si>
    <t>島崎1丁目27番1号</t>
    <phoneticPr fontId="1"/>
  </si>
  <si>
    <t>楠</t>
    <phoneticPr fontId="1"/>
  </si>
  <si>
    <t>※学級数については5月1日現在の実学級数</t>
    <rPh sb="1" eb="3">
      <t>ガッキュウ</t>
    </rPh>
    <rPh sb="3" eb="4">
      <t>スウ</t>
    </rPh>
    <rPh sb="10" eb="11">
      <t>ツキ</t>
    </rPh>
    <rPh sb="12" eb="13">
      <t>ヒ</t>
    </rPh>
    <rPh sb="13" eb="15">
      <t>ゲンザイ</t>
    </rPh>
    <rPh sb="16" eb="17">
      <t>ジツ</t>
    </rPh>
    <rPh sb="17" eb="19">
      <t>ガッキュウ</t>
    </rPh>
    <rPh sb="19" eb="20">
      <t>スウ</t>
    </rPh>
    <phoneticPr fontId="1"/>
  </si>
  <si>
    <t>田迎西</t>
    <rPh sb="2" eb="3">
      <t>ニシ</t>
    </rPh>
    <phoneticPr fontId="1"/>
  </si>
  <si>
    <t>No</t>
  </si>
  <si>
    <t xml:space="preserve"> 園  名</t>
  </si>
  <si>
    <t xml:space="preserve"> 園児数</t>
  </si>
  <si>
    <t>教員数
（本務者）</t>
    <rPh sb="5" eb="6">
      <t>ホン</t>
    </rPh>
    <rPh sb="6" eb="7">
      <t>ム</t>
    </rPh>
    <rPh sb="7" eb="8">
      <t>シャ</t>
    </rPh>
    <phoneticPr fontId="1"/>
  </si>
  <si>
    <t xml:space="preserve"> 3歳児</t>
  </si>
  <si>
    <t xml:space="preserve"> 4歳児</t>
  </si>
  <si>
    <t xml:space="preserve"> 5歳児</t>
  </si>
  <si>
    <t>(ことばの教室）</t>
    <rPh sb="5" eb="7">
      <t>キョウシツ</t>
    </rPh>
    <phoneticPr fontId="1"/>
  </si>
  <si>
    <t xml:space="preserve">   (再掲)</t>
  </si>
  <si>
    <t>　　　　</t>
  </si>
  <si>
    <t>必由館</t>
    <rPh sb="0" eb="1">
      <t>ヒツ</t>
    </rPh>
    <rPh sb="1" eb="2">
      <t>ヨシ</t>
    </rPh>
    <rPh sb="2" eb="3">
      <t>カン</t>
    </rPh>
    <phoneticPr fontId="1"/>
  </si>
  <si>
    <t>合　　　　　計</t>
    <rPh sb="0" eb="1">
      <t>ゴウ</t>
    </rPh>
    <rPh sb="6" eb="7">
      <t>ケイ</t>
    </rPh>
    <phoneticPr fontId="1"/>
  </si>
  <si>
    <t>小　　計</t>
    <rPh sb="0" eb="1">
      <t>ショウ</t>
    </rPh>
    <rPh sb="3" eb="4">
      <t>ケイ</t>
    </rPh>
    <phoneticPr fontId="1"/>
  </si>
  <si>
    <t>合　　計</t>
    <rPh sb="0" eb="1">
      <t>ア</t>
    </rPh>
    <rPh sb="3" eb="4">
      <t>ケイ</t>
    </rPh>
    <phoneticPr fontId="1"/>
  </si>
  <si>
    <t>合　　計</t>
    <rPh sb="0" eb="1">
      <t>ゴウ</t>
    </rPh>
    <rPh sb="3" eb="4">
      <t>ケイ</t>
    </rPh>
    <phoneticPr fontId="1"/>
  </si>
  <si>
    <t>熊本市立中学校42校、1分校</t>
    <rPh sb="12" eb="13">
      <t>ブン</t>
    </rPh>
    <rPh sb="13" eb="14">
      <t>コウ</t>
    </rPh>
    <phoneticPr fontId="1"/>
  </si>
  <si>
    <t>力合西</t>
    <rPh sb="0" eb="1">
      <t>チカラ</t>
    </rPh>
    <rPh sb="1" eb="2">
      <t>ア</t>
    </rPh>
    <rPh sb="2" eb="3">
      <t>ニシ</t>
    </rPh>
    <phoneticPr fontId="1"/>
  </si>
  <si>
    <t xml:space="preserve"> (再掲)</t>
    <phoneticPr fontId="1"/>
  </si>
  <si>
    <t>楠</t>
    <phoneticPr fontId="1"/>
  </si>
  <si>
    <t>千原台</t>
    <phoneticPr fontId="1"/>
  </si>
  <si>
    <t>合　　　　　計</t>
    <phoneticPr fontId="1"/>
  </si>
  <si>
    <t>総合ビジネス専門</t>
    <phoneticPr fontId="1"/>
  </si>
  <si>
    <t>龍田西</t>
    <rPh sb="0" eb="2">
      <t>タツタ</t>
    </rPh>
    <rPh sb="2" eb="3">
      <t>ニシ</t>
    </rPh>
    <phoneticPr fontId="1"/>
  </si>
  <si>
    <t>事務職員</t>
    <rPh sb="0" eb="2">
      <t>ジム</t>
    </rPh>
    <rPh sb="2" eb="4">
      <t>ショクイン</t>
    </rPh>
    <phoneticPr fontId="1"/>
  </si>
  <si>
    <t>熊本市立小学校92校</t>
    <phoneticPr fontId="1"/>
  </si>
  <si>
    <t>指定統計(学校基本調査)集計表 ※教員数は校長･教頭･主幹教諭・教諭･養護教諭・栄養教諭計(臨時教員含)</t>
    <rPh sb="27" eb="29">
      <t>シュカン</t>
    </rPh>
    <rPh sb="29" eb="31">
      <t>キョウユ</t>
    </rPh>
    <rPh sb="40" eb="42">
      <t>エイヨウ</t>
    </rPh>
    <rPh sb="42" eb="44">
      <t>キョウユ</t>
    </rPh>
    <phoneticPr fontId="1"/>
  </si>
  <si>
    <t>指定統計(学校基本調査)集計表 ※教員数は校長･教頭･主幹教諭・教諭･養護教諭・栄養教諭　計(臨時教員含)</t>
    <rPh sb="27" eb="29">
      <t>シュカン</t>
    </rPh>
    <rPh sb="29" eb="31">
      <t>キョウユ</t>
    </rPh>
    <rPh sb="40" eb="42">
      <t>エイヨウ</t>
    </rPh>
    <rPh sb="42" eb="44">
      <t>キョウユ</t>
    </rPh>
    <phoneticPr fontId="1"/>
  </si>
  <si>
    <t>(あゆみの教室）</t>
    <rPh sb="5" eb="7">
      <t>キョウシツ</t>
    </rPh>
    <phoneticPr fontId="1"/>
  </si>
  <si>
    <t>給食栄養士</t>
    <rPh sb="0" eb="2">
      <t>キュウショク</t>
    </rPh>
    <rPh sb="2" eb="5">
      <t>エイヨウシ</t>
    </rPh>
    <phoneticPr fontId="1"/>
  </si>
  <si>
    <t>児童生徒数</t>
    <rPh sb="0" eb="2">
      <t>ジドウ</t>
    </rPh>
    <phoneticPr fontId="1"/>
  </si>
  <si>
    <t>清水が丘</t>
    <rPh sb="0" eb="2">
      <t>シミズ</t>
    </rPh>
    <rPh sb="3" eb="4">
      <t>オカ</t>
    </rPh>
    <phoneticPr fontId="1"/>
  </si>
  <si>
    <t>壺川</t>
  </si>
  <si>
    <t>碩台</t>
  </si>
  <si>
    <t>白川</t>
  </si>
  <si>
    <t>城東</t>
  </si>
  <si>
    <t>慶徳</t>
  </si>
  <si>
    <t>一新</t>
  </si>
  <si>
    <t>五福</t>
  </si>
  <si>
    <t>向山</t>
  </si>
  <si>
    <t>黒髪</t>
  </si>
  <si>
    <t>大江</t>
  </si>
  <si>
    <t>本荘</t>
  </si>
  <si>
    <t>春竹</t>
  </si>
  <si>
    <t>古町</t>
  </si>
  <si>
    <t>春日</t>
  </si>
  <si>
    <t>城西</t>
  </si>
  <si>
    <t>花園</t>
  </si>
  <si>
    <t>池田</t>
  </si>
  <si>
    <t>出水</t>
  </si>
  <si>
    <t>白坪</t>
  </si>
  <si>
    <t>画図</t>
  </si>
  <si>
    <t>砂取</t>
  </si>
  <si>
    <t>健軍</t>
  </si>
  <si>
    <t>清水</t>
  </si>
  <si>
    <t>日吉</t>
  </si>
  <si>
    <t>川尻</t>
  </si>
  <si>
    <t>力合</t>
  </si>
  <si>
    <t>御幸</t>
  </si>
  <si>
    <t>田迎</t>
  </si>
  <si>
    <t>高橋</t>
  </si>
  <si>
    <t>池上</t>
  </si>
  <si>
    <t>城山</t>
  </si>
  <si>
    <t>秋津</t>
  </si>
  <si>
    <t>小島</t>
  </si>
  <si>
    <t>龍田</t>
  </si>
  <si>
    <t>帯山</t>
  </si>
  <si>
    <t>中島</t>
  </si>
  <si>
    <t>白山</t>
  </si>
  <si>
    <t>若葉</t>
  </si>
  <si>
    <t>城北</t>
  </si>
  <si>
    <t>西原</t>
  </si>
  <si>
    <t>桜木</t>
  </si>
  <si>
    <t>東町</t>
  </si>
  <si>
    <t>武蔵</t>
  </si>
  <si>
    <t>月出</t>
  </si>
  <si>
    <t>城南</t>
  </si>
  <si>
    <t>弓削</t>
  </si>
  <si>
    <t>楡木</t>
  </si>
  <si>
    <t>川上</t>
  </si>
  <si>
    <t>西里</t>
  </si>
  <si>
    <t>芳野</t>
  </si>
  <si>
    <t>河内</t>
  </si>
  <si>
    <t>飽田東</t>
  </si>
  <si>
    <t>飽田南</t>
  </si>
  <si>
    <t>飽田西</t>
  </si>
  <si>
    <t>中緑</t>
  </si>
  <si>
    <t>銭塘</t>
  </si>
  <si>
    <t>川口</t>
  </si>
  <si>
    <t>長嶺</t>
  </si>
  <si>
    <t>富合</t>
    <rPh sb="0" eb="1">
      <t>トミ</t>
    </rPh>
    <rPh sb="1" eb="2">
      <t>ア</t>
    </rPh>
    <phoneticPr fontId="1"/>
  </si>
  <si>
    <t>杉上</t>
    <rPh sb="0" eb="1">
      <t>スギ</t>
    </rPh>
    <rPh sb="1" eb="2">
      <t>ウエ</t>
    </rPh>
    <phoneticPr fontId="1"/>
  </si>
  <si>
    <t>隈庄</t>
    <rPh sb="0" eb="1">
      <t>クマ</t>
    </rPh>
    <rPh sb="1" eb="2">
      <t>ショウ</t>
    </rPh>
    <phoneticPr fontId="1"/>
  </si>
  <si>
    <t>豊田</t>
    <rPh sb="0" eb="1">
      <t>ユタカ</t>
    </rPh>
    <rPh sb="1" eb="2">
      <t>タ</t>
    </rPh>
    <phoneticPr fontId="1"/>
  </si>
  <si>
    <t>植木</t>
    <rPh sb="0" eb="1">
      <t>ウエ</t>
    </rPh>
    <rPh sb="1" eb="2">
      <t>キ</t>
    </rPh>
    <phoneticPr fontId="1"/>
  </si>
  <si>
    <t>山本</t>
    <rPh sb="0" eb="1">
      <t>ヤマ</t>
    </rPh>
    <rPh sb="1" eb="2">
      <t>ホン</t>
    </rPh>
    <phoneticPr fontId="1"/>
  </si>
  <si>
    <t>田原</t>
    <rPh sb="0" eb="1">
      <t>タ</t>
    </rPh>
    <rPh sb="1" eb="2">
      <t>ハラ</t>
    </rPh>
    <phoneticPr fontId="1"/>
  </si>
  <si>
    <t>菱形</t>
    <rPh sb="0" eb="1">
      <t>ヒシ</t>
    </rPh>
    <rPh sb="1" eb="2">
      <t>ケイ</t>
    </rPh>
    <phoneticPr fontId="1"/>
  </si>
  <si>
    <t>桜井</t>
    <rPh sb="0" eb="1">
      <t>サクラ</t>
    </rPh>
    <rPh sb="1" eb="2">
      <t>セイ</t>
    </rPh>
    <phoneticPr fontId="1"/>
  </si>
  <si>
    <t>山東</t>
    <rPh sb="0" eb="1">
      <t>ヤマ</t>
    </rPh>
    <rPh sb="1" eb="2">
      <t>ヒガシ</t>
    </rPh>
    <phoneticPr fontId="1"/>
  </si>
  <si>
    <t>吉松</t>
    <rPh sb="0" eb="1">
      <t>ヨシ</t>
    </rPh>
    <rPh sb="1" eb="2">
      <t>マツ</t>
    </rPh>
    <phoneticPr fontId="1"/>
  </si>
  <si>
    <t>田底</t>
    <rPh sb="0" eb="1">
      <t>タ</t>
    </rPh>
    <rPh sb="1" eb="2">
      <t>ソコ</t>
    </rPh>
    <phoneticPr fontId="1"/>
  </si>
  <si>
    <t>藤園</t>
  </si>
  <si>
    <t>花陵</t>
  </si>
  <si>
    <t>京陵</t>
  </si>
  <si>
    <t>西山</t>
  </si>
  <si>
    <t>江南</t>
  </si>
  <si>
    <t>江原</t>
  </si>
  <si>
    <t>竜南</t>
  </si>
  <si>
    <t>桜山</t>
  </si>
  <si>
    <t>湖東</t>
  </si>
  <si>
    <t>託麻</t>
  </si>
  <si>
    <t>三和</t>
  </si>
  <si>
    <t>東野</t>
  </si>
  <si>
    <t>二岡</t>
  </si>
  <si>
    <t>東部</t>
  </si>
  <si>
    <t>井芹</t>
  </si>
  <si>
    <t>北部</t>
  </si>
  <si>
    <t>飽田</t>
  </si>
  <si>
    <t>天明</t>
  </si>
  <si>
    <t>富合</t>
    <rPh sb="0" eb="1">
      <t>トミ</t>
    </rPh>
    <rPh sb="1" eb="2">
      <t>ゴウ</t>
    </rPh>
    <phoneticPr fontId="1"/>
  </si>
  <si>
    <t>鹿南</t>
    <rPh sb="0" eb="1">
      <t>シカ</t>
    </rPh>
    <rPh sb="1" eb="2">
      <t>ミナミ</t>
    </rPh>
    <phoneticPr fontId="1"/>
  </si>
  <si>
    <t>五霊</t>
    <rPh sb="0" eb="1">
      <t>ゴ</t>
    </rPh>
    <rPh sb="1" eb="2">
      <t>レイ</t>
    </rPh>
    <phoneticPr fontId="1"/>
  </si>
  <si>
    <t>熊本市立幼稚園６園</t>
    <phoneticPr fontId="1"/>
  </si>
  <si>
    <t>熊本市立高等学校 ２校</t>
    <phoneticPr fontId="1"/>
  </si>
  <si>
    <t>専修学校 １校</t>
    <phoneticPr fontId="1"/>
  </si>
  <si>
    <t xml:space="preserve">   ( 　 )内はことばの教室又はあゆみの教室の通級児数を別掲   〔　〕教員数は再掲</t>
    <rPh sb="14" eb="16">
      <t>キョウシツ</t>
    </rPh>
    <rPh sb="16" eb="17">
      <t>マタ</t>
    </rPh>
    <rPh sb="22" eb="24">
      <t>キョウシツ</t>
    </rPh>
    <rPh sb="25" eb="26">
      <t>ツウ</t>
    </rPh>
    <rPh sb="26" eb="27">
      <t>キュウ</t>
    </rPh>
    <rPh sb="31" eb="32">
      <t>ケイ</t>
    </rPh>
    <phoneticPr fontId="1"/>
  </si>
  <si>
    <t>熊本市立特別支援学校 ２校</t>
    <rPh sb="4" eb="6">
      <t>トクベツ</t>
    </rPh>
    <rPh sb="6" eb="8">
      <t>シエン</t>
    </rPh>
    <rPh sb="8" eb="10">
      <t>ガッコウ</t>
    </rPh>
    <phoneticPr fontId="1"/>
  </si>
  <si>
    <t>平成さくら</t>
    <rPh sb="0" eb="2">
      <t>ヘイセイ</t>
    </rPh>
    <phoneticPr fontId="1"/>
  </si>
  <si>
    <t>あおば</t>
    <phoneticPr fontId="1"/>
  </si>
  <si>
    <t>情報ビジネス探究科</t>
    <rPh sb="0" eb="2">
      <t>ジョウホウ</t>
    </rPh>
    <rPh sb="6" eb="8">
      <t>タンキュウ</t>
    </rPh>
    <rPh sb="8" eb="9">
      <t>カ</t>
    </rPh>
    <phoneticPr fontId="1"/>
  </si>
  <si>
    <t>令和8年5月1日現在</t>
    <rPh sb="0" eb="2">
      <t>レイワ</t>
    </rPh>
    <phoneticPr fontId="1"/>
  </si>
  <si>
    <t>令和8年5月1日現在</t>
    <phoneticPr fontId="1"/>
  </si>
  <si>
    <t>文理総合探究科</t>
    <rPh sb="0" eb="4">
      <t>ブンリソウゴウ</t>
    </rPh>
    <rPh sb="4" eb="6">
      <t>タンキュウ</t>
    </rPh>
    <rPh sb="6" eb="7">
      <t>カ</t>
    </rPh>
    <phoneticPr fontId="1"/>
  </si>
  <si>
    <t>健康スポーツ探究科</t>
    <rPh sb="0" eb="2">
      <t>ケンコウ</t>
    </rPh>
    <rPh sb="6" eb="8">
      <t>タンキュウ</t>
    </rPh>
    <rPh sb="8" eb="9">
      <t>カ</t>
    </rPh>
    <phoneticPr fontId="1"/>
  </si>
  <si>
    <t>学生数</t>
    <rPh sb="0" eb="2">
      <t>ガクセイ</t>
    </rPh>
    <phoneticPr fontId="1"/>
  </si>
  <si>
    <t>各学校の児童生徒数・職員数</t>
    <rPh sb="0" eb="3">
      <t>カクガッコウ</t>
    </rPh>
    <rPh sb="4" eb="6">
      <t>ジドウ</t>
    </rPh>
    <rPh sb="6" eb="8">
      <t>セイト</t>
    </rPh>
    <rPh sb="8" eb="9">
      <t>スウ</t>
    </rPh>
    <rPh sb="10" eb="13">
      <t>ショクインスウ</t>
    </rPh>
    <phoneticPr fontId="1"/>
  </si>
  <si>
    <t>学校主事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</si>
</sst>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〔&quot;#,##0&quot;〕&quot;"/>
    <numFmt numFmtId="177" formatCode="#,###"/>
    <numFmt numFmtId="178" formatCode="&quot;(&quot;#,##0&quot;)&quot;"/>
  </numFmts>
  <fonts count="15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8"/>
      <name val="BIZ UDPゴシック"/>
      <family val="3"/>
      <charset val="128"/>
      <scheme val="major"/>
    </font>
    <font>
      <sz val="11"/>
      <name val="BIZ UD明朝 Medium"/>
      <family val="1"/>
      <charset val="128"/>
      <scheme val="minor"/>
    </font>
    <font>
      <sz val="11"/>
      <name val="BIZ UDPゴシック"/>
      <family val="3"/>
      <charset val="128"/>
      <scheme val="major"/>
    </font>
    <font>
      <sz val="12"/>
      <name val="BIZ UD明朝 Medium"/>
      <family val="1"/>
      <charset val="128"/>
      <scheme val="minor"/>
    </font>
    <font>
      <strike/>
      <sz val="12"/>
      <name val="BIZ UD明朝 Medium"/>
      <family val="1"/>
      <charset val="128"/>
      <scheme val="minor"/>
    </font>
    <font>
      <sz val="12"/>
      <name val="BIZ UDPゴシック"/>
      <family val="3"/>
      <charset val="128"/>
      <scheme val="major"/>
    </font>
    <font>
      <sz val="14"/>
      <name val="BIZ UD明朝 Medium"/>
      <family val="1"/>
      <charset val="128"/>
      <scheme val="minor"/>
    </font>
    <font>
      <sz val="14"/>
      <name val="BIZ UDPゴシック"/>
      <family val="3"/>
      <charset val="12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2">
    <xf numFmtId="0" fontId="0" fillId="0" borderId="0" xfId="0"/>
    <xf numFmtId="0" fontId="2" fillId="2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Fill="1" applyAlignment="1">
      <alignment vertical="center"/>
    </xf>
    <xf numFmtId="0" fontId="6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Fill="1" applyBorder="1" applyAlignment="1"/>
    <xf numFmtId="3" fontId="6" fillId="0" borderId="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Alignment="1">
      <alignment vertical="center"/>
    </xf>
    <xf numFmtId="0" fontId="3" fillId="0" borderId="32" xfId="0" applyNumberFormat="1" applyFont="1" applyFill="1" applyBorder="1" applyAlignment="1">
      <alignment vertical="center"/>
    </xf>
    <xf numFmtId="0" fontId="3" fillId="0" borderId="32" xfId="0" applyNumberFormat="1" applyFont="1" applyFill="1" applyBorder="1" applyAlignment="1">
      <alignment horizontal="center" vertical="center"/>
    </xf>
    <xf numFmtId="0" fontId="9" fillId="0" borderId="36" xfId="0" applyNumberFormat="1" applyFont="1" applyFill="1" applyBorder="1" applyAlignment="1">
      <alignment horizontal="center" vertical="center"/>
    </xf>
    <xf numFmtId="0" fontId="3" fillId="0" borderId="36" xfId="0" applyNumberFormat="1" applyFont="1" applyFill="1" applyBorder="1" applyAlignment="1">
      <alignment vertical="center"/>
    </xf>
    <xf numFmtId="0" fontId="3" fillId="0" borderId="36" xfId="0" applyNumberFormat="1" applyFont="1" applyFill="1" applyBorder="1" applyAlignment="1">
      <alignment horizontal="center" vertical="center"/>
    </xf>
    <xf numFmtId="0" fontId="3" fillId="0" borderId="38" xfId="0" applyNumberFormat="1" applyFont="1" applyFill="1" applyBorder="1" applyAlignment="1">
      <alignment vertical="center"/>
    </xf>
    <xf numFmtId="0" fontId="3" fillId="0" borderId="38" xfId="0" applyNumberFormat="1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left" vertical="center" shrinkToFit="1"/>
    </xf>
    <xf numFmtId="177" fontId="10" fillId="0" borderId="47" xfId="0" applyNumberFormat="1" applyFont="1" applyBorder="1" applyAlignment="1">
      <alignment vertical="center"/>
    </xf>
    <xf numFmtId="177" fontId="10" fillId="0" borderId="45" xfId="0" applyNumberFormat="1" applyFont="1" applyBorder="1" applyAlignment="1">
      <alignment vertical="center"/>
    </xf>
    <xf numFmtId="177" fontId="10" fillId="0" borderId="57" xfId="0" applyNumberFormat="1" applyFont="1" applyBorder="1" applyAlignment="1">
      <alignment vertical="center"/>
    </xf>
    <xf numFmtId="177" fontId="10" fillId="0" borderId="50" xfId="0" applyNumberFormat="1" applyFont="1" applyBorder="1" applyAlignment="1">
      <alignment vertical="center"/>
    </xf>
    <xf numFmtId="177" fontId="10" fillId="0" borderId="48" xfId="0" applyNumberFormat="1" applyFont="1" applyBorder="1" applyAlignment="1">
      <alignment vertical="center"/>
    </xf>
    <xf numFmtId="177" fontId="10" fillId="0" borderId="58" xfId="0" applyNumberFormat="1" applyFont="1" applyBorder="1" applyAlignment="1">
      <alignment vertical="center"/>
    </xf>
    <xf numFmtId="177" fontId="11" fillId="0" borderId="57" xfId="0" applyNumberFormat="1" applyFont="1" applyBorder="1" applyAlignment="1">
      <alignment vertical="center"/>
    </xf>
    <xf numFmtId="177" fontId="11" fillId="0" borderId="50" xfId="0" applyNumberFormat="1" applyFont="1" applyBorder="1" applyAlignment="1">
      <alignment vertical="center"/>
    </xf>
    <xf numFmtId="177" fontId="10" fillId="0" borderId="51" xfId="0" applyNumberFormat="1" applyFont="1" applyBorder="1" applyAlignment="1">
      <alignment vertical="center"/>
    </xf>
    <xf numFmtId="177" fontId="10" fillId="0" borderId="53" xfId="0" applyNumberFormat="1" applyFont="1" applyBorder="1" applyAlignment="1">
      <alignment vertical="center"/>
    </xf>
    <xf numFmtId="177" fontId="10" fillId="0" borderId="63" xfId="0" applyNumberFormat="1" applyFont="1" applyFill="1" applyBorder="1" applyAlignment="1">
      <alignment vertical="center"/>
    </xf>
    <xf numFmtId="177" fontId="10" fillId="0" borderId="66" xfId="0" applyNumberFormat="1" applyFont="1" applyFill="1" applyBorder="1" applyAlignment="1">
      <alignment vertical="center"/>
    </xf>
    <xf numFmtId="177" fontId="10" fillId="0" borderId="68" xfId="0" applyNumberFormat="1" applyFont="1" applyFill="1" applyBorder="1" applyAlignment="1">
      <alignment vertical="center"/>
    </xf>
    <xf numFmtId="177" fontId="10" fillId="0" borderId="69" xfId="0" applyNumberFormat="1" applyFont="1" applyFill="1" applyBorder="1" applyAlignment="1">
      <alignment vertical="center"/>
    </xf>
    <xf numFmtId="177" fontId="10" fillId="0" borderId="42" xfId="0" applyNumberFormat="1" applyFont="1" applyFill="1" applyBorder="1" applyAlignment="1">
      <alignment vertical="center"/>
    </xf>
    <xf numFmtId="177" fontId="10" fillId="0" borderId="44" xfId="0" applyNumberFormat="1" applyFont="1" applyFill="1" applyBorder="1" applyAlignment="1">
      <alignment vertical="center"/>
    </xf>
    <xf numFmtId="177" fontId="10" fillId="0" borderId="43" xfId="0" applyNumberFormat="1" applyFont="1" applyFill="1" applyBorder="1" applyAlignment="1">
      <alignment vertical="center"/>
    </xf>
    <xf numFmtId="0" fontId="9" fillId="0" borderId="32" xfId="0" applyNumberFormat="1" applyFont="1" applyFill="1" applyBorder="1" applyAlignment="1">
      <alignment horizontal="distributed" vertical="center" indent="1"/>
    </xf>
    <xf numFmtId="0" fontId="9" fillId="0" borderId="36" xfId="0" applyNumberFormat="1" applyFont="1" applyFill="1" applyBorder="1" applyAlignment="1">
      <alignment horizontal="distributed" vertical="center" indent="1"/>
    </xf>
    <xf numFmtId="0" fontId="9" fillId="0" borderId="38" xfId="0" applyNumberFormat="1" applyFont="1" applyFill="1" applyBorder="1" applyAlignment="1">
      <alignment horizontal="distributed" vertical="center" indent="1"/>
    </xf>
    <xf numFmtId="0" fontId="9" fillId="0" borderId="36" xfId="0" applyFont="1" applyFill="1" applyBorder="1" applyAlignment="1">
      <alignment horizontal="distributed" vertical="center" indent="1" shrinkToFit="1"/>
    </xf>
    <xf numFmtId="0" fontId="9" fillId="0" borderId="38" xfId="0" applyFont="1" applyFill="1" applyBorder="1" applyAlignment="1">
      <alignment horizontal="distributed" vertical="center" indent="1" shrinkToFit="1"/>
    </xf>
    <xf numFmtId="3" fontId="8" fillId="0" borderId="44" xfId="0" applyNumberFormat="1" applyFont="1" applyFill="1" applyBorder="1" applyAlignment="1">
      <alignment vertical="center"/>
    </xf>
    <xf numFmtId="0" fontId="9" fillId="0" borderId="0" xfId="0" applyNumberFormat="1" applyFont="1" applyFill="1" applyAlignment="1">
      <alignment vertical="center"/>
    </xf>
    <xf numFmtId="0" fontId="9" fillId="0" borderId="0" xfId="0" applyNumberFormat="1" applyFont="1" applyAlignment="1">
      <alignment vertical="center"/>
    </xf>
    <xf numFmtId="0" fontId="14" fillId="0" borderId="0" xfId="0" applyNumberFormat="1" applyFont="1" applyAlignment="1">
      <alignment vertical="center"/>
    </xf>
    <xf numFmtId="3" fontId="14" fillId="0" borderId="0" xfId="0" applyNumberFormat="1" applyFont="1" applyFill="1" applyAlignment="1">
      <alignment horizontal="right" vertical="center"/>
    </xf>
    <xf numFmtId="0" fontId="13" fillId="0" borderId="0" xfId="0" applyNumberFormat="1" applyFont="1" applyBorder="1" applyAlignment="1">
      <alignment vertical="center"/>
    </xf>
    <xf numFmtId="0" fontId="14" fillId="0" borderId="77" xfId="0" applyNumberFormat="1" applyFont="1" applyBorder="1" applyAlignment="1">
      <alignment horizontal="distributed" vertical="center" indent="1"/>
    </xf>
    <xf numFmtId="0" fontId="12" fillId="0" borderId="75" xfId="0" applyNumberFormat="1" applyFont="1" applyFill="1" applyBorder="1" applyAlignment="1">
      <alignment horizontal="distributed" vertical="center" indent="1" shrinkToFit="1"/>
    </xf>
    <xf numFmtId="0" fontId="14" fillId="0" borderId="10" xfId="0" applyNumberFormat="1" applyFont="1" applyBorder="1" applyAlignment="1">
      <alignment horizontal="distributed" vertical="center" indent="1"/>
    </xf>
    <xf numFmtId="0" fontId="14" fillId="0" borderId="33" xfId="0" applyNumberFormat="1" applyFont="1" applyBorder="1" applyAlignment="1">
      <alignment horizontal="distributed" vertical="center" indent="1"/>
    </xf>
    <xf numFmtId="178" fontId="13" fillId="0" borderId="75" xfId="0" applyNumberFormat="1" applyFont="1" applyFill="1" applyBorder="1" applyAlignment="1">
      <alignment horizontal="right" vertical="center"/>
    </xf>
    <xf numFmtId="178" fontId="13" fillId="0" borderId="80" xfId="0" applyNumberFormat="1" applyFont="1" applyFill="1" applyBorder="1" applyAlignment="1">
      <alignment horizontal="right" vertical="center"/>
    </xf>
    <xf numFmtId="178" fontId="13" fillId="0" borderId="12" xfId="0" applyNumberFormat="1" applyFont="1" applyFill="1" applyBorder="1" applyAlignment="1">
      <alignment horizontal="right" vertical="center"/>
    </xf>
    <xf numFmtId="178" fontId="13" fillId="0" borderId="94" xfId="0" applyNumberFormat="1" applyFont="1" applyBorder="1" applyAlignment="1">
      <alignment vertical="center"/>
    </xf>
    <xf numFmtId="178" fontId="13" fillId="0" borderId="95" xfId="0" applyNumberFormat="1" applyFont="1" applyBorder="1" applyAlignment="1">
      <alignment vertical="center"/>
    </xf>
    <xf numFmtId="178" fontId="13" fillId="0" borderId="96" xfId="0" applyNumberFormat="1" applyFont="1" applyBorder="1" applyAlignment="1">
      <alignment horizontal="right" vertical="center"/>
    </xf>
    <xf numFmtId="178" fontId="13" fillId="0" borderId="84" xfId="0" applyNumberFormat="1" applyFont="1" applyBorder="1" applyAlignment="1">
      <alignment vertical="center"/>
    </xf>
    <xf numFmtId="178" fontId="13" fillId="0" borderId="85" xfId="0" applyNumberFormat="1" applyFont="1" applyBorder="1" applyAlignment="1">
      <alignment vertical="center"/>
    </xf>
    <xf numFmtId="178" fontId="13" fillId="0" borderId="86" xfId="0" applyNumberFormat="1" applyFont="1" applyBorder="1" applyAlignment="1">
      <alignment horizontal="right" vertical="center"/>
    </xf>
    <xf numFmtId="0" fontId="14" fillId="0" borderId="108" xfId="0" applyNumberFormat="1" applyFont="1" applyBorder="1" applyAlignment="1">
      <alignment horizontal="center" vertical="center"/>
    </xf>
    <xf numFmtId="177" fontId="8" fillId="0" borderId="43" xfId="0" applyNumberFormat="1" applyFont="1" applyFill="1" applyBorder="1" applyAlignment="1">
      <alignment vertical="center"/>
    </xf>
    <xf numFmtId="0" fontId="9" fillId="3" borderId="1" xfId="0" applyNumberFormat="1" applyFont="1" applyFill="1" applyBorder="1" applyAlignment="1">
      <alignment vertical="center"/>
    </xf>
    <xf numFmtId="3" fontId="9" fillId="3" borderId="1" xfId="0" applyNumberFormat="1" applyFont="1" applyFill="1" applyBorder="1" applyAlignment="1">
      <alignment horizontal="centerContinuous" vertical="center"/>
    </xf>
    <xf numFmtId="3" fontId="9" fillId="4" borderId="54" xfId="0" applyNumberFormat="1" applyFont="1" applyFill="1" applyBorder="1" applyAlignment="1">
      <alignment horizontal="center" vertical="center"/>
    </xf>
    <xf numFmtId="3" fontId="9" fillId="4" borderId="55" xfId="0" applyNumberFormat="1" applyFont="1" applyFill="1" applyBorder="1" applyAlignment="1">
      <alignment horizontal="center" vertical="center"/>
    </xf>
    <xf numFmtId="3" fontId="9" fillId="4" borderId="42" xfId="0" applyNumberFormat="1" applyFont="1" applyFill="1" applyBorder="1" applyAlignment="1">
      <alignment horizontal="center" vertical="center"/>
    </xf>
    <xf numFmtId="3" fontId="9" fillId="4" borderId="44" xfId="0" applyNumberFormat="1" applyFont="1" applyFill="1" applyBorder="1" applyAlignment="1">
      <alignment horizontal="center" vertical="center"/>
    </xf>
    <xf numFmtId="3" fontId="9" fillId="4" borderId="43" xfId="0" applyNumberFormat="1" applyFont="1" applyFill="1" applyBorder="1" applyAlignment="1">
      <alignment horizontal="center" vertical="center"/>
    </xf>
    <xf numFmtId="0" fontId="9" fillId="4" borderId="43" xfId="0" applyNumberFormat="1" applyFont="1" applyFill="1" applyBorder="1" applyAlignment="1">
      <alignment horizontal="center" vertical="center"/>
    </xf>
    <xf numFmtId="0" fontId="9" fillId="4" borderId="44" xfId="0" applyNumberFormat="1" applyFont="1" applyFill="1" applyBorder="1" applyAlignment="1">
      <alignment horizontal="center" vertical="center" shrinkToFit="1"/>
    </xf>
    <xf numFmtId="0" fontId="9" fillId="3" borderId="32" xfId="0" applyNumberFormat="1" applyFont="1" applyFill="1" applyBorder="1" applyAlignment="1">
      <alignment horizontal="center" vertical="center"/>
    </xf>
    <xf numFmtId="0" fontId="9" fillId="3" borderId="36" xfId="0" applyNumberFormat="1" applyFont="1" applyFill="1" applyBorder="1" applyAlignment="1">
      <alignment horizontal="center" vertical="center"/>
    </xf>
    <xf numFmtId="0" fontId="9" fillId="3" borderId="38" xfId="0" applyNumberFormat="1" applyFont="1" applyFill="1" applyBorder="1" applyAlignment="1">
      <alignment horizontal="center" vertical="center"/>
    </xf>
    <xf numFmtId="0" fontId="9" fillId="2" borderId="36" xfId="0" applyNumberFormat="1" applyFont="1" applyFill="1" applyBorder="1" applyAlignment="1">
      <alignment horizontal="distributed" vertical="center" indent="1"/>
    </xf>
    <xf numFmtId="0" fontId="3" fillId="2" borderId="36" xfId="0" applyNumberFormat="1" applyFont="1" applyFill="1" applyBorder="1" applyAlignment="1">
      <alignment vertical="center"/>
    </xf>
    <xf numFmtId="0" fontId="3" fillId="2" borderId="36" xfId="0" applyNumberFormat="1" applyFont="1" applyFill="1" applyBorder="1" applyAlignment="1">
      <alignment horizontal="center" vertical="center"/>
    </xf>
    <xf numFmtId="177" fontId="10" fillId="2" borderId="57" xfId="0" applyNumberFormat="1" applyFont="1" applyFill="1" applyBorder="1" applyAlignment="1">
      <alignment vertical="center"/>
    </xf>
    <xf numFmtId="177" fontId="10" fillId="2" borderId="50" xfId="0" applyNumberFormat="1" applyFont="1" applyFill="1" applyBorder="1" applyAlignment="1">
      <alignment vertical="center"/>
    </xf>
    <xf numFmtId="177" fontId="10" fillId="2" borderId="48" xfId="0" applyNumberFormat="1" applyFont="1" applyFill="1" applyBorder="1" applyAlignment="1">
      <alignment vertical="center"/>
    </xf>
    <xf numFmtId="177" fontId="10" fillId="2" borderId="49" xfId="0" applyNumberFormat="1" applyFont="1" applyFill="1" applyBorder="1" applyAlignment="1">
      <alignment vertical="center"/>
    </xf>
    <xf numFmtId="177" fontId="10" fillId="2" borderId="58" xfId="0" applyNumberFormat="1" applyFont="1" applyFill="1" applyBorder="1" applyAlignment="1">
      <alignment vertical="center"/>
    </xf>
    <xf numFmtId="0" fontId="3" fillId="2" borderId="36" xfId="0" applyFont="1" applyFill="1" applyBorder="1" applyAlignment="1">
      <alignment horizontal="left" vertical="center" shrinkToFit="1"/>
    </xf>
    <xf numFmtId="0" fontId="9" fillId="2" borderId="36" xfId="0" applyFont="1" applyFill="1" applyBorder="1" applyAlignment="1">
      <alignment horizontal="distributed" vertical="center" indent="1" shrinkToFit="1"/>
    </xf>
    <xf numFmtId="0" fontId="14" fillId="2" borderId="77" xfId="0" applyNumberFormat="1" applyFont="1" applyFill="1" applyBorder="1" applyAlignment="1">
      <alignment horizontal="distributed" vertical="center" indent="1"/>
    </xf>
    <xf numFmtId="0" fontId="12" fillId="2" borderId="5" xfId="0" applyNumberFormat="1" applyFont="1" applyFill="1" applyBorder="1" applyAlignment="1">
      <alignment horizontal="distributed" vertical="center" indent="1"/>
    </xf>
    <xf numFmtId="178" fontId="13" fillId="2" borderId="5" xfId="0" applyNumberFormat="1" applyFont="1" applyFill="1" applyBorder="1" applyAlignment="1">
      <alignment vertical="center"/>
    </xf>
    <xf numFmtId="178" fontId="13" fillId="2" borderId="90" xfId="0" applyNumberFormat="1" applyFont="1" applyFill="1" applyBorder="1" applyAlignment="1">
      <alignment vertical="center"/>
    </xf>
    <xf numFmtId="178" fontId="13" fillId="2" borderId="91" xfId="0" applyNumberFormat="1" applyFont="1" applyFill="1" applyBorder="1" applyAlignment="1">
      <alignment vertical="center"/>
    </xf>
    <xf numFmtId="178" fontId="13" fillId="2" borderId="92" xfId="0" applyNumberFormat="1" applyFont="1" applyFill="1" applyBorder="1" applyAlignment="1">
      <alignment vertical="center"/>
    </xf>
    <xf numFmtId="0" fontId="12" fillId="2" borderId="75" xfId="0" applyNumberFormat="1" applyFont="1" applyFill="1" applyBorder="1" applyAlignment="1">
      <alignment horizontal="distributed" vertical="center" indent="1" shrinkToFit="1"/>
    </xf>
    <xf numFmtId="178" fontId="13" fillId="2" borderId="80" xfId="0" applyNumberFormat="1" applyFont="1" applyFill="1" applyBorder="1" applyAlignment="1">
      <alignment horizontal="right" vertical="center"/>
    </xf>
    <xf numFmtId="178" fontId="13" fillId="2" borderId="84" xfId="0" applyNumberFormat="1" applyFont="1" applyFill="1" applyBorder="1" applyAlignment="1">
      <alignment vertical="center"/>
    </xf>
    <xf numFmtId="178" fontId="13" fillId="2" borderId="85" xfId="0" applyNumberFormat="1" applyFont="1" applyFill="1" applyBorder="1" applyAlignment="1">
      <alignment vertical="center"/>
    </xf>
    <xf numFmtId="178" fontId="13" fillId="2" borderId="86" xfId="0" applyNumberFormat="1" applyFont="1" applyFill="1" applyBorder="1" applyAlignment="1">
      <alignment horizontal="right" vertical="center"/>
    </xf>
    <xf numFmtId="0" fontId="14" fillId="2" borderId="79" xfId="0" applyNumberFormat="1" applyFont="1" applyFill="1" applyBorder="1" applyAlignment="1">
      <alignment horizontal="distributed" vertical="center" indent="1"/>
    </xf>
    <xf numFmtId="0" fontId="14" fillId="3" borderId="76" xfId="0" applyNumberFormat="1" applyFont="1" applyFill="1" applyBorder="1" applyAlignment="1">
      <alignment horizontal="center" vertical="center"/>
    </xf>
    <xf numFmtId="3" fontId="14" fillId="4" borderId="81" xfId="0" applyNumberFormat="1" applyFont="1" applyFill="1" applyBorder="1" applyAlignment="1">
      <alignment horizontal="center" vertical="center"/>
    </xf>
    <xf numFmtId="3" fontId="14" fillId="4" borderId="82" xfId="0" applyNumberFormat="1" applyFont="1" applyFill="1" applyBorder="1" applyAlignment="1">
      <alignment horizontal="center" vertical="center"/>
    </xf>
    <xf numFmtId="3" fontId="14" fillId="4" borderId="83" xfId="0" applyNumberFormat="1" applyFont="1" applyFill="1" applyBorder="1" applyAlignment="1">
      <alignment horizontal="center" vertical="center"/>
    </xf>
    <xf numFmtId="3" fontId="12" fillId="4" borderId="101" xfId="0" applyNumberFormat="1" applyFont="1" applyFill="1" applyBorder="1" applyAlignment="1">
      <alignment horizontal="center" vertical="center"/>
    </xf>
    <xf numFmtId="0" fontId="14" fillId="3" borderId="104" xfId="0" applyNumberFormat="1" applyFont="1" applyFill="1" applyBorder="1" applyAlignment="1">
      <alignment horizontal="center" vertical="center"/>
    </xf>
    <xf numFmtId="0" fontId="14" fillId="3" borderId="38" xfId="0" applyNumberFormat="1" applyFont="1" applyFill="1" applyBorder="1" applyAlignment="1">
      <alignment horizontal="center" vertical="center"/>
    </xf>
    <xf numFmtId="0" fontId="14" fillId="3" borderId="17" xfId="0" applyNumberFormat="1" applyFont="1" applyFill="1" applyBorder="1" applyAlignment="1">
      <alignment horizontal="center" vertical="center"/>
    </xf>
    <xf numFmtId="0" fontId="14" fillId="0" borderId="105" xfId="0" applyNumberFormat="1" applyFont="1" applyFill="1" applyBorder="1" applyAlignment="1">
      <alignment horizontal="distributed" vertical="center" indent="1"/>
    </xf>
    <xf numFmtId="0" fontId="8" fillId="0" borderId="0" xfId="0" applyNumberFormat="1" applyFont="1" applyBorder="1" applyAlignment="1">
      <alignment vertical="center"/>
    </xf>
    <xf numFmtId="3" fontId="6" fillId="0" borderId="106" xfId="0" applyNumberFormat="1" applyFont="1" applyFill="1" applyBorder="1" applyAlignment="1">
      <alignment vertical="center"/>
    </xf>
    <xf numFmtId="3" fontId="6" fillId="0" borderId="107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vertical="center"/>
    </xf>
    <xf numFmtId="3" fontId="14" fillId="0" borderId="5" xfId="0" applyNumberFormat="1" applyFont="1" applyFill="1" applyBorder="1" applyAlignment="1">
      <alignment vertical="center"/>
    </xf>
    <xf numFmtId="3" fontId="14" fillId="0" borderId="5" xfId="0" applyNumberFormat="1" applyFont="1" applyFill="1" applyBorder="1" applyAlignment="1">
      <alignment horizontal="center" vertical="center"/>
    </xf>
    <xf numFmtId="3" fontId="13" fillId="0" borderId="5" xfId="0" applyNumberFormat="1" applyFont="1" applyFill="1" applyBorder="1" applyAlignment="1">
      <alignment horizontal="right" vertical="center" indent="1"/>
    </xf>
    <xf numFmtId="0" fontId="9" fillId="3" borderId="1" xfId="0" applyNumberFormat="1" applyFont="1" applyFill="1" applyBorder="1" applyAlignment="1">
      <alignment horizontal="center" vertical="center"/>
    </xf>
    <xf numFmtId="177" fontId="10" fillId="0" borderId="33" xfId="0" applyNumberFormat="1" applyFont="1" applyBorder="1" applyAlignment="1">
      <alignment vertical="center"/>
    </xf>
    <xf numFmtId="177" fontId="10" fillId="0" borderId="34" xfId="0" applyNumberFormat="1" applyFont="1" applyBorder="1" applyAlignment="1">
      <alignment vertical="center"/>
    </xf>
    <xf numFmtId="177" fontId="10" fillId="0" borderId="56" xfId="0" applyNumberFormat="1" applyFont="1" applyBorder="1" applyAlignment="1">
      <alignment vertical="center"/>
    </xf>
    <xf numFmtId="177" fontId="10" fillId="0" borderId="46" xfId="0" applyNumberFormat="1" applyFont="1" applyBorder="1" applyAlignment="1">
      <alignment vertical="center"/>
    </xf>
    <xf numFmtId="177" fontId="10" fillId="0" borderId="32" xfId="0" applyNumberFormat="1" applyFont="1" applyFill="1" applyBorder="1" applyAlignment="1">
      <alignment vertical="center"/>
    </xf>
    <xf numFmtId="177" fontId="10" fillId="2" borderId="37" xfId="0" applyNumberFormat="1" applyFont="1" applyFill="1" applyBorder="1" applyAlignment="1">
      <alignment vertical="center"/>
    </xf>
    <xf numFmtId="177" fontId="10" fillId="2" borderId="36" xfId="0" applyNumberFormat="1" applyFont="1" applyFill="1" applyBorder="1" applyAlignment="1">
      <alignment vertical="center"/>
    </xf>
    <xf numFmtId="177" fontId="10" fillId="0" borderId="37" xfId="0" applyNumberFormat="1" applyFont="1" applyBorder="1" applyAlignment="1">
      <alignment vertical="center"/>
    </xf>
    <xf numFmtId="177" fontId="10" fillId="0" borderId="49" xfId="0" applyNumberFormat="1" applyFont="1" applyBorder="1" applyAlignment="1">
      <alignment vertical="center"/>
    </xf>
    <xf numFmtId="177" fontId="10" fillId="0" borderId="36" xfId="0" applyNumberFormat="1" applyFont="1" applyFill="1" applyBorder="1" applyAlignment="1">
      <alignment vertical="center"/>
    </xf>
    <xf numFmtId="177" fontId="10" fillId="0" borderId="39" xfId="0" applyNumberFormat="1" applyFont="1" applyBorder="1" applyAlignment="1">
      <alignment vertical="center"/>
    </xf>
    <xf numFmtId="177" fontId="10" fillId="0" borderId="59" xfId="0" applyNumberFormat="1" applyFont="1" applyBorder="1" applyAlignment="1">
      <alignment vertical="center"/>
    </xf>
    <xf numFmtId="177" fontId="10" fillId="0" borderId="60" xfId="0" applyNumberFormat="1" applyFont="1" applyBorder="1" applyAlignment="1">
      <alignment vertical="center"/>
    </xf>
    <xf numFmtId="177" fontId="10" fillId="0" borderId="52" xfId="0" applyNumberFormat="1" applyFont="1" applyBorder="1" applyAlignment="1">
      <alignment vertical="center"/>
    </xf>
    <xf numFmtId="177" fontId="10" fillId="0" borderId="38" xfId="0" applyNumberFormat="1" applyFont="1" applyFill="1" applyBorder="1" applyAlignment="1">
      <alignment vertical="center"/>
    </xf>
    <xf numFmtId="177" fontId="10" fillId="0" borderId="1" xfId="0" applyNumberFormat="1" applyFont="1" applyFill="1" applyBorder="1" applyAlignment="1">
      <alignment vertical="center"/>
    </xf>
    <xf numFmtId="177" fontId="10" fillId="0" borderId="61" xfId="0" applyNumberFormat="1" applyFont="1" applyBorder="1" applyAlignment="1">
      <alignment vertical="center"/>
    </xf>
    <xf numFmtId="177" fontId="10" fillId="2" borderId="40" xfId="0" applyNumberFormat="1" applyFont="1" applyFill="1" applyBorder="1" applyAlignment="1">
      <alignment vertical="center"/>
    </xf>
    <xf numFmtId="177" fontId="10" fillId="0" borderId="41" xfId="0" applyNumberFormat="1" applyFont="1" applyBorder="1" applyAlignment="1">
      <alignment vertical="center"/>
    </xf>
    <xf numFmtId="3" fontId="10" fillId="0" borderId="57" xfId="0" applyNumberFormat="1" applyFont="1" applyBorder="1" applyAlignment="1">
      <alignment vertical="center"/>
    </xf>
    <xf numFmtId="3" fontId="10" fillId="0" borderId="58" xfId="0" applyNumberFormat="1" applyFont="1" applyBorder="1" applyAlignment="1">
      <alignment vertical="center"/>
    </xf>
    <xf numFmtId="177" fontId="10" fillId="0" borderId="36" xfId="0" applyNumberFormat="1" applyFont="1" applyBorder="1" applyAlignment="1">
      <alignment vertical="center"/>
    </xf>
    <xf numFmtId="177" fontId="10" fillId="0" borderId="38" xfId="0" applyNumberFormat="1" applyFont="1" applyBorder="1" applyAlignment="1">
      <alignment vertical="center"/>
    </xf>
    <xf numFmtId="177" fontId="10" fillId="0" borderId="3" xfId="0" applyNumberFormat="1" applyFont="1" applyFill="1" applyBorder="1" applyAlignment="1">
      <alignment vertical="center"/>
    </xf>
    <xf numFmtId="177" fontId="10" fillId="0" borderId="62" xfId="0" applyNumberFormat="1" applyFont="1" applyBorder="1" applyAlignment="1">
      <alignment vertical="center"/>
    </xf>
    <xf numFmtId="177" fontId="10" fillId="0" borderId="63" xfId="0" applyNumberFormat="1" applyFont="1" applyBorder="1" applyAlignment="1">
      <alignment vertical="center"/>
    </xf>
    <xf numFmtId="177" fontId="10" fillId="0" borderId="62" xfId="0" applyNumberFormat="1" applyFont="1" applyFill="1" applyBorder="1" applyAlignment="1">
      <alignment vertical="center"/>
    </xf>
    <xf numFmtId="177" fontId="10" fillId="0" borderId="2" xfId="0" applyNumberFormat="1" applyFont="1" applyFill="1" applyBorder="1" applyAlignment="1">
      <alignment vertical="center"/>
    </xf>
    <xf numFmtId="177" fontId="10" fillId="0" borderId="8" xfId="0" applyNumberFormat="1" applyFont="1" applyFill="1" applyBorder="1" applyAlignment="1">
      <alignment vertical="center"/>
    </xf>
    <xf numFmtId="177" fontId="10" fillId="0" borderId="64" xfId="0" applyNumberFormat="1" applyFont="1" applyFill="1" applyBorder="1" applyAlignment="1">
      <alignment vertical="center"/>
    </xf>
    <xf numFmtId="177" fontId="10" fillId="0" borderId="65" xfId="0" applyNumberFormat="1" applyFont="1" applyFill="1" applyBorder="1" applyAlignment="1">
      <alignment vertical="center"/>
    </xf>
    <xf numFmtId="177" fontId="10" fillId="0" borderId="67" xfId="0" applyNumberFormat="1" applyFont="1" applyFill="1" applyBorder="1" applyAlignment="1">
      <alignment vertical="center"/>
    </xf>
    <xf numFmtId="177" fontId="10" fillId="0" borderId="14" xfId="0" applyNumberFormat="1" applyFont="1" applyFill="1" applyBorder="1" applyAlignment="1">
      <alignment vertical="center"/>
    </xf>
    <xf numFmtId="3" fontId="8" fillId="0" borderId="1" xfId="0" applyNumberFormat="1" applyFont="1" applyFill="1" applyBorder="1" applyAlignment="1">
      <alignment vertical="center"/>
    </xf>
    <xf numFmtId="3" fontId="8" fillId="0" borderId="42" xfId="0" applyNumberFormat="1" applyFont="1" applyFill="1" applyBorder="1" applyAlignment="1">
      <alignment vertical="center"/>
    </xf>
    <xf numFmtId="177" fontId="8" fillId="0" borderId="42" xfId="0" applyNumberFormat="1" applyFont="1" applyFill="1" applyBorder="1" applyAlignment="1">
      <alignment vertical="center"/>
    </xf>
    <xf numFmtId="3" fontId="8" fillId="0" borderId="1" xfId="0" applyNumberFormat="1" applyFont="1" applyBorder="1" applyAlignment="1">
      <alignment vertical="center"/>
    </xf>
    <xf numFmtId="3" fontId="13" fillId="0" borderId="10" xfId="0" applyNumberFormat="1" applyFont="1" applyBorder="1" applyAlignment="1">
      <alignment horizontal="right" vertical="center" indent="1"/>
    </xf>
    <xf numFmtId="3" fontId="13" fillId="0" borderId="97" xfId="0" applyNumberFormat="1" applyFont="1" applyBorder="1" applyAlignment="1">
      <alignment horizontal="right" vertical="center" indent="1"/>
    </xf>
    <xf numFmtId="3" fontId="13" fillId="0" borderId="98" xfId="0" applyNumberFormat="1" applyFont="1" applyBorder="1" applyAlignment="1">
      <alignment horizontal="right" vertical="center" indent="1"/>
    </xf>
    <xf numFmtId="3" fontId="13" fillId="0" borderId="99" xfId="0" applyNumberFormat="1" applyFont="1" applyBorder="1" applyAlignment="1">
      <alignment horizontal="right" vertical="center" indent="1"/>
    </xf>
    <xf numFmtId="176" fontId="13" fillId="0" borderId="75" xfId="0" applyNumberFormat="1" applyFont="1" applyBorder="1" applyAlignment="1">
      <alignment horizontal="right" vertical="center"/>
    </xf>
    <xf numFmtId="3" fontId="13" fillId="2" borderId="77" xfId="0" applyNumberFormat="1" applyFont="1" applyFill="1" applyBorder="1" applyAlignment="1">
      <alignment horizontal="right" vertical="center" indent="1"/>
    </xf>
    <xf numFmtId="3" fontId="13" fillId="2" borderId="87" xfId="0" applyNumberFormat="1" applyFont="1" applyFill="1" applyBorder="1" applyAlignment="1">
      <alignment horizontal="right" vertical="center" indent="1"/>
    </xf>
    <xf numFmtId="3" fontId="13" fillId="2" borderId="88" xfId="0" applyNumberFormat="1" applyFont="1" applyFill="1" applyBorder="1" applyAlignment="1">
      <alignment horizontal="right" vertical="center" indent="1"/>
    </xf>
    <xf numFmtId="3" fontId="13" fillId="2" borderId="89" xfId="0" applyNumberFormat="1" applyFont="1" applyFill="1" applyBorder="1" applyAlignment="1">
      <alignment horizontal="right" vertical="center" indent="1"/>
    </xf>
    <xf numFmtId="176" fontId="13" fillId="2" borderId="5" xfId="0" applyNumberFormat="1" applyFont="1" applyFill="1" applyBorder="1" applyAlignment="1">
      <alignment vertical="center"/>
    </xf>
    <xf numFmtId="176" fontId="13" fillId="2" borderId="75" xfId="0" applyNumberFormat="1" applyFont="1" applyFill="1" applyBorder="1" applyAlignment="1">
      <alignment horizontal="right" vertical="center"/>
    </xf>
    <xf numFmtId="3" fontId="13" fillId="0" borderId="77" xfId="0" applyNumberFormat="1" applyFont="1" applyFill="1" applyBorder="1" applyAlignment="1">
      <alignment horizontal="right" vertical="center" indent="1"/>
    </xf>
    <xf numFmtId="3" fontId="13" fillId="0" borderId="77" xfId="0" applyNumberFormat="1" applyFont="1" applyBorder="1" applyAlignment="1">
      <alignment horizontal="right" vertical="center" indent="1"/>
    </xf>
    <xf numFmtId="3" fontId="13" fillId="0" borderId="87" xfId="0" applyNumberFormat="1" applyFont="1" applyBorder="1" applyAlignment="1">
      <alignment horizontal="right" vertical="center" indent="1"/>
    </xf>
    <xf numFmtId="3" fontId="13" fillId="0" borderId="88" xfId="0" applyNumberFormat="1" applyFont="1" applyBorder="1" applyAlignment="1">
      <alignment horizontal="right" vertical="center" indent="1"/>
    </xf>
    <xf numFmtId="3" fontId="13" fillId="0" borderId="89" xfId="0" applyNumberFormat="1" applyFont="1" applyBorder="1" applyAlignment="1">
      <alignment horizontal="right" vertical="center" indent="1"/>
    </xf>
    <xf numFmtId="3" fontId="13" fillId="0" borderId="9" xfId="0" applyNumberFormat="1" applyFont="1" applyFill="1" applyBorder="1" applyAlignment="1">
      <alignment horizontal="right" vertical="center" indent="1"/>
    </xf>
    <xf numFmtId="3" fontId="13" fillId="0" borderId="4" xfId="0" applyNumberFormat="1" applyFont="1" applyFill="1" applyBorder="1" applyAlignment="1">
      <alignment horizontal="right" vertical="center" indent="1"/>
    </xf>
    <xf numFmtId="3" fontId="13" fillId="0" borderId="81" xfId="0" applyNumberFormat="1" applyFont="1" applyFill="1" applyBorder="1" applyAlignment="1">
      <alignment horizontal="right" vertical="center" indent="1"/>
    </xf>
    <xf numFmtId="3" fontId="13" fillId="0" borderId="82" xfId="0" applyNumberFormat="1" applyFont="1" applyFill="1" applyBorder="1" applyAlignment="1">
      <alignment horizontal="right" vertical="center" indent="1"/>
    </xf>
    <xf numFmtId="3" fontId="13" fillId="0" borderId="93" xfId="0" applyNumberFormat="1" applyFont="1" applyFill="1" applyBorder="1" applyAlignment="1">
      <alignment horizontal="right" vertical="center" indent="1"/>
    </xf>
    <xf numFmtId="176" fontId="13" fillId="0" borderId="7" xfId="0" applyNumberFormat="1" applyFont="1" applyBorder="1" applyAlignment="1">
      <alignment horizontal="right" vertical="center"/>
    </xf>
    <xf numFmtId="3" fontId="13" fillId="0" borderId="12" xfId="0" applyNumberFormat="1" applyFont="1" applyBorder="1" applyAlignment="1">
      <alignment horizontal="right" vertical="center" indent="1"/>
    </xf>
    <xf numFmtId="3" fontId="14" fillId="4" borderId="101" xfId="0" applyNumberFormat="1" applyFont="1" applyFill="1" applyBorder="1" applyAlignment="1">
      <alignment horizontal="center" vertical="center" shrinkToFit="1"/>
    </xf>
    <xf numFmtId="3" fontId="13" fillId="0" borderId="13" xfId="0" applyNumberFormat="1" applyFont="1" applyFill="1" applyBorder="1" applyAlignment="1">
      <alignment horizontal="right" vertical="center" indent="1"/>
    </xf>
    <xf numFmtId="0" fontId="0" fillId="0" borderId="0" xfId="0" applyFont="1"/>
    <xf numFmtId="3" fontId="13" fillId="0" borderId="33" xfId="0" applyNumberFormat="1" applyFont="1" applyBorder="1" applyAlignment="1">
      <alignment horizontal="right" vertical="center" indent="1"/>
    </xf>
    <xf numFmtId="3" fontId="13" fillId="0" borderId="35" xfId="0" applyNumberFormat="1" applyFont="1" applyBorder="1" applyAlignment="1">
      <alignment horizontal="right" vertical="center" indent="1"/>
    </xf>
    <xf numFmtId="3" fontId="13" fillId="0" borderId="39" xfId="0" applyNumberFormat="1" applyFont="1" applyFill="1" applyBorder="1" applyAlignment="1">
      <alignment horizontal="right" vertical="center" indent="1"/>
    </xf>
    <xf numFmtId="3" fontId="13" fillId="0" borderId="39" xfId="0" applyNumberFormat="1" applyFont="1" applyBorder="1" applyAlignment="1">
      <alignment horizontal="right" vertical="center" indent="1"/>
    </xf>
    <xf numFmtId="3" fontId="13" fillId="0" borderId="71" xfId="0" applyNumberFormat="1" applyFont="1" applyBorder="1" applyAlignment="1">
      <alignment horizontal="right" vertical="center" indent="1"/>
    </xf>
    <xf numFmtId="3" fontId="13" fillId="0" borderId="29" xfId="0" applyNumberFormat="1" applyFont="1" applyFill="1" applyBorder="1" applyAlignment="1">
      <alignment horizontal="right" vertical="center" indent="1"/>
    </xf>
    <xf numFmtId="3" fontId="13" fillId="0" borderId="108" xfId="0" applyNumberFormat="1" applyFont="1" applyFill="1" applyBorder="1" applyAlignment="1">
      <alignment horizontal="right" vertical="center" indent="1"/>
    </xf>
    <xf numFmtId="3" fontId="13" fillId="0" borderId="108" xfId="0" applyNumberFormat="1" applyFont="1" applyBorder="1" applyAlignment="1">
      <alignment horizontal="right" vertical="center" indent="1"/>
    </xf>
    <xf numFmtId="0" fontId="11" fillId="0" borderId="0" xfId="0" applyNumberFormat="1" applyFont="1" applyBorder="1" applyAlignment="1">
      <alignment vertical="center"/>
    </xf>
    <xf numFmtId="3" fontId="10" fillId="0" borderId="70" xfId="0" applyNumberFormat="1" applyFont="1" applyBorder="1" applyAlignment="1">
      <alignment vertical="center"/>
    </xf>
    <xf numFmtId="3" fontId="10" fillId="0" borderId="34" xfId="0" applyNumberFormat="1" applyFont="1" applyBorder="1" applyAlignment="1">
      <alignment vertical="center"/>
    </xf>
    <xf numFmtId="3" fontId="10" fillId="0" borderId="56" xfId="0" applyNumberFormat="1" applyFont="1" applyBorder="1" applyAlignment="1">
      <alignment vertical="center"/>
    </xf>
    <xf numFmtId="3" fontId="10" fillId="0" borderId="47" xfId="0" applyNumberFormat="1" applyFont="1" applyBorder="1" applyAlignment="1">
      <alignment vertical="center"/>
    </xf>
    <xf numFmtId="3" fontId="10" fillId="2" borderId="37" xfId="0" applyNumberFormat="1" applyFont="1" applyFill="1" applyBorder="1" applyAlignment="1">
      <alignment vertical="center"/>
    </xf>
    <xf numFmtId="3" fontId="10" fillId="2" borderId="57" xfId="0" applyNumberFormat="1" applyFont="1" applyFill="1" applyBorder="1" applyAlignment="1">
      <alignment vertical="center"/>
    </xf>
    <xf numFmtId="3" fontId="10" fillId="2" borderId="50" xfId="0" applyNumberFormat="1" applyFont="1" applyFill="1" applyBorder="1" applyAlignment="1">
      <alignment vertical="center"/>
    </xf>
    <xf numFmtId="3" fontId="10" fillId="0" borderId="37" xfId="0" applyNumberFormat="1" applyFont="1" applyBorder="1" applyAlignment="1">
      <alignment vertical="center"/>
    </xf>
    <xf numFmtId="3" fontId="10" fillId="0" borderId="50" xfId="0" applyNumberFormat="1" applyFont="1" applyBorder="1" applyAlignment="1">
      <alignment vertical="center"/>
    </xf>
    <xf numFmtId="3" fontId="10" fillId="0" borderId="39" xfId="0" applyNumberFormat="1" applyFont="1" applyBorder="1" applyAlignment="1">
      <alignment vertical="center"/>
    </xf>
    <xf numFmtId="3" fontId="10" fillId="0" borderId="59" xfId="0" applyNumberFormat="1" applyFont="1" applyBorder="1" applyAlignment="1">
      <alignment vertical="center"/>
    </xf>
    <xf numFmtId="3" fontId="10" fillId="0" borderId="53" xfId="0" applyNumberFormat="1" applyFont="1" applyBorder="1" applyAlignment="1">
      <alignment vertical="center"/>
    </xf>
    <xf numFmtId="3" fontId="10" fillId="0" borderId="32" xfId="0" applyNumberFormat="1" applyFont="1" applyBorder="1" applyAlignment="1">
      <alignment vertical="center"/>
    </xf>
    <xf numFmtId="3" fontId="10" fillId="2" borderId="36" xfId="0" applyNumberFormat="1" applyFont="1" applyFill="1" applyBorder="1" applyAlignment="1">
      <alignment vertical="center"/>
    </xf>
    <xf numFmtId="3" fontId="10" fillId="0" borderId="36" xfId="0" applyNumberFormat="1" applyFont="1" applyBorder="1" applyAlignment="1">
      <alignment vertical="center"/>
    </xf>
    <xf numFmtId="3" fontId="10" fillId="0" borderId="38" xfId="0" applyNumberFormat="1" applyFont="1" applyBorder="1" applyAlignment="1">
      <alignment vertical="center"/>
    </xf>
    <xf numFmtId="3" fontId="12" fillId="5" borderId="101" xfId="0" applyNumberFormat="1" applyFont="1" applyFill="1" applyBorder="1" applyAlignment="1">
      <alignment horizontal="center" vertical="center"/>
    </xf>
    <xf numFmtId="3" fontId="13" fillId="5" borderId="12" xfId="0" applyNumberFormat="1" applyFont="1" applyFill="1" applyBorder="1" applyAlignment="1">
      <alignment horizontal="right" vertical="center" indent="1"/>
    </xf>
    <xf numFmtId="3" fontId="14" fillId="0" borderId="111" xfId="0" applyNumberFormat="1" applyFont="1" applyFill="1" applyBorder="1" applyAlignment="1">
      <alignment horizontal="centerContinuous" vertical="center"/>
    </xf>
    <xf numFmtId="3" fontId="14" fillId="0" borderId="0" xfId="0" applyNumberFormat="1" applyFont="1" applyFill="1" applyBorder="1" applyAlignment="1">
      <alignment horizontal="centerContinuous" vertical="center"/>
    </xf>
    <xf numFmtId="3" fontId="14" fillId="0" borderId="111" xfId="0" applyNumberFormat="1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/>
    </xf>
    <xf numFmtId="3" fontId="13" fillId="0" borderId="111" xfId="0" applyNumberFormat="1" applyFont="1" applyFill="1" applyBorder="1" applyAlignment="1">
      <alignment horizontal="right" vertical="center" indent="1"/>
    </xf>
    <xf numFmtId="3" fontId="13" fillId="0" borderId="0" xfId="0" applyNumberFormat="1" applyFont="1" applyFill="1" applyBorder="1" applyAlignment="1">
      <alignment horizontal="right" vertical="center" indent="1"/>
    </xf>
    <xf numFmtId="0" fontId="3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right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  <xf numFmtId="0" fontId="9" fillId="0" borderId="15" xfId="0" applyNumberFormat="1" applyFont="1" applyFill="1" applyBorder="1" applyAlignment="1">
      <alignment horizontal="center" vertical="center"/>
    </xf>
    <xf numFmtId="0" fontId="9" fillId="0" borderId="16" xfId="0" applyNumberFormat="1" applyFont="1" applyFill="1" applyBorder="1" applyAlignment="1">
      <alignment horizontal="center" vertical="center"/>
    </xf>
    <xf numFmtId="0" fontId="9" fillId="0" borderId="17" xfId="0" applyNumberFormat="1" applyFont="1" applyFill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/>
    </xf>
    <xf numFmtId="0" fontId="9" fillId="3" borderId="8" xfId="0" applyNumberFormat="1" applyFont="1" applyFill="1" applyBorder="1" applyAlignment="1">
      <alignment horizontal="center" vertical="center"/>
    </xf>
    <xf numFmtId="3" fontId="9" fillId="3" borderId="8" xfId="0" applyNumberFormat="1" applyFont="1" applyFill="1" applyBorder="1" applyAlignment="1">
      <alignment horizontal="center" vertical="center"/>
    </xf>
    <xf numFmtId="0" fontId="9" fillId="0" borderId="19" xfId="0" applyNumberFormat="1" applyFont="1" applyBorder="1" applyAlignment="1">
      <alignment horizontal="center" vertical="center"/>
    </xf>
    <xf numFmtId="0" fontId="9" fillId="0" borderId="20" xfId="0" applyNumberFormat="1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Border="1" applyAlignment="1">
      <alignment horizontal="right" vertical="center"/>
    </xf>
    <xf numFmtId="3" fontId="9" fillId="3" borderId="21" xfId="0" applyNumberFormat="1" applyFont="1" applyFill="1" applyBorder="1" applyAlignment="1">
      <alignment horizontal="center" vertical="center"/>
    </xf>
    <xf numFmtId="3" fontId="13" fillId="0" borderId="22" xfId="0" applyNumberFormat="1" applyFont="1" applyBorder="1" applyAlignment="1">
      <alignment horizontal="right" vertical="center" indent="1"/>
    </xf>
    <xf numFmtId="3" fontId="13" fillId="0" borderId="80" xfId="0" applyNumberFormat="1" applyFont="1" applyBorder="1" applyAlignment="1">
      <alignment horizontal="right" vertical="center" indent="1"/>
    </xf>
    <xf numFmtId="3" fontId="13" fillId="0" borderId="22" xfId="0" applyNumberFormat="1" applyFont="1" applyFill="1" applyBorder="1" applyAlignment="1">
      <alignment horizontal="right" vertical="center" indent="1"/>
    </xf>
    <xf numFmtId="3" fontId="13" fillId="0" borderId="80" xfId="0" applyNumberFormat="1" applyFont="1" applyFill="1" applyBorder="1" applyAlignment="1">
      <alignment horizontal="right" vertical="center" indent="1"/>
    </xf>
    <xf numFmtId="0" fontId="14" fillId="0" borderId="22" xfId="0" applyNumberFormat="1" applyFont="1" applyBorder="1" applyAlignment="1">
      <alignment horizontal="distributed" vertical="center" indent="1"/>
    </xf>
    <xf numFmtId="0" fontId="14" fillId="0" borderId="80" xfId="0" applyNumberFormat="1" applyFont="1" applyBorder="1" applyAlignment="1">
      <alignment horizontal="distributed" vertical="center" indent="1"/>
    </xf>
    <xf numFmtId="0" fontId="14" fillId="3" borderId="6" xfId="0" applyNumberFormat="1" applyFont="1" applyFill="1" applyBorder="1" applyAlignment="1">
      <alignment horizontal="center" vertical="center"/>
    </xf>
    <xf numFmtId="0" fontId="14" fillId="3" borderId="78" xfId="0" applyNumberFormat="1" applyFont="1" applyFill="1" applyBorder="1" applyAlignment="1">
      <alignment horizontal="center" vertical="center"/>
    </xf>
    <xf numFmtId="0" fontId="14" fillId="3" borderId="26" xfId="0" applyNumberFormat="1" applyFont="1" applyFill="1" applyBorder="1" applyAlignment="1">
      <alignment horizontal="center" vertical="center"/>
    </xf>
    <xf numFmtId="0" fontId="14" fillId="3" borderId="22" xfId="0" applyNumberFormat="1" applyFont="1" applyFill="1" applyBorder="1" applyAlignment="1">
      <alignment horizontal="center" vertical="center"/>
    </xf>
    <xf numFmtId="0" fontId="14" fillId="3" borderId="27" xfId="0" applyNumberFormat="1" applyFont="1" applyFill="1" applyBorder="1" applyAlignment="1">
      <alignment horizontal="center" vertical="center"/>
    </xf>
    <xf numFmtId="3" fontId="14" fillId="3" borderId="22" xfId="0" applyNumberFormat="1" applyFont="1" applyFill="1" applyBorder="1" applyAlignment="1">
      <alignment horizontal="center" vertical="center"/>
    </xf>
    <xf numFmtId="3" fontId="14" fillId="3" borderId="27" xfId="0" applyNumberFormat="1" applyFont="1" applyFill="1" applyBorder="1" applyAlignment="1">
      <alignment horizontal="center" vertical="center"/>
    </xf>
    <xf numFmtId="0" fontId="14" fillId="3" borderId="109" xfId="0" applyNumberFormat="1" applyFont="1" applyFill="1" applyBorder="1" applyAlignment="1">
      <alignment horizontal="center" vertical="center"/>
    </xf>
    <xf numFmtId="0" fontId="14" fillId="3" borderId="110" xfId="0" applyNumberFormat="1" applyFont="1" applyFill="1" applyBorder="1" applyAlignment="1">
      <alignment horizontal="center" vertical="center"/>
    </xf>
    <xf numFmtId="3" fontId="14" fillId="3" borderId="110" xfId="0" applyNumberFormat="1" applyFont="1" applyFill="1" applyBorder="1" applyAlignment="1">
      <alignment horizontal="center" vertical="center"/>
    </xf>
    <xf numFmtId="0" fontId="14" fillId="3" borderId="40" xfId="0" applyNumberFormat="1" applyFont="1" applyFill="1" applyBorder="1" applyAlignment="1">
      <alignment horizontal="center" vertical="center"/>
    </xf>
    <xf numFmtId="0" fontId="14" fillId="3" borderId="102" xfId="0" applyNumberFormat="1" applyFont="1" applyFill="1" applyBorder="1" applyAlignment="1">
      <alignment horizontal="center" vertical="center"/>
    </xf>
    <xf numFmtId="0" fontId="14" fillId="0" borderId="41" xfId="0" applyNumberFormat="1" applyFont="1" applyBorder="1" applyAlignment="1">
      <alignment horizontal="distributed" vertical="center" indent="1"/>
    </xf>
    <xf numFmtId="0" fontId="14" fillId="0" borderId="103" xfId="0" applyNumberFormat="1" applyFont="1" applyBorder="1" applyAlignment="1">
      <alignment horizontal="distributed" vertical="center" indent="1"/>
    </xf>
    <xf numFmtId="3" fontId="13" fillId="0" borderId="41" xfId="0" applyNumberFormat="1" applyFont="1" applyFill="1" applyBorder="1" applyAlignment="1">
      <alignment horizontal="right" vertical="center" indent="1"/>
    </xf>
    <xf numFmtId="0" fontId="13" fillId="0" borderId="103" xfId="0" applyFont="1" applyBorder="1" applyAlignment="1">
      <alignment horizontal="right" vertical="center" indent="1"/>
    </xf>
    <xf numFmtId="0" fontId="14" fillId="0" borderId="19" xfId="0" applyNumberFormat="1" applyFont="1" applyBorder="1" applyAlignment="1">
      <alignment horizontal="center" vertical="center"/>
    </xf>
    <xf numFmtId="0" fontId="14" fillId="0" borderId="28" xfId="0" applyNumberFormat="1" applyFont="1" applyBorder="1" applyAlignment="1">
      <alignment horizontal="center" vertical="center"/>
    </xf>
    <xf numFmtId="3" fontId="13" fillId="0" borderId="41" xfId="0" applyNumberFormat="1" applyFont="1" applyBorder="1" applyAlignment="1">
      <alignment horizontal="right" vertical="center" indent="1"/>
    </xf>
    <xf numFmtId="3" fontId="13" fillId="0" borderId="103" xfId="0" applyNumberFormat="1" applyFont="1" applyBorder="1" applyAlignment="1">
      <alignment horizontal="right" vertical="center" indent="1"/>
    </xf>
    <xf numFmtId="3" fontId="14" fillId="3" borderId="10" xfId="0" applyNumberFormat="1" applyFont="1" applyFill="1" applyBorder="1" applyAlignment="1">
      <alignment horizontal="center" vertical="center" wrapText="1"/>
    </xf>
    <xf numFmtId="3" fontId="14" fillId="3" borderId="108" xfId="0" applyNumberFormat="1" applyFont="1" applyFill="1" applyBorder="1" applyAlignment="1">
      <alignment horizontal="center" vertical="center"/>
    </xf>
    <xf numFmtId="3" fontId="14" fillId="3" borderId="30" xfId="0" applyNumberFormat="1" applyFont="1" applyFill="1" applyBorder="1" applyAlignment="1">
      <alignment horizontal="center" vertical="center" wrapText="1"/>
    </xf>
    <xf numFmtId="3" fontId="14" fillId="3" borderId="31" xfId="0" applyNumberFormat="1" applyFont="1" applyFill="1" applyBorder="1" applyAlignment="1">
      <alignment horizontal="center" vertical="center"/>
    </xf>
    <xf numFmtId="3" fontId="14" fillId="3" borderId="22" xfId="0" applyNumberFormat="1" applyFont="1" applyFill="1" applyBorder="1" applyAlignment="1">
      <alignment horizontal="center" vertical="center" wrapText="1"/>
    </xf>
    <xf numFmtId="3" fontId="14" fillId="3" borderId="23" xfId="0" applyNumberFormat="1" applyFont="1" applyFill="1" applyBorder="1" applyAlignment="1">
      <alignment horizontal="center" vertical="center"/>
    </xf>
    <xf numFmtId="3" fontId="14" fillId="3" borderId="24" xfId="0" applyNumberFormat="1" applyFont="1" applyFill="1" applyBorder="1" applyAlignment="1">
      <alignment horizontal="center" vertical="center"/>
    </xf>
    <xf numFmtId="3" fontId="14" fillId="3" borderId="25" xfId="0" applyNumberFormat="1" applyFont="1" applyFill="1" applyBorder="1" applyAlignment="1">
      <alignment horizontal="center" vertical="center"/>
    </xf>
    <xf numFmtId="3" fontId="14" fillId="3" borderId="4" xfId="0" applyNumberFormat="1" applyFont="1" applyFill="1" applyBorder="1" applyAlignment="1">
      <alignment horizontal="center" vertical="center"/>
    </xf>
    <xf numFmtId="3" fontId="14" fillId="3" borderId="72" xfId="0" applyNumberFormat="1" applyFont="1" applyFill="1" applyBorder="1" applyAlignment="1">
      <alignment horizontal="center" vertical="center"/>
    </xf>
    <xf numFmtId="3" fontId="14" fillId="3" borderId="7" xfId="0" applyNumberFormat="1" applyFont="1" applyFill="1" applyBorder="1" applyAlignment="1">
      <alignment horizontal="center" vertical="center"/>
    </xf>
    <xf numFmtId="3" fontId="14" fillId="3" borderId="100" xfId="0" applyNumberFormat="1" applyFont="1" applyFill="1" applyBorder="1" applyAlignment="1">
      <alignment horizontal="center" vertical="center"/>
    </xf>
    <xf numFmtId="0" fontId="14" fillId="0" borderId="73" xfId="0" applyNumberFormat="1" applyFont="1" applyBorder="1" applyAlignment="1">
      <alignment horizontal="center" vertical="center"/>
    </xf>
    <xf numFmtId="0" fontId="14" fillId="0" borderId="11" xfId="0" applyNumberFormat="1" applyFont="1" applyBorder="1" applyAlignment="1">
      <alignment horizontal="center" vertical="center"/>
    </xf>
    <xf numFmtId="0" fontId="14" fillId="0" borderId="17" xfId="0" applyNumberFormat="1" applyFont="1" applyBorder="1" applyAlignment="1">
      <alignment horizontal="center" vertical="center"/>
    </xf>
    <xf numFmtId="0" fontId="14" fillId="0" borderId="74" xfId="0" applyNumberFormat="1" applyFont="1" applyBorder="1" applyAlignment="1">
      <alignment horizontal="center" vertical="center"/>
    </xf>
    <xf numFmtId="0" fontId="14" fillId="3" borderId="79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UDフォント">
      <a:majorFont>
        <a:latin typeface="Bierstadt Display"/>
        <a:ea typeface="BIZ UDPゴシック"/>
        <a:cs typeface=""/>
      </a:majorFont>
      <a:minorFont>
        <a:latin typeface="Bierstadt"/>
        <a:ea typeface="BIZ UD明朝 Medium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6"/>
  <sheetViews>
    <sheetView tabSelected="1" view="pageBreakPreview" zoomScale="85" zoomScaleNormal="100" zoomScaleSheetLayoutView="85" workbookViewId="0"/>
  </sheetViews>
  <sheetFormatPr defaultColWidth="5.6640625" defaultRowHeight="13.5" x14ac:dyDescent="0.2"/>
  <cols>
    <col min="1" max="1" width="3.6640625" style="2" customWidth="1"/>
    <col min="2" max="2" width="11.109375" style="2" customWidth="1"/>
    <col min="3" max="3" width="1.6640625" style="2" hidden="1" customWidth="1"/>
    <col min="4" max="4" width="25.6640625" style="2" hidden="1" customWidth="1"/>
    <col min="5" max="5" width="10.6640625" style="2" hidden="1" customWidth="1"/>
    <col min="6" max="6" width="6.6640625" style="2" customWidth="1"/>
    <col min="7" max="7" width="7.6640625" style="2" customWidth="1"/>
    <col min="8" max="9" width="6.6640625" style="2" customWidth="1"/>
    <col min="10" max="10" width="6.44140625" style="2" customWidth="1"/>
    <col min="11" max="11" width="6.6640625" style="2" customWidth="1"/>
    <col min="12" max="18" width="8.33203125" style="2" customWidth="1"/>
    <col min="19" max="21" width="5.6640625" style="2"/>
    <col min="22" max="22" width="7.6640625" style="2" customWidth="1"/>
    <col min="23" max="23" width="5.6640625" style="2"/>
    <col min="24" max="16384" width="5.6640625" style="3"/>
  </cols>
  <sheetData>
    <row r="1" spans="1:18" ht="25.5" customHeight="1" x14ac:dyDescent="0.2">
      <c r="A1" s="32" t="s">
        <v>411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4.5" customHeight="1" x14ac:dyDescent="0.2">
      <c r="A2" s="4"/>
    </row>
    <row r="3" spans="1:18" x14ac:dyDescent="0.2">
      <c r="A3" s="64" t="s">
        <v>301</v>
      </c>
    </row>
    <row r="4" spans="1:18" x14ac:dyDescent="0.2">
      <c r="A4" s="64" t="s">
        <v>300</v>
      </c>
      <c r="B4" s="3"/>
      <c r="P4" s="232" t="s">
        <v>406</v>
      </c>
      <c r="Q4" s="232"/>
      <c r="R4" s="232"/>
    </row>
    <row r="5" spans="1:18" ht="4.5" customHeight="1" x14ac:dyDescent="0.2">
      <c r="B5" s="3"/>
      <c r="P5" s="30"/>
      <c r="Q5" s="30"/>
      <c r="R5" s="30"/>
    </row>
    <row r="6" spans="1:18" ht="19.350000000000001" customHeight="1" x14ac:dyDescent="0.2">
      <c r="A6" s="234" t="s">
        <v>1</v>
      </c>
      <c r="B6" s="234" t="s">
        <v>2</v>
      </c>
      <c r="C6" s="84"/>
      <c r="D6" s="84"/>
      <c r="E6" s="84"/>
      <c r="F6" s="235" t="s">
        <v>230</v>
      </c>
      <c r="G6" s="235" t="s">
        <v>231</v>
      </c>
      <c r="H6" s="85" t="s">
        <v>245</v>
      </c>
      <c r="I6" s="85"/>
      <c r="J6" s="85" t="s">
        <v>233</v>
      </c>
      <c r="K6" s="85"/>
      <c r="L6" s="235" t="s">
        <v>261</v>
      </c>
      <c r="M6" s="235"/>
      <c r="N6" s="235"/>
      <c r="O6" s="235"/>
      <c r="P6" s="235"/>
      <c r="Q6" s="235"/>
      <c r="R6" s="235"/>
    </row>
    <row r="7" spans="1:18" ht="19.350000000000001" customHeight="1" x14ac:dyDescent="0.2">
      <c r="A7" s="234"/>
      <c r="B7" s="234"/>
      <c r="C7" s="84"/>
      <c r="D7" s="134" t="s">
        <v>50</v>
      </c>
      <c r="E7" s="134" t="s">
        <v>115</v>
      </c>
      <c r="F7" s="235"/>
      <c r="G7" s="236"/>
      <c r="H7" s="86" t="s">
        <v>230</v>
      </c>
      <c r="I7" s="87" t="s">
        <v>231</v>
      </c>
      <c r="J7" s="88" t="s">
        <v>230</v>
      </c>
      <c r="K7" s="89" t="s">
        <v>231</v>
      </c>
      <c r="L7" s="88" t="s">
        <v>262</v>
      </c>
      <c r="M7" s="90" t="s">
        <v>263</v>
      </c>
      <c r="N7" s="91" t="s">
        <v>299</v>
      </c>
      <c r="O7" s="91" t="s">
        <v>264</v>
      </c>
      <c r="P7" s="91" t="s">
        <v>265</v>
      </c>
      <c r="Q7" s="92" t="s">
        <v>304</v>
      </c>
      <c r="R7" s="134" t="s">
        <v>266</v>
      </c>
    </row>
    <row r="8" spans="1:18" ht="21.75" customHeight="1" x14ac:dyDescent="0.2">
      <c r="A8" s="93">
        <v>1</v>
      </c>
      <c r="B8" s="58" t="s">
        <v>307</v>
      </c>
      <c r="C8" s="33"/>
      <c r="D8" s="33" t="s">
        <v>17</v>
      </c>
      <c r="E8" s="34" t="s">
        <v>116</v>
      </c>
      <c r="F8" s="135">
        <v>18</v>
      </c>
      <c r="G8" s="136">
        <v>380</v>
      </c>
      <c r="H8" s="137">
        <v>5</v>
      </c>
      <c r="I8" s="41">
        <v>24</v>
      </c>
      <c r="J8" s="42"/>
      <c r="K8" s="41"/>
      <c r="L8" s="42">
        <v>25</v>
      </c>
      <c r="M8" s="138"/>
      <c r="N8" s="138">
        <v>1</v>
      </c>
      <c r="O8" s="138">
        <v>1</v>
      </c>
      <c r="P8" s="138">
        <v>2</v>
      </c>
      <c r="Q8" s="41">
        <v>0</v>
      </c>
      <c r="R8" s="139">
        <f>SUM(L8:Q8)</f>
        <v>29</v>
      </c>
    </row>
    <row r="9" spans="1:18" ht="21.75" customHeight="1" x14ac:dyDescent="0.2">
      <c r="A9" s="94">
        <v>2</v>
      </c>
      <c r="B9" s="96" t="s">
        <v>308</v>
      </c>
      <c r="C9" s="97"/>
      <c r="D9" s="97" t="s">
        <v>18</v>
      </c>
      <c r="E9" s="98" t="s">
        <v>117</v>
      </c>
      <c r="F9" s="140">
        <v>8</v>
      </c>
      <c r="G9" s="140">
        <v>148</v>
      </c>
      <c r="H9" s="99">
        <v>2</v>
      </c>
      <c r="I9" s="100">
        <v>5</v>
      </c>
      <c r="J9" s="101"/>
      <c r="K9" s="100"/>
      <c r="L9" s="101">
        <v>14</v>
      </c>
      <c r="M9" s="102"/>
      <c r="N9" s="102">
        <v>1</v>
      </c>
      <c r="O9" s="102">
        <v>0</v>
      </c>
      <c r="P9" s="102">
        <v>1</v>
      </c>
      <c r="Q9" s="100">
        <v>0</v>
      </c>
      <c r="R9" s="141">
        <f t="shared" ref="R9:R52" si="0">SUM(L9:Q9)</f>
        <v>16</v>
      </c>
    </row>
    <row r="10" spans="1:18" ht="21.75" customHeight="1" x14ac:dyDescent="0.2">
      <c r="A10" s="94">
        <v>3</v>
      </c>
      <c r="B10" s="59" t="s">
        <v>309</v>
      </c>
      <c r="C10" s="36"/>
      <c r="D10" s="36" t="s">
        <v>19</v>
      </c>
      <c r="E10" s="37" t="s">
        <v>118</v>
      </c>
      <c r="F10" s="142">
        <v>16</v>
      </c>
      <c r="G10" s="142">
        <v>409</v>
      </c>
      <c r="H10" s="43">
        <v>3</v>
      </c>
      <c r="I10" s="44">
        <v>12</v>
      </c>
      <c r="J10" s="45"/>
      <c r="K10" s="44"/>
      <c r="L10" s="45">
        <v>22</v>
      </c>
      <c r="M10" s="143"/>
      <c r="N10" s="143">
        <v>1</v>
      </c>
      <c r="O10" s="143">
        <v>0</v>
      </c>
      <c r="P10" s="143">
        <v>1</v>
      </c>
      <c r="Q10" s="44">
        <v>1</v>
      </c>
      <c r="R10" s="144">
        <f t="shared" si="0"/>
        <v>25</v>
      </c>
    </row>
    <row r="11" spans="1:18" ht="21.75" customHeight="1" x14ac:dyDescent="0.2">
      <c r="A11" s="94">
        <v>4</v>
      </c>
      <c r="B11" s="96" t="s">
        <v>310</v>
      </c>
      <c r="C11" s="97"/>
      <c r="D11" s="97" t="s">
        <v>20</v>
      </c>
      <c r="E11" s="98" t="s">
        <v>119</v>
      </c>
      <c r="F11" s="140">
        <v>13</v>
      </c>
      <c r="G11" s="140">
        <v>238</v>
      </c>
      <c r="H11" s="99">
        <v>3</v>
      </c>
      <c r="I11" s="100">
        <v>12</v>
      </c>
      <c r="J11" s="101"/>
      <c r="K11" s="100"/>
      <c r="L11" s="101">
        <v>19</v>
      </c>
      <c r="M11" s="102"/>
      <c r="N11" s="102">
        <v>1</v>
      </c>
      <c r="O11" s="102">
        <v>1</v>
      </c>
      <c r="P11" s="102">
        <v>0</v>
      </c>
      <c r="Q11" s="100">
        <v>0</v>
      </c>
      <c r="R11" s="141">
        <f t="shared" si="0"/>
        <v>21</v>
      </c>
    </row>
    <row r="12" spans="1:18" ht="21.75" customHeight="1" x14ac:dyDescent="0.2">
      <c r="A12" s="94">
        <v>5</v>
      </c>
      <c r="B12" s="59" t="s">
        <v>311</v>
      </c>
      <c r="C12" s="36"/>
      <c r="D12" s="36" t="s">
        <v>21</v>
      </c>
      <c r="E12" s="37" t="s">
        <v>120</v>
      </c>
      <c r="F12" s="142">
        <v>11</v>
      </c>
      <c r="G12" s="142">
        <v>128</v>
      </c>
      <c r="H12" s="43">
        <v>5</v>
      </c>
      <c r="I12" s="44">
        <v>20</v>
      </c>
      <c r="J12" s="45"/>
      <c r="K12" s="44"/>
      <c r="L12" s="45">
        <v>22</v>
      </c>
      <c r="M12" s="143"/>
      <c r="N12" s="143">
        <v>1</v>
      </c>
      <c r="O12" s="143"/>
      <c r="P12" s="143">
        <v>1</v>
      </c>
      <c r="Q12" s="44">
        <v>0</v>
      </c>
      <c r="R12" s="144">
        <f t="shared" si="0"/>
        <v>24</v>
      </c>
    </row>
    <row r="13" spans="1:18" ht="21.75" customHeight="1" x14ac:dyDescent="0.2">
      <c r="A13" s="94">
        <v>6</v>
      </c>
      <c r="B13" s="96" t="s">
        <v>312</v>
      </c>
      <c r="C13" s="97"/>
      <c r="D13" s="97" t="s">
        <v>22</v>
      </c>
      <c r="E13" s="98" t="s">
        <v>121</v>
      </c>
      <c r="F13" s="140">
        <v>18</v>
      </c>
      <c r="G13" s="140">
        <v>402</v>
      </c>
      <c r="H13" s="99">
        <v>4</v>
      </c>
      <c r="I13" s="100">
        <v>22</v>
      </c>
      <c r="J13" s="101"/>
      <c r="K13" s="100"/>
      <c r="L13" s="101">
        <v>28</v>
      </c>
      <c r="M13" s="102"/>
      <c r="N13" s="102">
        <v>1</v>
      </c>
      <c r="O13" s="102">
        <v>0</v>
      </c>
      <c r="P13" s="102">
        <v>1</v>
      </c>
      <c r="Q13" s="100">
        <v>1</v>
      </c>
      <c r="R13" s="141">
        <f t="shared" si="0"/>
        <v>31</v>
      </c>
    </row>
    <row r="14" spans="1:18" ht="21.75" customHeight="1" x14ac:dyDescent="0.2">
      <c r="A14" s="94">
        <v>7</v>
      </c>
      <c r="B14" s="59" t="s">
        <v>313</v>
      </c>
      <c r="C14" s="36"/>
      <c r="D14" s="36" t="s">
        <v>23</v>
      </c>
      <c r="E14" s="37" t="s">
        <v>122</v>
      </c>
      <c r="F14" s="142">
        <v>13</v>
      </c>
      <c r="G14" s="142">
        <v>225</v>
      </c>
      <c r="H14" s="43">
        <v>3</v>
      </c>
      <c r="I14" s="44">
        <v>18</v>
      </c>
      <c r="J14" s="45"/>
      <c r="K14" s="44"/>
      <c r="L14" s="45">
        <v>22</v>
      </c>
      <c r="M14" s="143"/>
      <c r="N14" s="143">
        <v>1</v>
      </c>
      <c r="O14" s="143">
        <v>1</v>
      </c>
      <c r="P14" s="143">
        <v>1</v>
      </c>
      <c r="Q14" s="44">
        <v>0</v>
      </c>
      <c r="R14" s="144">
        <f t="shared" si="0"/>
        <v>25</v>
      </c>
    </row>
    <row r="15" spans="1:18" ht="21.75" customHeight="1" x14ac:dyDescent="0.2">
      <c r="A15" s="94">
        <v>8</v>
      </c>
      <c r="B15" s="96" t="s">
        <v>314</v>
      </c>
      <c r="C15" s="97"/>
      <c r="D15" s="97" t="s">
        <v>24</v>
      </c>
      <c r="E15" s="98" t="s">
        <v>123</v>
      </c>
      <c r="F15" s="140">
        <v>22</v>
      </c>
      <c r="G15" s="140">
        <v>519</v>
      </c>
      <c r="H15" s="99">
        <v>5</v>
      </c>
      <c r="I15" s="100">
        <v>25</v>
      </c>
      <c r="J15" s="101"/>
      <c r="K15" s="100"/>
      <c r="L15" s="101">
        <v>34</v>
      </c>
      <c r="M15" s="102"/>
      <c r="N15" s="102">
        <v>1</v>
      </c>
      <c r="O15" s="102"/>
      <c r="P15" s="102"/>
      <c r="Q15" s="100">
        <v>0</v>
      </c>
      <c r="R15" s="141">
        <f t="shared" si="0"/>
        <v>35</v>
      </c>
    </row>
    <row r="16" spans="1:18" ht="21.75" customHeight="1" x14ac:dyDescent="0.2">
      <c r="A16" s="94">
        <v>9</v>
      </c>
      <c r="B16" s="59" t="s">
        <v>315</v>
      </c>
      <c r="C16" s="36"/>
      <c r="D16" s="36" t="s">
        <v>25</v>
      </c>
      <c r="E16" s="37" t="s">
        <v>124</v>
      </c>
      <c r="F16" s="142">
        <v>15</v>
      </c>
      <c r="G16" s="142">
        <v>364</v>
      </c>
      <c r="H16" s="43">
        <v>3</v>
      </c>
      <c r="I16" s="44">
        <v>18</v>
      </c>
      <c r="J16" s="45"/>
      <c r="K16" s="44"/>
      <c r="L16" s="45">
        <v>28</v>
      </c>
      <c r="M16" s="143"/>
      <c r="N16" s="143">
        <v>1</v>
      </c>
      <c r="O16" s="143">
        <v>0</v>
      </c>
      <c r="P16" s="143">
        <v>1</v>
      </c>
      <c r="Q16" s="44">
        <v>0</v>
      </c>
      <c r="R16" s="144">
        <f t="shared" si="0"/>
        <v>30</v>
      </c>
    </row>
    <row r="17" spans="1:18" ht="21.75" customHeight="1" x14ac:dyDescent="0.2">
      <c r="A17" s="94">
        <v>10</v>
      </c>
      <c r="B17" s="96" t="s">
        <v>316</v>
      </c>
      <c r="C17" s="97"/>
      <c r="D17" s="97" t="s">
        <v>26</v>
      </c>
      <c r="E17" s="98" t="s">
        <v>125</v>
      </c>
      <c r="F17" s="140">
        <v>23</v>
      </c>
      <c r="G17" s="140">
        <v>620</v>
      </c>
      <c r="H17" s="99">
        <v>4</v>
      </c>
      <c r="I17" s="100">
        <v>26</v>
      </c>
      <c r="J17" s="101"/>
      <c r="K17" s="100"/>
      <c r="L17" s="101">
        <v>34</v>
      </c>
      <c r="M17" s="102"/>
      <c r="N17" s="102">
        <v>1</v>
      </c>
      <c r="O17" s="102">
        <v>1</v>
      </c>
      <c r="P17" s="102">
        <v>0</v>
      </c>
      <c r="Q17" s="100">
        <v>0</v>
      </c>
      <c r="R17" s="141">
        <f t="shared" si="0"/>
        <v>36</v>
      </c>
    </row>
    <row r="18" spans="1:18" ht="21.75" customHeight="1" x14ac:dyDescent="0.2">
      <c r="A18" s="94">
        <v>11</v>
      </c>
      <c r="B18" s="59" t="s">
        <v>317</v>
      </c>
      <c r="C18" s="36"/>
      <c r="D18" s="36" t="s">
        <v>27</v>
      </c>
      <c r="E18" s="37" t="s">
        <v>126</v>
      </c>
      <c r="F18" s="142">
        <v>8</v>
      </c>
      <c r="G18" s="142">
        <v>75</v>
      </c>
      <c r="H18" s="43">
        <v>2</v>
      </c>
      <c r="I18" s="44">
        <v>5</v>
      </c>
      <c r="J18" s="45"/>
      <c r="K18" s="44"/>
      <c r="L18" s="45">
        <v>19</v>
      </c>
      <c r="M18" s="143"/>
      <c r="N18" s="143">
        <v>1</v>
      </c>
      <c r="O18" s="143">
        <v>0</v>
      </c>
      <c r="P18" s="143">
        <v>1</v>
      </c>
      <c r="Q18" s="44">
        <v>0</v>
      </c>
      <c r="R18" s="144">
        <f t="shared" si="0"/>
        <v>21</v>
      </c>
    </row>
    <row r="19" spans="1:18" ht="21.75" customHeight="1" x14ac:dyDescent="0.2">
      <c r="A19" s="94">
        <v>12</v>
      </c>
      <c r="B19" s="96" t="s">
        <v>318</v>
      </c>
      <c r="C19" s="97"/>
      <c r="D19" s="97" t="s">
        <v>28</v>
      </c>
      <c r="E19" s="98" t="s">
        <v>127</v>
      </c>
      <c r="F19" s="140">
        <v>17</v>
      </c>
      <c r="G19" s="140">
        <v>414</v>
      </c>
      <c r="H19" s="99">
        <v>5</v>
      </c>
      <c r="I19" s="100">
        <v>25</v>
      </c>
      <c r="J19" s="101"/>
      <c r="K19" s="100"/>
      <c r="L19" s="101">
        <v>28</v>
      </c>
      <c r="M19" s="102"/>
      <c r="N19" s="102">
        <v>1</v>
      </c>
      <c r="O19" s="102">
        <v>0</v>
      </c>
      <c r="P19" s="102">
        <v>0</v>
      </c>
      <c r="Q19" s="100">
        <v>0</v>
      </c>
      <c r="R19" s="141">
        <f t="shared" si="0"/>
        <v>29</v>
      </c>
    </row>
    <row r="20" spans="1:18" ht="21.75" customHeight="1" x14ac:dyDescent="0.2">
      <c r="A20" s="94">
        <v>13</v>
      </c>
      <c r="B20" s="59" t="s">
        <v>319</v>
      </c>
      <c r="C20" s="36"/>
      <c r="D20" s="36" t="s">
        <v>29</v>
      </c>
      <c r="E20" s="37" t="s">
        <v>128</v>
      </c>
      <c r="F20" s="142">
        <v>9</v>
      </c>
      <c r="G20" s="142">
        <v>107</v>
      </c>
      <c r="H20" s="43">
        <v>3</v>
      </c>
      <c r="I20" s="44">
        <v>9</v>
      </c>
      <c r="J20" s="45"/>
      <c r="K20" s="44"/>
      <c r="L20" s="45">
        <v>15</v>
      </c>
      <c r="M20" s="143"/>
      <c r="N20" s="143">
        <v>1</v>
      </c>
      <c r="O20" s="143"/>
      <c r="P20" s="143">
        <v>1</v>
      </c>
      <c r="Q20" s="44">
        <v>0</v>
      </c>
      <c r="R20" s="144">
        <f t="shared" si="0"/>
        <v>17</v>
      </c>
    </row>
    <row r="21" spans="1:18" ht="21.75" customHeight="1" x14ac:dyDescent="0.2">
      <c r="A21" s="94">
        <v>14</v>
      </c>
      <c r="B21" s="96" t="s">
        <v>320</v>
      </c>
      <c r="C21" s="97"/>
      <c r="D21" s="97" t="s">
        <v>30</v>
      </c>
      <c r="E21" s="98" t="s">
        <v>129</v>
      </c>
      <c r="F21" s="140">
        <v>17</v>
      </c>
      <c r="G21" s="140">
        <v>346</v>
      </c>
      <c r="H21" s="99">
        <v>5</v>
      </c>
      <c r="I21" s="100">
        <v>22</v>
      </c>
      <c r="J21" s="101"/>
      <c r="K21" s="100"/>
      <c r="L21" s="101">
        <v>23</v>
      </c>
      <c r="M21" s="102"/>
      <c r="N21" s="102">
        <v>1</v>
      </c>
      <c r="O21" s="102">
        <v>0</v>
      </c>
      <c r="P21" s="102">
        <v>2</v>
      </c>
      <c r="Q21" s="100">
        <v>0</v>
      </c>
      <c r="R21" s="141">
        <f t="shared" si="0"/>
        <v>26</v>
      </c>
    </row>
    <row r="22" spans="1:18" ht="21.75" customHeight="1" x14ac:dyDescent="0.2">
      <c r="A22" s="94">
        <v>15</v>
      </c>
      <c r="B22" s="59" t="s">
        <v>321</v>
      </c>
      <c r="C22" s="36"/>
      <c r="D22" s="36" t="s">
        <v>31</v>
      </c>
      <c r="E22" s="37" t="s">
        <v>130</v>
      </c>
      <c r="F22" s="142">
        <v>23</v>
      </c>
      <c r="G22" s="142">
        <v>596</v>
      </c>
      <c r="H22" s="43">
        <v>5</v>
      </c>
      <c r="I22" s="44">
        <v>33</v>
      </c>
      <c r="J22" s="45"/>
      <c r="K22" s="44"/>
      <c r="L22" s="45">
        <v>34</v>
      </c>
      <c r="M22" s="143"/>
      <c r="N22" s="143">
        <v>2</v>
      </c>
      <c r="O22" s="143">
        <v>1</v>
      </c>
      <c r="P22" s="143">
        <v>0</v>
      </c>
      <c r="Q22" s="44">
        <v>0</v>
      </c>
      <c r="R22" s="144">
        <f t="shared" si="0"/>
        <v>37</v>
      </c>
    </row>
    <row r="23" spans="1:18" ht="21.75" customHeight="1" x14ac:dyDescent="0.2">
      <c r="A23" s="94">
        <v>16</v>
      </c>
      <c r="B23" s="96" t="s">
        <v>322</v>
      </c>
      <c r="C23" s="97"/>
      <c r="D23" s="97" t="s">
        <v>32</v>
      </c>
      <c r="E23" s="98" t="s">
        <v>131</v>
      </c>
      <c r="F23" s="140">
        <v>16</v>
      </c>
      <c r="G23" s="140">
        <v>378</v>
      </c>
      <c r="H23" s="99">
        <v>4</v>
      </c>
      <c r="I23" s="100">
        <v>22</v>
      </c>
      <c r="J23" s="101"/>
      <c r="K23" s="100"/>
      <c r="L23" s="101">
        <v>23</v>
      </c>
      <c r="M23" s="102"/>
      <c r="N23" s="102">
        <v>1</v>
      </c>
      <c r="O23" s="102"/>
      <c r="P23" s="102">
        <v>1</v>
      </c>
      <c r="Q23" s="100">
        <v>1</v>
      </c>
      <c r="R23" s="141">
        <f t="shared" si="0"/>
        <v>26</v>
      </c>
    </row>
    <row r="24" spans="1:18" ht="21.75" customHeight="1" x14ac:dyDescent="0.2">
      <c r="A24" s="94">
        <v>17</v>
      </c>
      <c r="B24" s="59" t="s">
        <v>323</v>
      </c>
      <c r="C24" s="36"/>
      <c r="D24" s="36" t="s">
        <v>33</v>
      </c>
      <c r="E24" s="37" t="s">
        <v>132</v>
      </c>
      <c r="F24" s="142">
        <v>21</v>
      </c>
      <c r="G24" s="142">
        <v>437</v>
      </c>
      <c r="H24" s="43">
        <v>8</v>
      </c>
      <c r="I24" s="44">
        <v>37</v>
      </c>
      <c r="J24" s="45"/>
      <c r="K24" s="44"/>
      <c r="L24" s="45">
        <v>27</v>
      </c>
      <c r="M24" s="143"/>
      <c r="N24" s="143">
        <v>1</v>
      </c>
      <c r="O24" s="143">
        <v>0</v>
      </c>
      <c r="P24" s="143">
        <v>1</v>
      </c>
      <c r="Q24" s="44">
        <v>1</v>
      </c>
      <c r="R24" s="144">
        <f t="shared" si="0"/>
        <v>30</v>
      </c>
    </row>
    <row r="25" spans="1:18" ht="21.75" customHeight="1" x14ac:dyDescent="0.2">
      <c r="A25" s="94">
        <v>18</v>
      </c>
      <c r="B25" s="96" t="s">
        <v>324</v>
      </c>
      <c r="C25" s="97"/>
      <c r="D25" s="97" t="s">
        <v>34</v>
      </c>
      <c r="E25" s="98" t="s">
        <v>133</v>
      </c>
      <c r="F25" s="140">
        <v>18</v>
      </c>
      <c r="G25" s="140">
        <v>432</v>
      </c>
      <c r="H25" s="99">
        <v>4</v>
      </c>
      <c r="I25" s="100">
        <v>23</v>
      </c>
      <c r="J25" s="101"/>
      <c r="K25" s="100"/>
      <c r="L25" s="101">
        <v>30</v>
      </c>
      <c r="M25" s="102"/>
      <c r="N25" s="102">
        <v>1</v>
      </c>
      <c r="O25" s="102">
        <v>0</v>
      </c>
      <c r="P25" s="102">
        <v>2</v>
      </c>
      <c r="Q25" s="100">
        <v>0</v>
      </c>
      <c r="R25" s="141">
        <f t="shared" si="0"/>
        <v>33</v>
      </c>
    </row>
    <row r="26" spans="1:18" ht="21.75" customHeight="1" x14ac:dyDescent="0.2">
      <c r="A26" s="94">
        <v>19</v>
      </c>
      <c r="B26" s="59" t="s">
        <v>325</v>
      </c>
      <c r="C26" s="36"/>
      <c r="D26" s="36" t="s">
        <v>35</v>
      </c>
      <c r="E26" s="37" t="s">
        <v>134</v>
      </c>
      <c r="F26" s="142">
        <v>18</v>
      </c>
      <c r="G26" s="142">
        <v>419</v>
      </c>
      <c r="H26" s="43">
        <v>4</v>
      </c>
      <c r="I26" s="44">
        <v>28</v>
      </c>
      <c r="J26" s="45"/>
      <c r="K26" s="44"/>
      <c r="L26" s="45">
        <v>30</v>
      </c>
      <c r="M26" s="143">
        <v>1</v>
      </c>
      <c r="N26" s="143">
        <v>1</v>
      </c>
      <c r="O26" s="143">
        <v>0</v>
      </c>
      <c r="P26" s="143">
        <v>0</v>
      </c>
      <c r="Q26" s="44">
        <v>0</v>
      </c>
      <c r="R26" s="144">
        <f t="shared" si="0"/>
        <v>32</v>
      </c>
    </row>
    <row r="27" spans="1:18" ht="21.75" customHeight="1" x14ac:dyDescent="0.2">
      <c r="A27" s="94">
        <v>20</v>
      </c>
      <c r="B27" s="96" t="s">
        <v>326</v>
      </c>
      <c r="C27" s="97"/>
      <c r="D27" s="97" t="s">
        <v>241</v>
      </c>
      <c r="E27" s="98" t="s">
        <v>135</v>
      </c>
      <c r="F27" s="140">
        <v>34</v>
      </c>
      <c r="G27" s="140">
        <v>834</v>
      </c>
      <c r="H27" s="99">
        <v>7</v>
      </c>
      <c r="I27" s="100">
        <v>37</v>
      </c>
      <c r="J27" s="101"/>
      <c r="K27" s="100"/>
      <c r="L27" s="101">
        <v>50</v>
      </c>
      <c r="M27" s="102"/>
      <c r="N27" s="102">
        <v>2</v>
      </c>
      <c r="O27" s="102"/>
      <c r="P27" s="102">
        <v>0</v>
      </c>
      <c r="Q27" s="100">
        <v>0</v>
      </c>
      <c r="R27" s="141">
        <f t="shared" si="0"/>
        <v>52</v>
      </c>
    </row>
    <row r="28" spans="1:18" ht="21.75" customHeight="1" x14ac:dyDescent="0.2">
      <c r="A28" s="94">
        <v>21</v>
      </c>
      <c r="B28" s="59" t="s">
        <v>327</v>
      </c>
      <c r="C28" s="36"/>
      <c r="D28" s="36" t="s">
        <v>36</v>
      </c>
      <c r="E28" s="37" t="s">
        <v>136</v>
      </c>
      <c r="F28" s="142">
        <v>17</v>
      </c>
      <c r="G28" s="142">
        <v>406</v>
      </c>
      <c r="H28" s="43">
        <v>4</v>
      </c>
      <c r="I28" s="44">
        <v>20</v>
      </c>
      <c r="J28" s="45"/>
      <c r="K28" s="44"/>
      <c r="L28" s="45">
        <v>25</v>
      </c>
      <c r="M28" s="143"/>
      <c r="N28" s="143">
        <v>1</v>
      </c>
      <c r="O28" s="143"/>
      <c r="P28" s="143">
        <v>0</v>
      </c>
      <c r="Q28" s="44">
        <v>0</v>
      </c>
      <c r="R28" s="144">
        <f t="shared" si="0"/>
        <v>26</v>
      </c>
    </row>
    <row r="29" spans="1:18" ht="21.75" customHeight="1" x14ac:dyDescent="0.2">
      <c r="A29" s="94">
        <v>22</v>
      </c>
      <c r="B29" s="96" t="s">
        <v>328</v>
      </c>
      <c r="C29" s="97"/>
      <c r="D29" s="97" t="s">
        <v>37</v>
      </c>
      <c r="E29" s="98" t="s">
        <v>137</v>
      </c>
      <c r="F29" s="140">
        <v>25</v>
      </c>
      <c r="G29" s="140">
        <v>563</v>
      </c>
      <c r="H29" s="99">
        <v>7</v>
      </c>
      <c r="I29" s="100">
        <v>37</v>
      </c>
      <c r="J29" s="101"/>
      <c r="K29" s="100"/>
      <c r="L29" s="101">
        <v>42</v>
      </c>
      <c r="M29" s="102"/>
      <c r="N29" s="102">
        <v>1</v>
      </c>
      <c r="O29" s="102">
        <v>1</v>
      </c>
      <c r="P29" s="102">
        <v>0</v>
      </c>
      <c r="Q29" s="100">
        <v>0</v>
      </c>
      <c r="R29" s="141">
        <f t="shared" si="0"/>
        <v>44</v>
      </c>
    </row>
    <row r="30" spans="1:18" ht="21.75" customHeight="1" x14ac:dyDescent="0.2">
      <c r="A30" s="94">
        <v>23</v>
      </c>
      <c r="B30" s="59" t="s">
        <v>329</v>
      </c>
      <c r="C30" s="36"/>
      <c r="D30" s="36" t="s">
        <v>38</v>
      </c>
      <c r="E30" s="37" t="s">
        <v>138</v>
      </c>
      <c r="F30" s="142">
        <v>24</v>
      </c>
      <c r="G30" s="142">
        <v>514</v>
      </c>
      <c r="H30" s="43">
        <v>6</v>
      </c>
      <c r="I30" s="44">
        <v>34</v>
      </c>
      <c r="J30" s="45"/>
      <c r="K30" s="44"/>
      <c r="L30" s="45">
        <v>39</v>
      </c>
      <c r="M30" s="143">
        <v>1</v>
      </c>
      <c r="N30" s="143">
        <v>1</v>
      </c>
      <c r="O30" s="143">
        <v>0</v>
      </c>
      <c r="P30" s="143">
        <v>0</v>
      </c>
      <c r="Q30" s="44">
        <v>0</v>
      </c>
      <c r="R30" s="144">
        <f t="shared" si="0"/>
        <v>41</v>
      </c>
    </row>
    <row r="31" spans="1:18" ht="21.75" customHeight="1" x14ac:dyDescent="0.2">
      <c r="A31" s="94">
        <v>24</v>
      </c>
      <c r="B31" s="96" t="s">
        <v>330</v>
      </c>
      <c r="C31" s="97"/>
      <c r="D31" s="97" t="s">
        <v>39</v>
      </c>
      <c r="E31" s="98" t="s">
        <v>139</v>
      </c>
      <c r="F31" s="140">
        <v>17</v>
      </c>
      <c r="G31" s="140">
        <v>347</v>
      </c>
      <c r="H31" s="99">
        <v>5</v>
      </c>
      <c r="I31" s="100">
        <v>31</v>
      </c>
      <c r="J31" s="101"/>
      <c r="K31" s="100"/>
      <c r="L31" s="101">
        <v>27</v>
      </c>
      <c r="M31" s="102"/>
      <c r="N31" s="102">
        <v>1</v>
      </c>
      <c r="O31" s="102"/>
      <c r="P31" s="102">
        <v>1</v>
      </c>
      <c r="Q31" s="100">
        <v>2</v>
      </c>
      <c r="R31" s="141">
        <f t="shared" si="0"/>
        <v>31</v>
      </c>
    </row>
    <row r="32" spans="1:18" ht="21.75" customHeight="1" x14ac:dyDescent="0.2">
      <c r="A32" s="94">
        <v>25</v>
      </c>
      <c r="B32" s="59" t="s">
        <v>331</v>
      </c>
      <c r="C32" s="36"/>
      <c r="D32" s="36" t="s">
        <v>40</v>
      </c>
      <c r="E32" s="37" t="s">
        <v>140</v>
      </c>
      <c r="F32" s="142">
        <v>21</v>
      </c>
      <c r="G32" s="142">
        <v>482</v>
      </c>
      <c r="H32" s="43">
        <v>4</v>
      </c>
      <c r="I32" s="44">
        <v>24</v>
      </c>
      <c r="J32" s="45"/>
      <c r="K32" s="44"/>
      <c r="L32" s="45">
        <v>32</v>
      </c>
      <c r="M32" s="143"/>
      <c r="N32" s="143">
        <v>1</v>
      </c>
      <c r="O32" s="143"/>
      <c r="P32" s="143"/>
      <c r="Q32" s="44">
        <v>0</v>
      </c>
      <c r="R32" s="144">
        <f t="shared" si="0"/>
        <v>33</v>
      </c>
    </row>
    <row r="33" spans="1:18" ht="21.75" customHeight="1" x14ac:dyDescent="0.2">
      <c r="A33" s="94">
        <v>26</v>
      </c>
      <c r="B33" s="96" t="s">
        <v>332</v>
      </c>
      <c r="C33" s="97"/>
      <c r="D33" s="97" t="s">
        <v>234</v>
      </c>
      <c r="E33" s="98" t="s">
        <v>141</v>
      </c>
      <c r="F33" s="140">
        <v>22</v>
      </c>
      <c r="G33" s="140">
        <v>510</v>
      </c>
      <c r="H33" s="99">
        <v>5</v>
      </c>
      <c r="I33" s="100">
        <v>25</v>
      </c>
      <c r="J33" s="101"/>
      <c r="K33" s="100"/>
      <c r="L33" s="101">
        <v>30</v>
      </c>
      <c r="M33" s="102"/>
      <c r="N33" s="102">
        <v>1</v>
      </c>
      <c r="O33" s="102">
        <v>1</v>
      </c>
      <c r="P33" s="102">
        <v>0</v>
      </c>
      <c r="Q33" s="100">
        <v>0</v>
      </c>
      <c r="R33" s="141">
        <f t="shared" si="0"/>
        <v>32</v>
      </c>
    </row>
    <row r="34" spans="1:18" ht="21.75" customHeight="1" x14ac:dyDescent="0.2">
      <c r="A34" s="94">
        <v>27</v>
      </c>
      <c r="B34" s="59" t="s">
        <v>333</v>
      </c>
      <c r="C34" s="36"/>
      <c r="D34" s="36" t="s">
        <v>41</v>
      </c>
      <c r="E34" s="37" t="s">
        <v>142</v>
      </c>
      <c r="F34" s="142">
        <v>26</v>
      </c>
      <c r="G34" s="142">
        <v>680</v>
      </c>
      <c r="H34" s="43">
        <v>5</v>
      </c>
      <c r="I34" s="44">
        <v>32</v>
      </c>
      <c r="J34" s="45"/>
      <c r="K34" s="44"/>
      <c r="L34" s="45">
        <v>40</v>
      </c>
      <c r="M34" s="143"/>
      <c r="N34" s="143">
        <v>1</v>
      </c>
      <c r="O34" s="143">
        <v>0</v>
      </c>
      <c r="P34" s="143">
        <v>0</v>
      </c>
      <c r="Q34" s="44">
        <v>0</v>
      </c>
      <c r="R34" s="144">
        <f t="shared" si="0"/>
        <v>41</v>
      </c>
    </row>
    <row r="35" spans="1:18" ht="21.75" customHeight="1" x14ac:dyDescent="0.2">
      <c r="A35" s="94">
        <v>28</v>
      </c>
      <c r="B35" s="96" t="s">
        <v>334</v>
      </c>
      <c r="C35" s="97"/>
      <c r="D35" s="97" t="s">
        <v>42</v>
      </c>
      <c r="E35" s="98" t="s">
        <v>143</v>
      </c>
      <c r="F35" s="140">
        <v>14</v>
      </c>
      <c r="G35" s="140">
        <v>339</v>
      </c>
      <c r="H35" s="99">
        <v>2</v>
      </c>
      <c r="I35" s="100">
        <v>13</v>
      </c>
      <c r="J35" s="101"/>
      <c r="K35" s="100"/>
      <c r="L35" s="101">
        <v>23</v>
      </c>
      <c r="M35" s="102"/>
      <c r="N35" s="102">
        <v>1</v>
      </c>
      <c r="O35" s="102"/>
      <c r="P35" s="102">
        <v>1</v>
      </c>
      <c r="Q35" s="100">
        <v>0</v>
      </c>
      <c r="R35" s="141">
        <f t="shared" si="0"/>
        <v>25</v>
      </c>
    </row>
    <row r="36" spans="1:18" ht="21.75" customHeight="1" x14ac:dyDescent="0.2">
      <c r="A36" s="94">
        <v>29</v>
      </c>
      <c r="B36" s="59" t="s">
        <v>335</v>
      </c>
      <c r="C36" s="36"/>
      <c r="D36" s="36" t="s">
        <v>242</v>
      </c>
      <c r="E36" s="37" t="s">
        <v>144</v>
      </c>
      <c r="F36" s="142">
        <v>9</v>
      </c>
      <c r="G36" s="142">
        <v>97</v>
      </c>
      <c r="H36" s="43">
        <v>3</v>
      </c>
      <c r="I36" s="44">
        <v>4</v>
      </c>
      <c r="J36" s="45"/>
      <c r="K36" s="44"/>
      <c r="L36" s="45">
        <v>13</v>
      </c>
      <c r="M36" s="143"/>
      <c r="N36" s="143">
        <v>1</v>
      </c>
      <c r="O36" s="143">
        <v>1</v>
      </c>
      <c r="P36" s="143">
        <v>1</v>
      </c>
      <c r="Q36" s="44">
        <v>0</v>
      </c>
      <c r="R36" s="144">
        <f t="shared" si="0"/>
        <v>16</v>
      </c>
    </row>
    <row r="37" spans="1:18" ht="21.75" customHeight="1" x14ac:dyDescent="0.2">
      <c r="A37" s="94">
        <v>30</v>
      </c>
      <c r="B37" s="96" t="s">
        <v>336</v>
      </c>
      <c r="C37" s="97"/>
      <c r="D37" s="97" t="s">
        <v>43</v>
      </c>
      <c r="E37" s="98" t="s">
        <v>145</v>
      </c>
      <c r="F37" s="140">
        <v>11</v>
      </c>
      <c r="G37" s="140">
        <v>220</v>
      </c>
      <c r="H37" s="99">
        <v>3</v>
      </c>
      <c r="I37" s="100">
        <v>8</v>
      </c>
      <c r="J37" s="101"/>
      <c r="K37" s="100"/>
      <c r="L37" s="101">
        <v>15</v>
      </c>
      <c r="M37" s="102"/>
      <c r="N37" s="102">
        <v>1</v>
      </c>
      <c r="O37" s="102">
        <v>0</v>
      </c>
      <c r="P37" s="102">
        <v>1</v>
      </c>
      <c r="Q37" s="100">
        <v>0</v>
      </c>
      <c r="R37" s="141">
        <f t="shared" si="0"/>
        <v>17</v>
      </c>
    </row>
    <row r="38" spans="1:18" ht="21.75" customHeight="1" x14ac:dyDescent="0.2">
      <c r="A38" s="94">
        <v>31</v>
      </c>
      <c r="B38" s="59" t="s">
        <v>337</v>
      </c>
      <c r="C38" s="36"/>
      <c r="D38" s="36" t="s">
        <v>243</v>
      </c>
      <c r="E38" s="37" t="s">
        <v>146</v>
      </c>
      <c r="F38" s="142">
        <v>30</v>
      </c>
      <c r="G38" s="142">
        <v>713</v>
      </c>
      <c r="H38" s="43">
        <v>8</v>
      </c>
      <c r="I38" s="44">
        <v>53</v>
      </c>
      <c r="J38" s="45"/>
      <c r="K38" s="44"/>
      <c r="L38" s="45">
        <v>42</v>
      </c>
      <c r="M38" s="143"/>
      <c r="N38" s="143">
        <v>2</v>
      </c>
      <c r="O38" s="143">
        <v>1</v>
      </c>
      <c r="P38" s="143">
        <v>0</v>
      </c>
      <c r="Q38" s="44">
        <v>0</v>
      </c>
      <c r="R38" s="144">
        <f t="shared" si="0"/>
        <v>45</v>
      </c>
    </row>
    <row r="39" spans="1:18" ht="21.75" customHeight="1" x14ac:dyDescent="0.2">
      <c r="A39" s="94">
        <v>32</v>
      </c>
      <c r="B39" s="96" t="s">
        <v>3</v>
      </c>
      <c r="C39" s="97"/>
      <c r="D39" s="97" t="s">
        <v>44</v>
      </c>
      <c r="E39" s="98" t="s">
        <v>147</v>
      </c>
      <c r="F39" s="140">
        <v>24</v>
      </c>
      <c r="G39" s="140">
        <v>557</v>
      </c>
      <c r="H39" s="99">
        <v>6</v>
      </c>
      <c r="I39" s="100">
        <v>33</v>
      </c>
      <c r="J39" s="101"/>
      <c r="K39" s="100"/>
      <c r="L39" s="101">
        <v>35</v>
      </c>
      <c r="M39" s="102"/>
      <c r="N39" s="102">
        <v>1</v>
      </c>
      <c r="O39" s="102">
        <v>1</v>
      </c>
      <c r="P39" s="102">
        <v>0</v>
      </c>
      <c r="Q39" s="100">
        <v>0</v>
      </c>
      <c r="R39" s="141">
        <f t="shared" si="0"/>
        <v>37</v>
      </c>
    </row>
    <row r="40" spans="1:18" ht="21.75" customHeight="1" x14ac:dyDescent="0.2">
      <c r="A40" s="94">
        <v>33</v>
      </c>
      <c r="B40" s="59" t="s">
        <v>338</v>
      </c>
      <c r="C40" s="36"/>
      <c r="D40" s="36" t="s">
        <v>45</v>
      </c>
      <c r="E40" s="37" t="s">
        <v>148</v>
      </c>
      <c r="F40" s="142">
        <v>26</v>
      </c>
      <c r="G40" s="142">
        <v>625</v>
      </c>
      <c r="H40" s="43">
        <v>5</v>
      </c>
      <c r="I40" s="44">
        <v>25</v>
      </c>
      <c r="J40" s="45"/>
      <c r="K40" s="44"/>
      <c r="L40" s="45">
        <v>33</v>
      </c>
      <c r="M40" s="143"/>
      <c r="N40" s="143">
        <v>1</v>
      </c>
      <c r="O40" s="143">
        <v>1</v>
      </c>
      <c r="P40" s="143">
        <v>0</v>
      </c>
      <c r="Q40" s="44">
        <v>0</v>
      </c>
      <c r="R40" s="144">
        <f t="shared" si="0"/>
        <v>35</v>
      </c>
    </row>
    <row r="41" spans="1:18" ht="21.75" customHeight="1" x14ac:dyDescent="0.2">
      <c r="A41" s="94">
        <v>37</v>
      </c>
      <c r="B41" s="96" t="s">
        <v>250</v>
      </c>
      <c r="C41" s="97"/>
      <c r="D41" s="97" t="s">
        <v>46</v>
      </c>
      <c r="E41" s="98" t="s">
        <v>149</v>
      </c>
      <c r="F41" s="140">
        <v>16</v>
      </c>
      <c r="G41" s="140">
        <v>378</v>
      </c>
      <c r="H41" s="99">
        <v>4</v>
      </c>
      <c r="I41" s="100">
        <v>14</v>
      </c>
      <c r="J41" s="101"/>
      <c r="K41" s="100"/>
      <c r="L41" s="101">
        <v>23</v>
      </c>
      <c r="M41" s="102"/>
      <c r="N41" s="102">
        <v>1</v>
      </c>
      <c r="O41" s="102">
        <v>0</v>
      </c>
      <c r="P41" s="102">
        <v>1</v>
      </c>
      <c r="Q41" s="100">
        <v>1</v>
      </c>
      <c r="R41" s="141">
        <f t="shared" si="0"/>
        <v>26</v>
      </c>
    </row>
    <row r="42" spans="1:18" ht="21.75" customHeight="1" x14ac:dyDescent="0.2">
      <c r="A42" s="94">
        <v>38</v>
      </c>
      <c r="B42" s="59" t="s">
        <v>339</v>
      </c>
      <c r="C42" s="36"/>
      <c r="D42" s="36" t="s">
        <v>246</v>
      </c>
      <c r="E42" s="37" t="s">
        <v>150</v>
      </c>
      <c r="F42" s="142">
        <v>17</v>
      </c>
      <c r="G42" s="142">
        <v>299</v>
      </c>
      <c r="H42" s="43">
        <v>5</v>
      </c>
      <c r="I42" s="44">
        <v>33</v>
      </c>
      <c r="J42" s="45"/>
      <c r="K42" s="44"/>
      <c r="L42" s="45">
        <v>27</v>
      </c>
      <c r="M42" s="143"/>
      <c r="N42" s="143">
        <v>1</v>
      </c>
      <c r="O42" s="143">
        <v>1</v>
      </c>
      <c r="P42" s="143">
        <v>1</v>
      </c>
      <c r="Q42" s="44">
        <v>0</v>
      </c>
      <c r="R42" s="144">
        <f t="shared" si="0"/>
        <v>30</v>
      </c>
    </row>
    <row r="43" spans="1:18" ht="21.75" customHeight="1" x14ac:dyDescent="0.2">
      <c r="A43" s="94">
        <v>39</v>
      </c>
      <c r="B43" s="96" t="s">
        <v>340</v>
      </c>
      <c r="C43" s="97"/>
      <c r="D43" s="97" t="s">
        <v>47</v>
      </c>
      <c r="E43" s="98" t="s">
        <v>151</v>
      </c>
      <c r="F43" s="140">
        <v>27</v>
      </c>
      <c r="G43" s="140">
        <v>650</v>
      </c>
      <c r="H43" s="99">
        <v>6</v>
      </c>
      <c r="I43" s="100">
        <v>43</v>
      </c>
      <c r="J43" s="101"/>
      <c r="K43" s="100"/>
      <c r="L43" s="101">
        <v>37</v>
      </c>
      <c r="M43" s="102"/>
      <c r="N43" s="102">
        <v>2</v>
      </c>
      <c r="O43" s="102"/>
      <c r="P43" s="102">
        <v>0</v>
      </c>
      <c r="Q43" s="100">
        <v>0</v>
      </c>
      <c r="R43" s="141">
        <f t="shared" si="0"/>
        <v>39</v>
      </c>
    </row>
    <row r="44" spans="1:18" ht="21.75" customHeight="1" x14ac:dyDescent="0.2">
      <c r="A44" s="94">
        <v>40</v>
      </c>
      <c r="B44" s="59" t="s">
        <v>341</v>
      </c>
      <c r="C44" s="36"/>
      <c r="D44" s="36" t="s">
        <v>48</v>
      </c>
      <c r="E44" s="37" t="s">
        <v>152</v>
      </c>
      <c r="F44" s="142">
        <v>31</v>
      </c>
      <c r="G44" s="142">
        <v>751</v>
      </c>
      <c r="H44" s="43">
        <v>9</v>
      </c>
      <c r="I44" s="44">
        <v>44</v>
      </c>
      <c r="J44" s="45"/>
      <c r="K44" s="44"/>
      <c r="L44" s="45">
        <v>46</v>
      </c>
      <c r="M44" s="143"/>
      <c r="N44" s="143">
        <v>2</v>
      </c>
      <c r="O44" s="143"/>
      <c r="P44" s="143">
        <v>0</v>
      </c>
      <c r="Q44" s="44">
        <v>0</v>
      </c>
      <c r="R44" s="144">
        <f t="shared" si="0"/>
        <v>48</v>
      </c>
    </row>
    <row r="45" spans="1:18" ht="21.75" customHeight="1" x14ac:dyDescent="0.2">
      <c r="A45" s="94">
        <v>41</v>
      </c>
      <c r="B45" s="96" t="s">
        <v>342</v>
      </c>
      <c r="C45" s="97"/>
      <c r="D45" s="97" t="s">
        <v>51</v>
      </c>
      <c r="E45" s="98" t="s">
        <v>153</v>
      </c>
      <c r="F45" s="140">
        <v>14</v>
      </c>
      <c r="G45" s="140">
        <v>242</v>
      </c>
      <c r="H45" s="99">
        <v>4</v>
      </c>
      <c r="I45" s="100">
        <v>15</v>
      </c>
      <c r="J45" s="101"/>
      <c r="K45" s="100"/>
      <c r="L45" s="101">
        <v>20</v>
      </c>
      <c r="M45" s="102"/>
      <c r="N45" s="102">
        <v>1</v>
      </c>
      <c r="O45" s="102">
        <v>1</v>
      </c>
      <c r="P45" s="102">
        <v>1</v>
      </c>
      <c r="Q45" s="100">
        <v>0</v>
      </c>
      <c r="R45" s="141">
        <f t="shared" si="0"/>
        <v>23</v>
      </c>
    </row>
    <row r="46" spans="1:18" ht="21.75" customHeight="1" x14ac:dyDescent="0.2">
      <c r="A46" s="94">
        <v>42</v>
      </c>
      <c r="B46" s="59" t="s">
        <v>343</v>
      </c>
      <c r="C46" s="36"/>
      <c r="D46" s="36" t="s">
        <v>52</v>
      </c>
      <c r="E46" s="37" t="s">
        <v>154</v>
      </c>
      <c r="F46" s="142">
        <v>25</v>
      </c>
      <c r="G46" s="142">
        <v>564</v>
      </c>
      <c r="H46" s="43">
        <v>6</v>
      </c>
      <c r="I46" s="44">
        <v>40</v>
      </c>
      <c r="J46" s="45"/>
      <c r="K46" s="44"/>
      <c r="L46" s="45">
        <v>33</v>
      </c>
      <c r="M46" s="143"/>
      <c r="N46" s="143">
        <v>2</v>
      </c>
      <c r="O46" s="143">
        <v>1</v>
      </c>
      <c r="P46" s="143">
        <v>0</v>
      </c>
      <c r="Q46" s="44">
        <v>0</v>
      </c>
      <c r="R46" s="144">
        <f t="shared" si="0"/>
        <v>36</v>
      </c>
    </row>
    <row r="47" spans="1:18" ht="21.75" customHeight="1" x14ac:dyDescent="0.2">
      <c r="A47" s="94">
        <v>43</v>
      </c>
      <c r="B47" s="96" t="s">
        <v>344</v>
      </c>
      <c r="C47" s="97"/>
      <c r="D47" s="97" t="s">
        <v>53</v>
      </c>
      <c r="E47" s="98" t="s">
        <v>155</v>
      </c>
      <c r="F47" s="140">
        <v>17</v>
      </c>
      <c r="G47" s="140">
        <v>398</v>
      </c>
      <c r="H47" s="99">
        <v>3</v>
      </c>
      <c r="I47" s="100">
        <v>17</v>
      </c>
      <c r="J47" s="101"/>
      <c r="K47" s="100"/>
      <c r="L47" s="101">
        <v>26</v>
      </c>
      <c r="M47" s="102"/>
      <c r="N47" s="102">
        <v>1</v>
      </c>
      <c r="O47" s="102"/>
      <c r="P47" s="102">
        <v>1</v>
      </c>
      <c r="Q47" s="100">
        <v>1</v>
      </c>
      <c r="R47" s="141">
        <f t="shared" si="0"/>
        <v>29</v>
      </c>
    </row>
    <row r="48" spans="1:18" ht="21.75" customHeight="1" x14ac:dyDescent="0.2">
      <c r="A48" s="94">
        <v>44</v>
      </c>
      <c r="B48" s="59" t="s">
        <v>345</v>
      </c>
      <c r="C48" s="36"/>
      <c r="D48" s="36" t="s">
        <v>238</v>
      </c>
      <c r="E48" s="37" t="s">
        <v>156</v>
      </c>
      <c r="F48" s="142">
        <v>19</v>
      </c>
      <c r="G48" s="142">
        <v>376</v>
      </c>
      <c r="H48" s="43">
        <v>6</v>
      </c>
      <c r="I48" s="44">
        <v>37</v>
      </c>
      <c r="J48" s="45"/>
      <c r="K48" s="44"/>
      <c r="L48" s="45">
        <v>27</v>
      </c>
      <c r="M48" s="143"/>
      <c r="N48" s="143">
        <v>1</v>
      </c>
      <c r="O48" s="143">
        <v>0</v>
      </c>
      <c r="P48" s="143">
        <v>1</v>
      </c>
      <c r="Q48" s="44">
        <v>1</v>
      </c>
      <c r="R48" s="144">
        <f t="shared" si="0"/>
        <v>30</v>
      </c>
    </row>
    <row r="49" spans="1:18" ht="21.75" customHeight="1" x14ac:dyDescent="0.2">
      <c r="A49" s="94">
        <v>45</v>
      </c>
      <c r="B49" s="96" t="s">
        <v>251</v>
      </c>
      <c r="C49" s="97"/>
      <c r="D49" s="97" t="s">
        <v>54</v>
      </c>
      <c r="E49" s="98" t="s">
        <v>157</v>
      </c>
      <c r="F49" s="140">
        <v>25</v>
      </c>
      <c r="G49" s="140">
        <v>566</v>
      </c>
      <c r="H49" s="99">
        <v>6</v>
      </c>
      <c r="I49" s="100">
        <v>32</v>
      </c>
      <c r="J49" s="101"/>
      <c r="K49" s="100"/>
      <c r="L49" s="101">
        <v>37</v>
      </c>
      <c r="M49" s="102"/>
      <c r="N49" s="102">
        <v>1</v>
      </c>
      <c r="O49" s="102"/>
      <c r="P49" s="102">
        <v>0</v>
      </c>
      <c r="Q49" s="100">
        <v>0</v>
      </c>
      <c r="R49" s="141">
        <f t="shared" si="0"/>
        <v>38</v>
      </c>
    </row>
    <row r="50" spans="1:18" ht="21.75" customHeight="1" x14ac:dyDescent="0.2">
      <c r="A50" s="94">
        <v>46</v>
      </c>
      <c r="B50" s="59" t="s">
        <v>346</v>
      </c>
      <c r="C50" s="36"/>
      <c r="D50" s="36" t="s">
        <v>55</v>
      </c>
      <c r="E50" s="37" t="s">
        <v>158</v>
      </c>
      <c r="F50" s="142">
        <v>26</v>
      </c>
      <c r="G50" s="142">
        <v>605</v>
      </c>
      <c r="H50" s="43">
        <v>8</v>
      </c>
      <c r="I50" s="44">
        <v>51</v>
      </c>
      <c r="J50" s="45"/>
      <c r="K50" s="44"/>
      <c r="L50" s="45">
        <v>40</v>
      </c>
      <c r="M50" s="143"/>
      <c r="N50" s="143">
        <v>2</v>
      </c>
      <c r="O50" s="143">
        <v>1</v>
      </c>
      <c r="P50" s="143">
        <v>0</v>
      </c>
      <c r="Q50" s="44">
        <v>0</v>
      </c>
      <c r="R50" s="144">
        <f t="shared" si="0"/>
        <v>43</v>
      </c>
    </row>
    <row r="51" spans="1:18" ht="21.75" customHeight="1" x14ac:dyDescent="0.2">
      <c r="A51" s="94">
        <v>47</v>
      </c>
      <c r="B51" s="96" t="s">
        <v>4</v>
      </c>
      <c r="C51" s="97"/>
      <c r="D51" s="97" t="s">
        <v>56</v>
      </c>
      <c r="E51" s="98" t="s">
        <v>159</v>
      </c>
      <c r="F51" s="140">
        <v>24</v>
      </c>
      <c r="G51" s="140">
        <v>583</v>
      </c>
      <c r="H51" s="99">
        <v>5</v>
      </c>
      <c r="I51" s="103">
        <v>30</v>
      </c>
      <c r="J51" s="101"/>
      <c r="K51" s="100"/>
      <c r="L51" s="101">
        <v>37</v>
      </c>
      <c r="M51" s="102"/>
      <c r="N51" s="102">
        <v>1</v>
      </c>
      <c r="O51" s="102"/>
      <c r="P51" s="102">
        <v>0</v>
      </c>
      <c r="Q51" s="100">
        <v>0</v>
      </c>
      <c r="R51" s="141">
        <f t="shared" si="0"/>
        <v>38</v>
      </c>
    </row>
    <row r="52" spans="1:18" ht="21.75" customHeight="1" x14ac:dyDescent="0.2">
      <c r="A52" s="95">
        <v>48</v>
      </c>
      <c r="B52" s="60" t="s">
        <v>5</v>
      </c>
      <c r="C52" s="38"/>
      <c r="D52" s="38" t="s">
        <v>57</v>
      </c>
      <c r="E52" s="39" t="s">
        <v>160</v>
      </c>
      <c r="F52" s="145">
        <v>14</v>
      </c>
      <c r="G52" s="145">
        <v>256</v>
      </c>
      <c r="H52" s="146">
        <v>4</v>
      </c>
      <c r="I52" s="147">
        <v>25</v>
      </c>
      <c r="J52" s="49"/>
      <c r="K52" s="50"/>
      <c r="L52" s="49">
        <v>28</v>
      </c>
      <c r="M52" s="148"/>
      <c r="N52" s="148">
        <v>1</v>
      </c>
      <c r="O52" s="148">
        <v>0</v>
      </c>
      <c r="P52" s="148">
        <v>1</v>
      </c>
      <c r="Q52" s="50">
        <v>0</v>
      </c>
      <c r="R52" s="149">
        <f t="shared" si="0"/>
        <v>30</v>
      </c>
    </row>
    <row r="53" spans="1:18" ht="21.75" customHeight="1" x14ac:dyDescent="0.2">
      <c r="A53" s="233" t="s">
        <v>288</v>
      </c>
      <c r="B53" s="233"/>
      <c r="C53" s="5"/>
      <c r="D53" s="5" t="s">
        <v>49</v>
      </c>
      <c r="E53" s="5"/>
      <c r="F53" s="150">
        <f>SUM(F8:F52)</f>
        <v>859</v>
      </c>
      <c r="G53" s="150">
        <f t="shared" ref="G53:N53" si="1">SUM(G8:G52)</f>
        <v>19192</v>
      </c>
      <c r="H53" s="55">
        <f t="shared" si="1"/>
        <v>213</v>
      </c>
      <c r="I53" s="56">
        <f t="shared" si="1"/>
        <v>1143</v>
      </c>
      <c r="J53" s="55">
        <f t="shared" si="1"/>
        <v>0</v>
      </c>
      <c r="K53" s="56">
        <f t="shared" si="1"/>
        <v>0</v>
      </c>
      <c r="L53" s="55">
        <f>SUM(L8:L52)</f>
        <v>1304</v>
      </c>
      <c r="M53" s="57">
        <f t="shared" si="1"/>
        <v>2</v>
      </c>
      <c r="N53" s="57">
        <f t="shared" si="1"/>
        <v>52</v>
      </c>
      <c r="O53" s="57">
        <f>SUM(O8:O52)</f>
        <v>15</v>
      </c>
      <c r="P53" s="57">
        <f>SUM(P8:P52)</f>
        <v>26</v>
      </c>
      <c r="Q53" s="56">
        <f>SUM(Q8:Q52)</f>
        <v>9</v>
      </c>
      <c r="R53" s="150">
        <f>SUM(L53:P53)</f>
        <v>1399</v>
      </c>
    </row>
    <row r="54" spans="1:18" ht="11.25" customHeight="1" x14ac:dyDescent="0.2">
      <c r="A54" s="31"/>
      <c r="B54" s="7"/>
      <c r="C54" s="7"/>
      <c r="D54" s="7"/>
      <c r="E54" s="7"/>
      <c r="F54" s="8"/>
      <c r="G54" s="8"/>
      <c r="H54" s="8"/>
      <c r="I54" s="8"/>
      <c r="J54" s="8"/>
      <c r="K54" s="8"/>
    </row>
    <row r="55" spans="1:18" ht="19.350000000000001" customHeight="1" x14ac:dyDescent="0.2">
      <c r="A55" s="241" t="s">
        <v>1</v>
      </c>
      <c r="B55" s="241" t="s">
        <v>2</v>
      </c>
      <c r="C55" s="84"/>
      <c r="D55" s="84"/>
      <c r="E55" s="84"/>
      <c r="F55" s="236" t="s">
        <v>230</v>
      </c>
      <c r="G55" s="236" t="s">
        <v>231</v>
      </c>
      <c r="H55" s="85" t="s">
        <v>245</v>
      </c>
      <c r="I55" s="85"/>
      <c r="J55" s="85" t="s">
        <v>233</v>
      </c>
      <c r="K55" s="85"/>
      <c r="L55" s="235" t="s">
        <v>261</v>
      </c>
      <c r="M55" s="235"/>
      <c r="N55" s="235"/>
      <c r="O55" s="235"/>
      <c r="P55" s="235"/>
      <c r="Q55" s="235"/>
      <c r="R55" s="235"/>
    </row>
    <row r="56" spans="1:18" ht="18.75" customHeight="1" x14ac:dyDescent="0.2">
      <c r="A56" s="242"/>
      <c r="B56" s="242"/>
      <c r="C56" s="84"/>
      <c r="D56" s="134" t="s">
        <v>50</v>
      </c>
      <c r="E56" s="134" t="s">
        <v>115</v>
      </c>
      <c r="F56" s="243"/>
      <c r="G56" s="243"/>
      <c r="H56" s="88" t="s">
        <v>230</v>
      </c>
      <c r="I56" s="89" t="s">
        <v>231</v>
      </c>
      <c r="J56" s="88" t="s">
        <v>230</v>
      </c>
      <c r="K56" s="89" t="s">
        <v>231</v>
      </c>
      <c r="L56" s="88" t="s">
        <v>262</v>
      </c>
      <c r="M56" s="90" t="s">
        <v>263</v>
      </c>
      <c r="N56" s="91" t="s">
        <v>299</v>
      </c>
      <c r="O56" s="91" t="s">
        <v>264</v>
      </c>
      <c r="P56" s="91" t="s">
        <v>265</v>
      </c>
      <c r="Q56" s="92" t="s">
        <v>304</v>
      </c>
      <c r="R56" s="134" t="s">
        <v>266</v>
      </c>
    </row>
    <row r="57" spans="1:18" ht="21.75" customHeight="1" x14ac:dyDescent="0.2">
      <c r="A57" s="93">
        <v>49</v>
      </c>
      <c r="B57" s="58" t="s">
        <v>6</v>
      </c>
      <c r="C57" s="33"/>
      <c r="D57" s="33" t="s">
        <v>252</v>
      </c>
      <c r="E57" s="34" t="s">
        <v>161</v>
      </c>
      <c r="F57" s="135">
        <v>49</v>
      </c>
      <c r="G57" s="135">
        <v>1364</v>
      </c>
      <c r="H57" s="137">
        <v>9</v>
      </c>
      <c r="I57" s="151">
        <v>55</v>
      </c>
      <c r="J57" s="42"/>
      <c r="K57" s="41"/>
      <c r="L57" s="42">
        <v>69</v>
      </c>
      <c r="M57" s="138"/>
      <c r="N57" s="138">
        <v>2</v>
      </c>
      <c r="O57" s="138">
        <v>0</v>
      </c>
      <c r="P57" s="138">
        <v>0</v>
      </c>
      <c r="Q57" s="41">
        <v>0</v>
      </c>
      <c r="R57" s="139">
        <f>SUM(L57:Q57)</f>
        <v>71</v>
      </c>
    </row>
    <row r="58" spans="1:18" ht="21.75" customHeight="1" x14ac:dyDescent="0.2">
      <c r="A58" s="94">
        <v>50</v>
      </c>
      <c r="B58" s="96" t="s">
        <v>7</v>
      </c>
      <c r="C58" s="97"/>
      <c r="D58" s="97" t="s">
        <v>58</v>
      </c>
      <c r="E58" s="98" t="s">
        <v>162</v>
      </c>
      <c r="F58" s="152">
        <v>33</v>
      </c>
      <c r="G58" s="140">
        <v>835</v>
      </c>
      <c r="H58" s="99">
        <v>9</v>
      </c>
      <c r="I58" s="100">
        <v>58</v>
      </c>
      <c r="J58" s="101"/>
      <c r="K58" s="100"/>
      <c r="L58" s="101">
        <v>48</v>
      </c>
      <c r="M58" s="102"/>
      <c r="N58" s="102">
        <v>2</v>
      </c>
      <c r="O58" s="102">
        <v>1</v>
      </c>
      <c r="P58" s="102">
        <v>0</v>
      </c>
      <c r="Q58" s="100">
        <v>0</v>
      </c>
      <c r="R58" s="141">
        <f t="shared" ref="R58:R103" si="2">SUM(L58:Q58)</f>
        <v>51</v>
      </c>
    </row>
    <row r="59" spans="1:18" ht="21.75" customHeight="1" x14ac:dyDescent="0.2">
      <c r="A59" s="94">
        <v>51</v>
      </c>
      <c r="B59" s="59" t="s">
        <v>8</v>
      </c>
      <c r="C59" s="36"/>
      <c r="D59" s="36" t="s">
        <v>253</v>
      </c>
      <c r="E59" s="37" t="s">
        <v>163</v>
      </c>
      <c r="F59" s="142">
        <v>23</v>
      </c>
      <c r="G59" s="153">
        <v>473</v>
      </c>
      <c r="H59" s="43">
        <v>7</v>
      </c>
      <c r="I59" s="46">
        <v>37</v>
      </c>
      <c r="J59" s="45"/>
      <c r="K59" s="44"/>
      <c r="L59" s="45">
        <v>32</v>
      </c>
      <c r="M59" s="143">
        <v>1</v>
      </c>
      <c r="N59" s="143">
        <v>1</v>
      </c>
      <c r="O59" s="143">
        <v>1</v>
      </c>
      <c r="P59" s="143">
        <v>0</v>
      </c>
      <c r="Q59" s="44">
        <v>0</v>
      </c>
      <c r="R59" s="144">
        <f t="shared" si="2"/>
        <v>35</v>
      </c>
    </row>
    <row r="60" spans="1:18" ht="21.75" customHeight="1" x14ac:dyDescent="0.2">
      <c r="A60" s="94">
        <v>52</v>
      </c>
      <c r="B60" s="96" t="s">
        <v>347</v>
      </c>
      <c r="C60" s="97"/>
      <c r="D60" s="97" t="s">
        <v>59</v>
      </c>
      <c r="E60" s="98" t="s">
        <v>164</v>
      </c>
      <c r="F60" s="140">
        <v>20</v>
      </c>
      <c r="G60" s="140">
        <v>435</v>
      </c>
      <c r="H60" s="99">
        <v>4</v>
      </c>
      <c r="I60" s="103">
        <v>21</v>
      </c>
      <c r="J60" s="101"/>
      <c r="K60" s="100"/>
      <c r="L60" s="101">
        <v>29</v>
      </c>
      <c r="M60" s="102"/>
      <c r="N60" s="102">
        <v>1</v>
      </c>
      <c r="O60" s="102">
        <v>1</v>
      </c>
      <c r="P60" s="102">
        <v>0</v>
      </c>
      <c r="Q60" s="100">
        <v>0</v>
      </c>
      <c r="R60" s="141">
        <f t="shared" si="2"/>
        <v>31</v>
      </c>
    </row>
    <row r="61" spans="1:18" ht="21.75" customHeight="1" x14ac:dyDescent="0.2">
      <c r="A61" s="94">
        <v>53</v>
      </c>
      <c r="B61" s="59" t="s">
        <v>348</v>
      </c>
      <c r="C61" s="36"/>
      <c r="D61" s="36" t="s">
        <v>60</v>
      </c>
      <c r="E61" s="37" t="s">
        <v>165</v>
      </c>
      <c r="F61" s="142">
        <v>24</v>
      </c>
      <c r="G61" s="142">
        <v>575</v>
      </c>
      <c r="H61" s="43">
        <v>6</v>
      </c>
      <c r="I61" s="46">
        <v>39</v>
      </c>
      <c r="J61" s="45"/>
      <c r="K61" s="44"/>
      <c r="L61" s="45">
        <v>41</v>
      </c>
      <c r="M61" s="143"/>
      <c r="N61" s="143">
        <v>1</v>
      </c>
      <c r="O61" s="143"/>
      <c r="P61" s="143">
        <v>0</v>
      </c>
      <c r="Q61" s="44">
        <v>0</v>
      </c>
      <c r="R61" s="144">
        <f t="shared" si="2"/>
        <v>42</v>
      </c>
    </row>
    <row r="62" spans="1:18" ht="21.75" customHeight="1" x14ac:dyDescent="0.2">
      <c r="A62" s="94">
        <v>54</v>
      </c>
      <c r="B62" s="96" t="s">
        <v>9</v>
      </c>
      <c r="C62" s="97"/>
      <c r="D62" s="104" t="s">
        <v>236</v>
      </c>
      <c r="E62" s="98" t="s">
        <v>166</v>
      </c>
      <c r="F62" s="140">
        <v>19</v>
      </c>
      <c r="G62" s="140">
        <v>416</v>
      </c>
      <c r="H62" s="99">
        <v>4</v>
      </c>
      <c r="I62" s="103">
        <v>24</v>
      </c>
      <c r="J62" s="101"/>
      <c r="K62" s="100"/>
      <c r="L62" s="101">
        <v>27</v>
      </c>
      <c r="M62" s="102"/>
      <c r="N62" s="102">
        <v>1</v>
      </c>
      <c r="O62" s="102">
        <v>0</v>
      </c>
      <c r="P62" s="102">
        <v>1</v>
      </c>
      <c r="Q62" s="100">
        <v>1</v>
      </c>
      <c r="R62" s="141">
        <f t="shared" si="2"/>
        <v>30</v>
      </c>
    </row>
    <row r="63" spans="1:18" ht="21.75" customHeight="1" x14ac:dyDescent="0.2">
      <c r="A63" s="94">
        <v>55</v>
      </c>
      <c r="B63" s="59" t="s">
        <v>349</v>
      </c>
      <c r="C63" s="36"/>
      <c r="D63" s="36" t="s">
        <v>61</v>
      </c>
      <c r="E63" s="37" t="s">
        <v>167</v>
      </c>
      <c r="F63" s="142">
        <v>17</v>
      </c>
      <c r="G63" s="142">
        <v>313</v>
      </c>
      <c r="H63" s="43">
        <v>5</v>
      </c>
      <c r="I63" s="46">
        <v>24</v>
      </c>
      <c r="J63" s="45"/>
      <c r="K63" s="44"/>
      <c r="L63" s="45">
        <v>22</v>
      </c>
      <c r="M63" s="143"/>
      <c r="N63" s="143">
        <v>1</v>
      </c>
      <c r="O63" s="143">
        <v>0</v>
      </c>
      <c r="P63" s="143">
        <v>1</v>
      </c>
      <c r="Q63" s="44">
        <v>1</v>
      </c>
      <c r="R63" s="144">
        <f t="shared" si="2"/>
        <v>25</v>
      </c>
    </row>
    <row r="64" spans="1:18" ht="21.75" customHeight="1" x14ac:dyDescent="0.2">
      <c r="A64" s="94">
        <v>56</v>
      </c>
      <c r="B64" s="96" t="s">
        <v>10</v>
      </c>
      <c r="C64" s="97"/>
      <c r="D64" s="97" t="s">
        <v>62</v>
      </c>
      <c r="E64" s="98" t="s">
        <v>168</v>
      </c>
      <c r="F64" s="140">
        <v>18</v>
      </c>
      <c r="G64" s="140">
        <v>421</v>
      </c>
      <c r="H64" s="99">
        <v>4</v>
      </c>
      <c r="I64" s="103">
        <v>24</v>
      </c>
      <c r="J64" s="101"/>
      <c r="K64" s="100"/>
      <c r="L64" s="101">
        <v>26</v>
      </c>
      <c r="M64" s="102"/>
      <c r="N64" s="102">
        <v>1</v>
      </c>
      <c r="O64" s="102">
        <v>1</v>
      </c>
      <c r="P64" s="102">
        <v>0</v>
      </c>
      <c r="Q64" s="100">
        <v>0</v>
      </c>
      <c r="R64" s="141">
        <f t="shared" si="2"/>
        <v>28</v>
      </c>
    </row>
    <row r="65" spans="1:18" ht="21.75" customHeight="1" x14ac:dyDescent="0.2">
      <c r="A65" s="94">
        <v>57</v>
      </c>
      <c r="B65" s="59" t="s">
        <v>350</v>
      </c>
      <c r="C65" s="36"/>
      <c r="D65" s="36" t="s">
        <v>63</v>
      </c>
      <c r="E65" s="37" t="s">
        <v>169</v>
      </c>
      <c r="F65" s="142">
        <v>17</v>
      </c>
      <c r="G65" s="142">
        <v>342</v>
      </c>
      <c r="H65" s="43">
        <v>4</v>
      </c>
      <c r="I65" s="46">
        <v>18</v>
      </c>
      <c r="J65" s="45"/>
      <c r="K65" s="44"/>
      <c r="L65" s="45">
        <v>25</v>
      </c>
      <c r="M65" s="143"/>
      <c r="N65" s="143">
        <v>1</v>
      </c>
      <c r="O65" s="143">
        <v>1</v>
      </c>
      <c r="P65" s="143">
        <v>2</v>
      </c>
      <c r="Q65" s="44">
        <v>1</v>
      </c>
      <c r="R65" s="144">
        <f t="shared" si="2"/>
        <v>30</v>
      </c>
    </row>
    <row r="66" spans="1:18" ht="21.75" customHeight="1" x14ac:dyDescent="0.2">
      <c r="A66" s="94">
        <v>58</v>
      </c>
      <c r="B66" s="96" t="s">
        <v>11</v>
      </c>
      <c r="C66" s="97"/>
      <c r="D66" s="97" t="s">
        <v>64</v>
      </c>
      <c r="E66" s="98" t="s">
        <v>170</v>
      </c>
      <c r="F66" s="140">
        <v>30</v>
      </c>
      <c r="G66" s="140">
        <v>775</v>
      </c>
      <c r="H66" s="99">
        <v>5</v>
      </c>
      <c r="I66" s="103">
        <v>29</v>
      </c>
      <c r="J66" s="101"/>
      <c r="K66" s="100"/>
      <c r="L66" s="101">
        <v>44</v>
      </c>
      <c r="M66" s="102"/>
      <c r="N66" s="102">
        <v>2</v>
      </c>
      <c r="O66" s="102">
        <v>1</v>
      </c>
      <c r="P66" s="102">
        <v>0</v>
      </c>
      <c r="Q66" s="100">
        <v>0</v>
      </c>
      <c r="R66" s="141">
        <f t="shared" si="2"/>
        <v>47</v>
      </c>
    </row>
    <row r="67" spans="1:18" ht="21.75" customHeight="1" x14ac:dyDescent="0.2">
      <c r="A67" s="94">
        <v>59</v>
      </c>
      <c r="B67" s="59" t="s">
        <v>12</v>
      </c>
      <c r="C67" s="36"/>
      <c r="D67" s="36" t="s">
        <v>65</v>
      </c>
      <c r="E67" s="37" t="s">
        <v>171</v>
      </c>
      <c r="F67" s="142">
        <v>9</v>
      </c>
      <c r="G67" s="142">
        <v>190</v>
      </c>
      <c r="H67" s="43">
        <v>2</v>
      </c>
      <c r="I67" s="46">
        <v>7</v>
      </c>
      <c r="J67" s="45"/>
      <c r="K67" s="44"/>
      <c r="L67" s="45">
        <v>16</v>
      </c>
      <c r="M67" s="143"/>
      <c r="N67" s="143">
        <v>1</v>
      </c>
      <c r="O67" s="143">
        <v>0</v>
      </c>
      <c r="P67" s="143">
        <v>1</v>
      </c>
      <c r="Q67" s="44">
        <v>0</v>
      </c>
      <c r="R67" s="144">
        <f t="shared" si="2"/>
        <v>18</v>
      </c>
    </row>
    <row r="68" spans="1:18" ht="21.75" customHeight="1" x14ac:dyDescent="0.2">
      <c r="A68" s="94">
        <v>60</v>
      </c>
      <c r="B68" s="96" t="s">
        <v>351</v>
      </c>
      <c r="C68" s="97"/>
      <c r="D68" s="97" t="s">
        <v>66</v>
      </c>
      <c r="E68" s="98" t="s">
        <v>172</v>
      </c>
      <c r="F68" s="140">
        <v>11</v>
      </c>
      <c r="G68" s="140">
        <v>200</v>
      </c>
      <c r="H68" s="99">
        <v>2</v>
      </c>
      <c r="I68" s="103">
        <v>7</v>
      </c>
      <c r="J68" s="101"/>
      <c r="K68" s="100"/>
      <c r="L68" s="101">
        <v>22</v>
      </c>
      <c r="M68" s="102"/>
      <c r="N68" s="102">
        <v>1</v>
      </c>
      <c r="O68" s="102">
        <v>1</v>
      </c>
      <c r="P68" s="102">
        <v>1</v>
      </c>
      <c r="Q68" s="100">
        <v>0</v>
      </c>
      <c r="R68" s="141">
        <f t="shared" si="2"/>
        <v>25</v>
      </c>
    </row>
    <row r="69" spans="1:18" ht="21.75" customHeight="1" x14ac:dyDescent="0.2">
      <c r="A69" s="94">
        <v>61</v>
      </c>
      <c r="B69" s="59" t="s">
        <v>13</v>
      </c>
      <c r="C69" s="36"/>
      <c r="D69" s="36" t="s">
        <v>67</v>
      </c>
      <c r="E69" s="37" t="s">
        <v>173</v>
      </c>
      <c r="F69" s="142">
        <v>32</v>
      </c>
      <c r="G69" s="142">
        <v>776</v>
      </c>
      <c r="H69" s="43">
        <v>8</v>
      </c>
      <c r="I69" s="46">
        <v>50</v>
      </c>
      <c r="J69" s="45"/>
      <c r="K69" s="44"/>
      <c r="L69" s="45">
        <v>46</v>
      </c>
      <c r="M69" s="143"/>
      <c r="N69" s="143">
        <v>2</v>
      </c>
      <c r="O69" s="143">
        <v>0</v>
      </c>
      <c r="P69" s="143">
        <v>0</v>
      </c>
      <c r="Q69" s="44">
        <v>0</v>
      </c>
      <c r="R69" s="144">
        <f t="shared" si="2"/>
        <v>48</v>
      </c>
    </row>
    <row r="70" spans="1:18" ht="21.75" customHeight="1" x14ac:dyDescent="0.2">
      <c r="A70" s="94">
        <v>62</v>
      </c>
      <c r="B70" s="96" t="s">
        <v>352</v>
      </c>
      <c r="C70" s="97"/>
      <c r="D70" s="97" t="s">
        <v>68</v>
      </c>
      <c r="E70" s="98" t="s">
        <v>174</v>
      </c>
      <c r="F70" s="140">
        <v>16</v>
      </c>
      <c r="G70" s="140">
        <v>275</v>
      </c>
      <c r="H70" s="99">
        <v>4</v>
      </c>
      <c r="I70" s="103">
        <v>18</v>
      </c>
      <c r="J70" s="101"/>
      <c r="K70" s="100"/>
      <c r="L70" s="101">
        <v>21</v>
      </c>
      <c r="M70" s="102"/>
      <c r="N70" s="102">
        <v>1</v>
      </c>
      <c r="O70" s="102">
        <v>1</v>
      </c>
      <c r="P70" s="102">
        <v>1</v>
      </c>
      <c r="Q70" s="100">
        <v>0</v>
      </c>
      <c r="R70" s="141">
        <f t="shared" si="2"/>
        <v>24</v>
      </c>
    </row>
    <row r="71" spans="1:18" ht="21.75" customHeight="1" x14ac:dyDescent="0.2">
      <c r="A71" s="94">
        <v>63</v>
      </c>
      <c r="B71" s="59" t="s">
        <v>14</v>
      </c>
      <c r="C71" s="36"/>
      <c r="D71" s="36" t="s">
        <v>69</v>
      </c>
      <c r="E71" s="37" t="s">
        <v>175</v>
      </c>
      <c r="F71" s="142">
        <v>38</v>
      </c>
      <c r="G71" s="142">
        <v>920</v>
      </c>
      <c r="H71" s="43">
        <v>8</v>
      </c>
      <c r="I71" s="46">
        <v>49</v>
      </c>
      <c r="J71" s="45"/>
      <c r="K71" s="44"/>
      <c r="L71" s="45">
        <v>57</v>
      </c>
      <c r="M71" s="143"/>
      <c r="N71" s="143">
        <v>2</v>
      </c>
      <c r="O71" s="143">
        <v>0</v>
      </c>
      <c r="P71" s="143">
        <v>0</v>
      </c>
      <c r="Q71" s="44">
        <v>0</v>
      </c>
      <c r="R71" s="144">
        <f t="shared" si="2"/>
        <v>59</v>
      </c>
    </row>
    <row r="72" spans="1:18" ht="21.75" customHeight="1" x14ac:dyDescent="0.2">
      <c r="A72" s="94">
        <v>64</v>
      </c>
      <c r="B72" s="96" t="s">
        <v>15</v>
      </c>
      <c r="C72" s="97"/>
      <c r="D72" s="97" t="s">
        <v>70</v>
      </c>
      <c r="E72" s="98" t="s">
        <v>176</v>
      </c>
      <c r="F72" s="140">
        <v>22</v>
      </c>
      <c r="G72" s="140">
        <v>574</v>
      </c>
      <c r="H72" s="99">
        <v>4</v>
      </c>
      <c r="I72" s="103">
        <v>23</v>
      </c>
      <c r="J72" s="101"/>
      <c r="K72" s="100"/>
      <c r="L72" s="101">
        <v>32</v>
      </c>
      <c r="M72" s="102"/>
      <c r="N72" s="102">
        <v>1</v>
      </c>
      <c r="O72" s="102">
        <v>1</v>
      </c>
      <c r="P72" s="102">
        <v>0</v>
      </c>
      <c r="Q72" s="100">
        <v>0</v>
      </c>
      <c r="R72" s="141">
        <f t="shared" si="2"/>
        <v>34</v>
      </c>
    </row>
    <row r="73" spans="1:18" ht="21.75" customHeight="1" x14ac:dyDescent="0.2">
      <c r="A73" s="94">
        <v>65</v>
      </c>
      <c r="B73" s="59" t="s">
        <v>353</v>
      </c>
      <c r="C73" s="36"/>
      <c r="D73" s="36" t="s">
        <v>71</v>
      </c>
      <c r="E73" s="37" t="s">
        <v>177</v>
      </c>
      <c r="F73" s="142">
        <v>22</v>
      </c>
      <c r="G73" s="142">
        <v>506</v>
      </c>
      <c r="H73" s="43">
        <v>4</v>
      </c>
      <c r="I73" s="46">
        <v>20</v>
      </c>
      <c r="J73" s="45"/>
      <c r="K73" s="44"/>
      <c r="L73" s="45">
        <v>30</v>
      </c>
      <c r="M73" s="143">
        <v>1</v>
      </c>
      <c r="N73" s="143">
        <v>1</v>
      </c>
      <c r="O73" s="143"/>
      <c r="P73" s="143">
        <v>0</v>
      </c>
      <c r="Q73" s="44">
        <v>0</v>
      </c>
      <c r="R73" s="144">
        <f t="shared" si="2"/>
        <v>32</v>
      </c>
    </row>
    <row r="74" spans="1:18" ht="21.75" customHeight="1" x14ac:dyDescent="0.2">
      <c r="A74" s="94">
        <v>66</v>
      </c>
      <c r="B74" s="96" t="s">
        <v>354</v>
      </c>
      <c r="C74" s="97"/>
      <c r="D74" s="97" t="s">
        <v>72</v>
      </c>
      <c r="E74" s="98" t="s">
        <v>178</v>
      </c>
      <c r="F74" s="140">
        <v>25</v>
      </c>
      <c r="G74" s="140">
        <v>625</v>
      </c>
      <c r="H74" s="99">
        <v>6</v>
      </c>
      <c r="I74" s="103">
        <v>40</v>
      </c>
      <c r="J74" s="101"/>
      <c r="K74" s="100"/>
      <c r="L74" s="101">
        <v>35</v>
      </c>
      <c r="M74" s="102"/>
      <c r="N74" s="102">
        <v>1</v>
      </c>
      <c r="O74" s="102">
        <v>1</v>
      </c>
      <c r="P74" s="102">
        <v>0</v>
      </c>
      <c r="Q74" s="100">
        <v>0</v>
      </c>
      <c r="R74" s="141">
        <f t="shared" si="2"/>
        <v>37</v>
      </c>
    </row>
    <row r="75" spans="1:18" ht="21.75" customHeight="1" x14ac:dyDescent="0.2">
      <c r="A75" s="94">
        <v>67</v>
      </c>
      <c r="B75" s="59" t="s">
        <v>355</v>
      </c>
      <c r="C75" s="36"/>
      <c r="D75" s="36" t="s">
        <v>73</v>
      </c>
      <c r="E75" s="37" t="s">
        <v>179</v>
      </c>
      <c r="F75" s="142">
        <v>15</v>
      </c>
      <c r="G75" s="142">
        <v>277</v>
      </c>
      <c r="H75" s="43">
        <v>3</v>
      </c>
      <c r="I75" s="46">
        <v>16</v>
      </c>
      <c r="J75" s="45"/>
      <c r="K75" s="44"/>
      <c r="L75" s="45">
        <v>21</v>
      </c>
      <c r="M75" s="143"/>
      <c r="N75" s="143">
        <v>1</v>
      </c>
      <c r="O75" s="143"/>
      <c r="P75" s="143">
        <v>1</v>
      </c>
      <c r="Q75" s="44">
        <v>0</v>
      </c>
      <c r="R75" s="144">
        <f t="shared" si="2"/>
        <v>23</v>
      </c>
    </row>
    <row r="76" spans="1:18" ht="21.75" customHeight="1" x14ac:dyDescent="0.2">
      <c r="A76" s="94">
        <v>68</v>
      </c>
      <c r="B76" s="96" t="s">
        <v>269</v>
      </c>
      <c r="C76" s="97"/>
      <c r="D76" s="97" t="s">
        <v>74</v>
      </c>
      <c r="E76" s="98" t="s">
        <v>180</v>
      </c>
      <c r="F76" s="140">
        <v>29</v>
      </c>
      <c r="G76" s="140">
        <v>691</v>
      </c>
      <c r="H76" s="99">
        <v>7</v>
      </c>
      <c r="I76" s="103">
        <v>38</v>
      </c>
      <c r="J76" s="101"/>
      <c r="K76" s="100"/>
      <c r="L76" s="101">
        <v>45</v>
      </c>
      <c r="M76" s="102">
        <v>1</v>
      </c>
      <c r="N76" s="102">
        <v>2</v>
      </c>
      <c r="O76" s="102">
        <v>1</v>
      </c>
      <c r="P76" s="102">
        <v>0</v>
      </c>
      <c r="Q76" s="100">
        <v>0</v>
      </c>
      <c r="R76" s="141">
        <f t="shared" si="2"/>
        <v>49</v>
      </c>
    </row>
    <row r="77" spans="1:18" ht="21.75" customHeight="1" x14ac:dyDescent="0.2">
      <c r="A77" s="94">
        <v>69</v>
      </c>
      <c r="B77" s="59" t="s">
        <v>356</v>
      </c>
      <c r="C77" s="36"/>
      <c r="D77" s="36" t="s">
        <v>75</v>
      </c>
      <c r="E77" s="37" t="s">
        <v>181</v>
      </c>
      <c r="F77" s="142">
        <v>9</v>
      </c>
      <c r="G77" s="142">
        <v>74</v>
      </c>
      <c r="H77" s="43">
        <v>3</v>
      </c>
      <c r="I77" s="46">
        <v>4</v>
      </c>
      <c r="J77" s="47"/>
      <c r="K77" s="48"/>
      <c r="L77" s="45">
        <v>13</v>
      </c>
      <c r="M77" s="143"/>
      <c r="N77" s="143">
        <v>1</v>
      </c>
      <c r="O77" s="143"/>
      <c r="P77" s="143">
        <v>1</v>
      </c>
      <c r="Q77" s="44">
        <v>1</v>
      </c>
      <c r="R77" s="144">
        <f t="shared" si="2"/>
        <v>16</v>
      </c>
    </row>
    <row r="78" spans="1:18" ht="21.75" customHeight="1" x14ac:dyDescent="0.2">
      <c r="A78" s="94">
        <v>70</v>
      </c>
      <c r="B78" s="96" t="s">
        <v>357</v>
      </c>
      <c r="C78" s="97"/>
      <c r="D78" s="97" t="s">
        <v>76</v>
      </c>
      <c r="E78" s="98" t="s">
        <v>182</v>
      </c>
      <c r="F78" s="140">
        <v>8</v>
      </c>
      <c r="G78" s="140">
        <v>137</v>
      </c>
      <c r="H78" s="99">
        <v>2</v>
      </c>
      <c r="I78" s="103">
        <v>5</v>
      </c>
      <c r="J78" s="99"/>
      <c r="K78" s="100"/>
      <c r="L78" s="101">
        <v>12</v>
      </c>
      <c r="M78" s="102"/>
      <c r="N78" s="102">
        <v>1</v>
      </c>
      <c r="O78" s="102">
        <v>0</v>
      </c>
      <c r="P78" s="102">
        <v>1</v>
      </c>
      <c r="Q78" s="100">
        <v>0</v>
      </c>
      <c r="R78" s="141">
        <f t="shared" si="2"/>
        <v>14</v>
      </c>
    </row>
    <row r="79" spans="1:18" ht="21.75" customHeight="1" x14ac:dyDescent="0.2">
      <c r="A79" s="94">
        <v>71</v>
      </c>
      <c r="B79" s="59" t="s">
        <v>358</v>
      </c>
      <c r="C79" s="36"/>
      <c r="D79" s="36" t="s">
        <v>77</v>
      </c>
      <c r="E79" s="37" t="s">
        <v>183</v>
      </c>
      <c r="F79" s="142">
        <v>24</v>
      </c>
      <c r="G79" s="142">
        <v>572</v>
      </c>
      <c r="H79" s="43">
        <v>6</v>
      </c>
      <c r="I79" s="46">
        <v>37</v>
      </c>
      <c r="J79" s="43"/>
      <c r="K79" s="46"/>
      <c r="L79" s="45">
        <v>32</v>
      </c>
      <c r="M79" s="143"/>
      <c r="N79" s="143">
        <v>1</v>
      </c>
      <c r="O79" s="143">
        <v>0</v>
      </c>
      <c r="P79" s="143">
        <v>0</v>
      </c>
      <c r="Q79" s="44">
        <v>0</v>
      </c>
      <c r="R79" s="144">
        <f t="shared" si="2"/>
        <v>33</v>
      </c>
    </row>
    <row r="80" spans="1:18" ht="21.75" customHeight="1" x14ac:dyDescent="0.2">
      <c r="A80" s="94">
        <v>72</v>
      </c>
      <c r="B80" s="96" t="s">
        <v>359</v>
      </c>
      <c r="C80" s="97"/>
      <c r="D80" s="97" t="s">
        <v>78</v>
      </c>
      <c r="E80" s="98" t="s">
        <v>184</v>
      </c>
      <c r="F80" s="140">
        <v>15</v>
      </c>
      <c r="G80" s="140">
        <v>293</v>
      </c>
      <c r="H80" s="99">
        <v>3</v>
      </c>
      <c r="I80" s="103">
        <v>12</v>
      </c>
      <c r="J80" s="99"/>
      <c r="K80" s="103"/>
      <c r="L80" s="101">
        <v>21</v>
      </c>
      <c r="M80" s="102"/>
      <c r="N80" s="102">
        <v>1</v>
      </c>
      <c r="O80" s="102">
        <v>1</v>
      </c>
      <c r="P80" s="102">
        <v>0</v>
      </c>
      <c r="Q80" s="100">
        <v>0</v>
      </c>
      <c r="R80" s="141">
        <f t="shared" si="2"/>
        <v>23</v>
      </c>
    </row>
    <row r="81" spans="1:18" ht="21.75" customHeight="1" x14ac:dyDescent="0.2">
      <c r="A81" s="94">
        <v>73</v>
      </c>
      <c r="B81" s="59" t="s">
        <v>360</v>
      </c>
      <c r="C81" s="36"/>
      <c r="D81" s="36" t="s">
        <v>79</v>
      </c>
      <c r="E81" s="37" t="s">
        <v>185</v>
      </c>
      <c r="F81" s="142">
        <v>8</v>
      </c>
      <c r="G81" s="142">
        <v>158</v>
      </c>
      <c r="H81" s="43">
        <v>2</v>
      </c>
      <c r="I81" s="46">
        <v>13</v>
      </c>
      <c r="J81" s="43"/>
      <c r="K81" s="46"/>
      <c r="L81" s="45">
        <v>13</v>
      </c>
      <c r="M81" s="143"/>
      <c r="N81" s="143">
        <v>1</v>
      </c>
      <c r="O81" s="143">
        <v>1</v>
      </c>
      <c r="P81" s="143">
        <v>2</v>
      </c>
      <c r="Q81" s="44">
        <v>0</v>
      </c>
      <c r="R81" s="144">
        <f t="shared" si="2"/>
        <v>17</v>
      </c>
    </row>
    <row r="82" spans="1:18" ht="21.75" customHeight="1" x14ac:dyDescent="0.2">
      <c r="A82" s="94">
        <v>74</v>
      </c>
      <c r="B82" s="96" t="s">
        <v>361</v>
      </c>
      <c r="C82" s="97"/>
      <c r="D82" s="97" t="s">
        <v>80</v>
      </c>
      <c r="E82" s="98" t="s">
        <v>186</v>
      </c>
      <c r="F82" s="140">
        <v>5</v>
      </c>
      <c r="G82" s="140">
        <v>43</v>
      </c>
      <c r="H82" s="99">
        <v>2</v>
      </c>
      <c r="I82" s="103">
        <v>4</v>
      </c>
      <c r="J82" s="99">
        <v>3</v>
      </c>
      <c r="K82" s="100">
        <v>39</v>
      </c>
      <c r="L82" s="101">
        <v>10</v>
      </c>
      <c r="M82" s="102"/>
      <c r="N82" s="102">
        <v>1</v>
      </c>
      <c r="O82" s="102">
        <v>1</v>
      </c>
      <c r="P82" s="102">
        <v>0</v>
      </c>
      <c r="Q82" s="100">
        <v>0</v>
      </c>
      <c r="R82" s="141">
        <f t="shared" si="2"/>
        <v>12</v>
      </c>
    </row>
    <row r="83" spans="1:18" ht="21.75" customHeight="1" x14ac:dyDescent="0.2">
      <c r="A83" s="94">
        <v>75</v>
      </c>
      <c r="B83" s="59" t="s">
        <v>362</v>
      </c>
      <c r="C83" s="36"/>
      <c r="D83" s="36" t="s">
        <v>81</v>
      </c>
      <c r="E83" s="37" t="s">
        <v>187</v>
      </c>
      <c r="F83" s="142">
        <v>8</v>
      </c>
      <c r="G83" s="142">
        <v>121</v>
      </c>
      <c r="H83" s="43">
        <v>2</v>
      </c>
      <c r="I83" s="46">
        <v>8</v>
      </c>
      <c r="J83" s="45"/>
      <c r="K83" s="44"/>
      <c r="L83" s="45">
        <v>13</v>
      </c>
      <c r="M83" s="143"/>
      <c r="N83" s="143">
        <v>1</v>
      </c>
      <c r="O83" s="143"/>
      <c r="P83" s="143">
        <v>1</v>
      </c>
      <c r="Q83" s="44">
        <v>0</v>
      </c>
      <c r="R83" s="144">
        <f t="shared" si="2"/>
        <v>15</v>
      </c>
    </row>
    <row r="84" spans="1:18" ht="21.75" customHeight="1" x14ac:dyDescent="0.2">
      <c r="A84" s="94">
        <v>76</v>
      </c>
      <c r="B84" s="96" t="s">
        <v>270</v>
      </c>
      <c r="C84" s="97"/>
      <c r="D84" s="97" t="s">
        <v>82</v>
      </c>
      <c r="E84" s="98" t="s">
        <v>188</v>
      </c>
      <c r="F84" s="140">
        <v>9</v>
      </c>
      <c r="G84" s="140">
        <v>125</v>
      </c>
      <c r="H84" s="99">
        <v>3</v>
      </c>
      <c r="I84" s="103">
        <v>9</v>
      </c>
      <c r="J84" s="101"/>
      <c r="K84" s="100"/>
      <c r="L84" s="101">
        <v>13</v>
      </c>
      <c r="M84" s="102">
        <v>1</v>
      </c>
      <c r="N84" s="102">
        <v>1</v>
      </c>
      <c r="O84" s="102">
        <v>1</v>
      </c>
      <c r="P84" s="102">
        <v>2</v>
      </c>
      <c r="Q84" s="100">
        <v>0</v>
      </c>
      <c r="R84" s="141">
        <f t="shared" si="2"/>
        <v>18</v>
      </c>
    </row>
    <row r="85" spans="1:18" ht="21.75" customHeight="1" x14ac:dyDescent="0.2">
      <c r="A85" s="94">
        <v>77</v>
      </c>
      <c r="B85" s="59" t="s">
        <v>363</v>
      </c>
      <c r="C85" s="36"/>
      <c r="D85" s="36" t="s">
        <v>83</v>
      </c>
      <c r="E85" s="37" t="s">
        <v>189</v>
      </c>
      <c r="F85" s="142">
        <v>5</v>
      </c>
      <c r="G85" s="142">
        <v>39</v>
      </c>
      <c r="H85" s="154">
        <v>1</v>
      </c>
      <c r="I85" s="155">
        <v>3</v>
      </c>
      <c r="J85" s="45">
        <v>2</v>
      </c>
      <c r="K85" s="44">
        <v>23</v>
      </c>
      <c r="L85" s="45">
        <v>8</v>
      </c>
      <c r="M85" s="143"/>
      <c r="N85" s="143">
        <v>1</v>
      </c>
      <c r="O85" s="143"/>
      <c r="P85" s="143">
        <v>0</v>
      </c>
      <c r="Q85" s="44">
        <v>0</v>
      </c>
      <c r="R85" s="144">
        <f>SUM(L85:Q85)</f>
        <v>9</v>
      </c>
    </row>
    <row r="86" spans="1:18" ht="21.75" customHeight="1" x14ac:dyDescent="0.2">
      <c r="A86" s="94">
        <v>78</v>
      </c>
      <c r="B86" s="96" t="s">
        <v>364</v>
      </c>
      <c r="C86" s="97"/>
      <c r="D86" s="97" t="s">
        <v>84</v>
      </c>
      <c r="E86" s="98" t="s">
        <v>190</v>
      </c>
      <c r="F86" s="140">
        <v>35</v>
      </c>
      <c r="G86" s="140">
        <v>973</v>
      </c>
      <c r="H86" s="99">
        <v>6</v>
      </c>
      <c r="I86" s="103">
        <v>45</v>
      </c>
      <c r="J86" s="101"/>
      <c r="K86" s="100"/>
      <c r="L86" s="101">
        <v>54</v>
      </c>
      <c r="M86" s="102"/>
      <c r="N86" s="102">
        <v>2</v>
      </c>
      <c r="O86" s="102">
        <v>0</v>
      </c>
      <c r="P86" s="102">
        <v>0</v>
      </c>
      <c r="Q86" s="100">
        <v>0</v>
      </c>
      <c r="R86" s="141">
        <f t="shared" si="2"/>
        <v>56</v>
      </c>
    </row>
    <row r="87" spans="1:18" ht="21.75" customHeight="1" x14ac:dyDescent="0.2">
      <c r="A87" s="94">
        <v>79</v>
      </c>
      <c r="B87" s="59" t="s">
        <v>271</v>
      </c>
      <c r="C87" s="36"/>
      <c r="D87" s="36" t="s">
        <v>85</v>
      </c>
      <c r="E87" s="37" t="s">
        <v>191</v>
      </c>
      <c r="F87" s="142">
        <v>18</v>
      </c>
      <c r="G87" s="142">
        <v>448</v>
      </c>
      <c r="H87" s="43">
        <v>4</v>
      </c>
      <c r="I87" s="46">
        <v>27</v>
      </c>
      <c r="J87" s="45"/>
      <c r="K87" s="44"/>
      <c r="L87" s="45">
        <v>24</v>
      </c>
      <c r="M87" s="143">
        <v>1</v>
      </c>
      <c r="N87" s="143">
        <v>1</v>
      </c>
      <c r="O87" s="143">
        <v>0</v>
      </c>
      <c r="P87" s="143">
        <v>0</v>
      </c>
      <c r="Q87" s="44">
        <v>0</v>
      </c>
      <c r="R87" s="144">
        <f t="shared" si="2"/>
        <v>26</v>
      </c>
    </row>
    <row r="88" spans="1:18" ht="21.75" customHeight="1" x14ac:dyDescent="0.2">
      <c r="A88" s="94">
        <v>80</v>
      </c>
      <c r="B88" s="96" t="s">
        <v>16</v>
      </c>
      <c r="C88" s="97"/>
      <c r="D88" s="97" t="s">
        <v>86</v>
      </c>
      <c r="E88" s="98" t="s">
        <v>192</v>
      </c>
      <c r="F88" s="140">
        <v>22</v>
      </c>
      <c r="G88" s="140">
        <v>486</v>
      </c>
      <c r="H88" s="99">
        <v>5</v>
      </c>
      <c r="I88" s="103">
        <v>26</v>
      </c>
      <c r="J88" s="101"/>
      <c r="K88" s="100"/>
      <c r="L88" s="101">
        <v>31</v>
      </c>
      <c r="M88" s="102"/>
      <c r="N88" s="102">
        <v>1</v>
      </c>
      <c r="O88" s="102"/>
      <c r="P88" s="102">
        <v>0</v>
      </c>
      <c r="Q88" s="100">
        <v>0</v>
      </c>
      <c r="R88" s="141">
        <f t="shared" si="2"/>
        <v>32</v>
      </c>
    </row>
    <row r="89" spans="1:18" ht="21.75" customHeight="1" x14ac:dyDescent="0.2">
      <c r="A89" s="94">
        <v>81</v>
      </c>
      <c r="B89" s="59" t="s">
        <v>365</v>
      </c>
      <c r="C89" s="36"/>
      <c r="D89" s="36" t="s">
        <v>254</v>
      </c>
      <c r="E89" s="37" t="s">
        <v>255</v>
      </c>
      <c r="F89" s="142">
        <v>35</v>
      </c>
      <c r="G89" s="142">
        <v>909</v>
      </c>
      <c r="H89" s="43">
        <v>7</v>
      </c>
      <c r="I89" s="46">
        <v>42</v>
      </c>
      <c r="J89" s="45"/>
      <c r="K89" s="44"/>
      <c r="L89" s="45">
        <v>52</v>
      </c>
      <c r="M89" s="143"/>
      <c r="N89" s="143">
        <v>2</v>
      </c>
      <c r="O89" s="143">
        <v>0</v>
      </c>
      <c r="P89" s="143">
        <v>0</v>
      </c>
      <c r="Q89" s="44">
        <v>0</v>
      </c>
      <c r="R89" s="144">
        <f t="shared" si="2"/>
        <v>54</v>
      </c>
    </row>
    <row r="90" spans="1:18" ht="21.75" customHeight="1" x14ac:dyDescent="0.2">
      <c r="A90" s="94">
        <v>82</v>
      </c>
      <c r="B90" s="96" t="s">
        <v>366</v>
      </c>
      <c r="C90" s="97"/>
      <c r="D90" s="97"/>
      <c r="E90" s="98"/>
      <c r="F90" s="140">
        <v>17</v>
      </c>
      <c r="G90" s="140">
        <v>386</v>
      </c>
      <c r="H90" s="99">
        <v>5</v>
      </c>
      <c r="I90" s="103">
        <v>23</v>
      </c>
      <c r="J90" s="101"/>
      <c r="K90" s="100"/>
      <c r="L90" s="101">
        <v>25</v>
      </c>
      <c r="M90" s="102"/>
      <c r="N90" s="102">
        <v>1</v>
      </c>
      <c r="O90" s="102">
        <v>0</v>
      </c>
      <c r="P90" s="102">
        <v>2</v>
      </c>
      <c r="Q90" s="100">
        <v>0</v>
      </c>
      <c r="R90" s="141">
        <f t="shared" si="2"/>
        <v>28</v>
      </c>
    </row>
    <row r="91" spans="1:18" ht="21.75" customHeight="1" x14ac:dyDescent="0.2">
      <c r="A91" s="94">
        <v>83</v>
      </c>
      <c r="B91" s="59" t="s">
        <v>367</v>
      </c>
      <c r="C91" s="36"/>
      <c r="D91" s="36"/>
      <c r="E91" s="37"/>
      <c r="F91" s="142">
        <v>36</v>
      </c>
      <c r="G91" s="142">
        <v>833</v>
      </c>
      <c r="H91" s="43">
        <v>11</v>
      </c>
      <c r="I91" s="46">
        <v>65</v>
      </c>
      <c r="J91" s="45"/>
      <c r="K91" s="44"/>
      <c r="L91" s="45">
        <v>49</v>
      </c>
      <c r="M91" s="143">
        <v>1</v>
      </c>
      <c r="N91" s="143">
        <v>2</v>
      </c>
      <c r="O91" s="143">
        <v>1</v>
      </c>
      <c r="P91" s="143">
        <v>0</v>
      </c>
      <c r="Q91" s="44">
        <v>0</v>
      </c>
      <c r="R91" s="144">
        <f t="shared" si="2"/>
        <v>53</v>
      </c>
    </row>
    <row r="92" spans="1:18" ht="21.75" customHeight="1" x14ac:dyDescent="0.2">
      <c r="A92" s="94">
        <v>84</v>
      </c>
      <c r="B92" s="96" t="s">
        <v>368</v>
      </c>
      <c r="C92" s="97"/>
      <c r="D92" s="97"/>
      <c r="E92" s="98"/>
      <c r="F92" s="140">
        <v>12</v>
      </c>
      <c r="G92" s="140">
        <v>222</v>
      </c>
      <c r="H92" s="99">
        <v>4</v>
      </c>
      <c r="I92" s="103">
        <v>21</v>
      </c>
      <c r="J92" s="101"/>
      <c r="K92" s="100"/>
      <c r="L92" s="101">
        <v>17</v>
      </c>
      <c r="M92" s="102"/>
      <c r="N92" s="102">
        <v>1</v>
      </c>
      <c r="O92" s="102">
        <v>1</v>
      </c>
      <c r="P92" s="102">
        <v>1</v>
      </c>
      <c r="Q92" s="100">
        <v>1</v>
      </c>
      <c r="R92" s="141">
        <f t="shared" si="2"/>
        <v>21</v>
      </c>
    </row>
    <row r="93" spans="1:18" ht="21.75" customHeight="1" x14ac:dyDescent="0.2">
      <c r="A93" s="94">
        <v>85</v>
      </c>
      <c r="B93" s="59" t="s">
        <v>369</v>
      </c>
      <c r="C93" s="36"/>
      <c r="D93" s="36"/>
      <c r="E93" s="37"/>
      <c r="F93" s="142">
        <v>14</v>
      </c>
      <c r="G93" s="142">
        <v>289</v>
      </c>
      <c r="H93" s="43">
        <v>3</v>
      </c>
      <c r="I93" s="46">
        <v>14</v>
      </c>
      <c r="J93" s="45"/>
      <c r="K93" s="44"/>
      <c r="L93" s="45">
        <v>23</v>
      </c>
      <c r="M93" s="143"/>
      <c r="N93" s="143">
        <v>1</v>
      </c>
      <c r="O93" s="143">
        <v>1</v>
      </c>
      <c r="P93" s="143">
        <v>0</v>
      </c>
      <c r="Q93" s="44">
        <v>0</v>
      </c>
      <c r="R93" s="144">
        <f t="shared" si="2"/>
        <v>25</v>
      </c>
    </row>
    <row r="94" spans="1:18" ht="21.75" customHeight="1" x14ac:dyDescent="0.2">
      <c r="A94" s="94">
        <v>86</v>
      </c>
      <c r="B94" s="96" t="s">
        <v>370</v>
      </c>
      <c r="C94" s="97"/>
      <c r="D94" s="97"/>
      <c r="E94" s="98"/>
      <c r="F94" s="140">
        <v>8</v>
      </c>
      <c r="G94" s="140">
        <v>70</v>
      </c>
      <c r="H94" s="99">
        <v>3</v>
      </c>
      <c r="I94" s="103">
        <v>4</v>
      </c>
      <c r="J94" s="101">
        <v>1</v>
      </c>
      <c r="K94" s="100">
        <v>13</v>
      </c>
      <c r="L94" s="101">
        <v>11</v>
      </c>
      <c r="M94" s="102"/>
      <c r="N94" s="102">
        <v>1</v>
      </c>
      <c r="O94" s="102"/>
      <c r="P94" s="102">
        <v>1</v>
      </c>
      <c r="Q94" s="100">
        <v>0</v>
      </c>
      <c r="R94" s="141">
        <f>SUM(L94:Q94)</f>
        <v>13</v>
      </c>
    </row>
    <row r="95" spans="1:18" ht="21.75" customHeight="1" x14ac:dyDescent="0.2">
      <c r="A95" s="94">
        <v>87</v>
      </c>
      <c r="B95" s="59" t="s">
        <v>371</v>
      </c>
      <c r="C95" s="36"/>
      <c r="D95" s="36"/>
      <c r="E95" s="37"/>
      <c r="F95" s="142">
        <v>8</v>
      </c>
      <c r="G95" s="142">
        <v>81</v>
      </c>
      <c r="H95" s="43">
        <v>2</v>
      </c>
      <c r="I95" s="46">
        <v>3</v>
      </c>
      <c r="J95" s="45"/>
      <c r="K95" s="44"/>
      <c r="L95" s="45">
        <v>14</v>
      </c>
      <c r="M95" s="143"/>
      <c r="N95" s="143">
        <v>1</v>
      </c>
      <c r="O95" s="143"/>
      <c r="P95" s="143">
        <v>2</v>
      </c>
      <c r="Q95" s="44">
        <v>0</v>
      </c>
      <c r="R95" s="144">
        <f t="shared" si="2"/>
        <v>17</v>
      </c>
    </row>
    <row r="96" spans="1:18" ht="21.75" customHeight="1" x14ac:dyDescent="0.2">
      <c r="A96" s="94">
        <v>88</v>
      </c>
      <c r="B96" s="96" t="s">
        <v>372</v>
      </c>
      <c r="C96" s="97"/>
      <c r="D96" s="97"/>
      <c r="E96" s="98"/>
      <c r="F96" s="140">
        <v>13</v>
      </c>
      <c r="G96" s="140">
        <v>233</v>
      </c>
      <c r="H96" s="99">
        <v>3</v>
      </c>
      <c r="I96" s="103">
        <v>13</v>
      </c>
      <c r="J96" s="101"/>
      <c r="K96" s="100"/>
      <c r="L96" s="101">
        <v>18</v>
      </c>
      <c r="M96" s="102"/>
      <c r="N96" s="102">
        <v>1</v>
      </c>
      <c r="O96" s="102">
        <v>0</v>
      </c>
      <c r="P96" s="102">
        <v>0</v>
      </c>
      <c r="Q96" s="100">
        <v>0</v>
      </c>
      <c r="R96" s="141">
        <f t="shared" si="2"/>
        <v>19</v>
      </c>
    </row>
    <row r="97" spans="1:18" ht="21.75" customHeight="1" x14ac:dyDescent="0.2">
      <c r="A97" s="94">
        <v>89</v>
      </c>
      <c r="B97" s="59" t="s">
        <v>373</v>
      </c>
      <c r="C97" s="36"/>
      <c r="D97" s="36"/>
      <c r="E97" s="37"/>
      <c r="F97" s="142">
        <v>16</v>
      </c>
      <c r="G97" s="142">
        <v>323</v>
      </c>
      <c r="H97" s="43">
        <v>4</v>
      </c>
      <c r="I97" s="46">
        <v>15</v>
      </c>
      <c r="J97" s="45"/>
      <c r="K97" s="44"/>
      <c r="L97" s="45">
        <v>26</v>
      </c>
      <c r="M97" s="143"/>
      <c r="N97" s="143">
        <v>1</v>
      </c>
      <c r="O97" s="143">
        <v>0</v>
      </c>
      <c r="P97" s="143">
        <v>0</v>
      </c>
      <c r="Q97" s="44">
        <v>0</v>
      </c>
      <c r="R97" s="144">
        <f t="shared" si="2"/>
        <v>27</v>
      </c>
    </row>
    <row r="98" spans="1:18" ht="21.75" customHeight="1" x14ac:dyDescent="0.2">
      <c r="A98" s="94">
        <v>90</v>
      </c>
      <c r="B98" s="96" t="s">
        <v>374</v>
      </c>
      <c r="C98" s="97"/>
      <c r="D98" s="97"/>
      <c r="E98" s="98"/>
      <c r="F98" s="140">
        <v>9</v>
      </c>
      <c r="G98" s="140">
        <v>163</v>
      </c>
      <c r="H98" s="99">
        <v>3</v>
      </c>
      <c r="I98" s="103">
        <v>15</v>
      </c>
      <c r="J98" s="101"/>
      <c r="K98" s="100"/>
      <c r="L98" s="101">
        <v>16</v>
      </c>
      <c r="M98" s="102"/>
      <c r="N98" s="102">
        <v>1</v>
      </c>
      <c r="O98" s="102"/>
      <c r="P98" s="102">
        <v>1</v>
      </c>
      <c r="Q98" s="100">
        <v>0</v>
      </c>
      <c r="R98" s="141">
        <f t="shared" si="2"/>
        <v>18</v>
      </c>
    </row>
    <row r="99" spans="1:18" ht="21.75" customHeight="1" x14ac:dyDescent="0.2">
      <c r="A99" s="94">
        <v>91</v>
      </c>
      <c r="B99" s="59" t="s">
        <v>375</v>
      </c>
      <c r="C99" s="36"/>
      <c r="D99" s="36"/>
      <c r="E99" s="37"/>
      <c r="F99" s="156">
        <v>9</v>
      </c>
      <c r="G99" s="156">
        <v>121</v>
      </c>
      <c r="H99" s="45">
        <v>3</v>
      </c>
      <c r="I99" s="44">
        <v>8</v>
      </c>
      <c r="J99" s="45"/>
      <c r="K99" s="44"/>
      <c r="L99" s="45">
        <v>14</v>
      </c>
      <c r="M99" s="143"/>
      <c r="N99" s="143">
        <v>1</v>
      </c>
      <c r="O99" s="143">
        <v>1</v>
      </c>
      <c r="P99" s="143">
        <v>1</v>
      </c>
      <c r="Q99" s="44">
        <v>0</v>
      </c>
      <c r="R99" s="144">
        <f t="shared" si="2"/>
        <v>17</v>
      </c>
    </row>
    <row r="100" spans="1:18" ht="21.75" customHeight="1" x14ac:dyDescent="0.2">
      <c r="A100" s="94">
        <v>92</v>
      </c>
      <c r="B100" s="96" t="s">
        <v>376</v>
      </c>
      <c r="C100" s="97"/>
      <c r="D100" s="97"/>
      <c r="E100" s="98"/>
      <c r="F100" s="141">
        <v>7</v>
      </c>
      <c r="G100" s="141">
        <v>92</v>
      </c>
      <c r="H100" s="101">
        <v>1</v>
      </c>
      <c r="I100" s="100">
        <v>3</v>
      </c>
      <c r="J100" s="101"/>
      <c r="K100" s="100"/>
      <c r="L100" s="101">
        <v>12</v>
      </c>
      <c r="M100" s="102"/>
      <c r="N100" s="102">
        <v>1</v>
      </c>
      <c r="O100" s="102">
        <v>0</v>
      </c>
      <c r="P100" s="102">
        <v>1</v>
      </c>
      <c r="Q100" s="100">
        <v>0</v>
      </c>
      <c r="R100" s="141">
        <f t="shared" si="2"/>
        <v>14</v>
      </c>
    </row>
    <row r="101" spans="1:18" ht="21.75" customHeight="1" x14ac:dyDescent="0.2">
      <c r="A101" s="94">
        <v>93</v>
      </c>
      <c r="B101" s="59" t="s">
        <v>275</v>
      </c>
      <c r="C101" s="36"/>
      <c r="D101" s="36"/>
      <c r="E101" s="37"/>
      <c r="F101" s="156">
        <v>22</v>
      </c>
      <c r="G101" s="156">
        <v>426</v>
      </c>
      <c r="H101" s="45">
        <v>7</v>
      </c>
      <c r="I101" s="44">
        <v>31</v>
      </c>
      <c r="J101" s="45"/>
      <c r="K101" s="44"/>
      <c r="L101" s="45">
        <v>31</v>
      </c>
      <c r="M101" s="143"/>
      <c r="N101" s="143">
        <v>2</v>
      </c>
      <c r="O101" s="143"/>
      <c r="P101" s="143">
        <v>0</v>
      </c>
      <c r="Q101" s="44">
        <v>0</v>
      </c>
      <c r="R101" s="144">
        <f t="shared" si="2"/>
        <v>33</v>
      </c>
    </row>
    <row r="102" spans="1:18" ht="21.75" customHeight="1" x14ac:dyDescent="0.2">
      <c r="A102" s="94">
        <v>94</v>
      </c>
      <c r="B102" s="96" t="s">
        <v>292</v>
      </c>
      <c r="C102" s="97"/>
      <c r="D102" s="97"/>
      <c r="E102" s="98"/>
      <c r="F102" s="141">
        <v>23</v>
      </c>
      <c r="G102" s="141">
        <v>622</v>
      </c>
      <c r="H102" s="101">
        <v>4</v>
      </c>
      <c r="I102" s="100">
        <v>22</v>
      </c>
      <c r="J102" s="101"/>
      <c r="K102" s="100"/>
      <c r="L102" s="101">
        <v>37</v>
      </c>
      <c r="M102" s="102"/>
      <c r="N102" s="102">
        <v>1</v>
      </c>
      <c r="O102" s="102">
        <v>0</v>
      </c>
      <c r="P102" s="102">
        <v>0</v>
      </c>
      <c r="Q102" s="100">
        <v>0</v>
      </c>
      <c r="R102" s="141">
        <f t="shared" si="2"/>
        <v>38</v>
      </c>
    </row>
    <row r="103" spans="1:18" ht="21.75" customHeight="1" x14ac:dyDescent="0.2">
      <c r="A103" s="95">
        <v>95</v>
      </c>
      <c r="B103" s="60" t="s">
        <v>298</v>
      </c>
      <c r="C103" s="38"/>
      <c r="D103" s="38"/>
      <c r="E103" s="39"/>
      <c r="F103" s="157">
        <v>16</v>
      </c>
      <c r="G103" s="157">
        <v>371</v>
      </c>
      <c r="H103" s="49">
        <v>3</v>
      </c>
      <c r="I103" s="50">
        <v>16</v>
      </c>
      <c r="J103" s="49"/>
      <c r="K103" s="50"/>
      <c r="L103" s="49">
        <v>25</v>
      </c>
      <c r="M103" s="148"/>
      <c r="N103" s="148">
        <v>1</v>
      </c>
      <c r="O103" s="148">
        <v>0</v>
      </c>
      <c r="P103" s="148">
        <v>0</v>
      </c>
      <c r="Q103" s="50">
        <v>0</v>
      </c>
      <c r="R103" s="149">
        <f t="shared" si="2"/>
        <v>26</v>
      </c>
    </row>
    <row r="104" spans="1:18" ht="21.75" customHeight="1" thickBot="1" x14ac:dyDescent="0.25">
      <c r="A104" s="237" t="s">
        <v>288</v>
      </c>
      <c r="B104" s="238"/>
      <c r="C104" s="9"/>
      <c r="D104" s="9" t="s">
        <v>49</v>
      </c>
      <c r="E104" s="9"/>
      <c r="F104" s="158">
        <f>SUM(F57:F103)</f>
        <v>880</v>
      </c>
      <c r="G104" s="158">
        <f>SUM(G57:G103)</f>
        <v>19593</v>
      </c>
      <c r="H104" s="159">
        <f>SUM(H57:H103)</f>
        <v>207</v>
      </c>
      <c r="I104" s="160">
        <f>SUM(I57:I103)</f>
        <v>1085</v>
      </c>
      <c r="J104" s="161">
        <f t="shared" ref="J104:L104" si="3">SUM(J57:J103)</f>
        <v>6</v>
      </c>
      <c r="K104" s="51">
        <f t="shared" si="3"/>
        <v>75</v>
      </c>
      <c r="L104" s="161">
        <f t="shared" si="3"/>
        <v>1302</v>
      </c>
      <c r="M104" s="52">
        <f>SUM(M57:M103)</f>
        <v>6</v>
      </c>
      <c r="N104" s="52">
        <f t="shared" ref="N104:R104" si="4">SUM(N57:N103)</f>
        <v>57</v>
      </c>
      <c r="O104" s="52">
        <f>SUM(O57:O103)</f>
        <v>19</v>
      </c>
      <c r="P104" s="52">
        <f>SUM(P57:P103)</f>
        <v>24</v>
      </c>
      <c r="Q104" s="51">
        <f>SUM(Q57:Q103)</f>
        <v>5</v>
      </c>
      <c r="R104" s="162">
        <f t="shared" si="4"/>
        <v>1413</v>
      </c>
    </row>
    <row r="105" spans="1:18" ht="21.75" customHeight="1" thickTop="1" x14ac:dyDescent="0.2">
      <c r="A105" s="239" t="s">
        <v>289</v>
      </c>
      <c r="B105" s="240"/>
      <c r="C105" s="10"/>
      <c r="D105" s="10" t="s">
        <v>87</v>
      </c>
      <c r="E105" s="10"/>
      <c r="F105" s="163">
        <f t="shared" ref="F105:N105" si="5">F53+F104</f>
        <v>1739</v>
      </c>
      <c r="G105" s="163">
        <f t="shared" si="5"/>
        <v>38785</v>
      </c>
      <c r="H105" s="164">
        <f t="shared" si="5"/>
        <v>420</v>
      </c>
      <c r="I105" s="165">
        <f t="shared" si="5"/>
        <v>2228</v>
      </c>
      <c r="J105" s="164">
        <f t="shared" si="5"/>
        <v>6</v>
      </c>
      <c r="K105" s="165">
        <f t="shared" si="5"/>
        <v>75</v>
      </c>
      <c r="L105" s="164">
        <f t="shared" si="5"/>
        <v>2606</v>
      </c>
      <c r="M105" s="166">
        <f t="shared" si="5"/>
        <v>8</v>
      </c>
      <c r="N105" s="166">
        <f t="shared" si="5"/>
        <v>109</v>
      </c>
      <c r="O105" s="53">
        <f>O53+O104</f>
        <v>34</v>
      </c>
      <c r="P105" s="53">
        <f>P53+P104</f>
        <v>50</v>
      </c>
      <c r="Q105" s="54">
        <f>Q53+Q104</f>
        <v>14</v>
      </c>
      <c r="R105" s="167">
        <f>SUM(L105:Q105)</f>
        <v>2821</v>
      </c>
    </row>
    <row r="106" spans="1:18" x14ac:dyDescent="0.2">
      <c r="A106" s="7"/>
      <c r="B106" s="7"/>
      <c r="C106" s="7"/>
      <c r="D106" s="7"/>
      <c r="E106" s="7"/>
      <c r="F106" s="8"/>
      <c r="G106" s="8"/>
      <c r="H106" s="8"/>
      <c r="I106" s="8"/>
      <c r="J106" s="8"/>
      <c r="K106" s="8"/>
    </row>
  </sheetData>
  <mergeCells count="14">
    <mergeCell ref="A104:B104"/>
    <mergeCell ref="A105:B105"/>
    <mergeCell ref="L6:R6"/>
    <mergeCell ref="L55:R55"/>
    <mergeCell ref="A55:A56"/>
    <mergeCell ref="B55:B56"/>
    <mergeCell ref="F55:F56"/>
    <mergeCell ref="G55:G56"/>
    <mergeCell ref="P4:R4"/>
    <mergeCell ref="A53:B53"/>
    <mergeCell ref="A6:A7"/>
    <mergeCell ref="B6:B7"/>
    <mergeCell ref="F6:F7"/>
    <mergeCell ref="G6:G7"/>
  </mergeCells>
  <phoneticPr fontId="1"/>
  <conditionalFormatting sqref="J8:K50">
    <cfRule type="cellIs" dxfId="1" priority="4" stopIfTrue="1" operator="equal">
      <formula>0</formula>
    </cfRule>
  </conditionalFormatting>
  <conditionalFormatting sqref="J59:K103">
    <cfRule type="cellIs" dxfId="0" priority="1" stopIfTrue="1" operator="equal">
      <formula>0</formula>
    </cfRule>
  </conditionalFormatting>
  <pageMargins left="0.55118110236220474" right="0.39370078740157483" top="0.74803149606299213" bottom="0.35433070866141736" header="0.27559055118110237" footer="0.31496062992125984"/>
  <pageSetup paperSize="9" scale="68" fitToHeight="2" orientation="portrait" r:id="rId1"/>
  <headerFooter alignWithMargins="0">
    <oddHeader>&amp;R&amp;"ＭＳ 明朝,標準"&amp;16&amp;U
&amp;"-,標準"◆資　料</oddHeader>
  </headerFooter>
  <rowBreaks count="1" manualBreakCount="1">
    <brk id="53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0"/>
  <sheetViews>
    <sheetView view="pageBreakPreview" zoomScale="85" zoomScaleNormal="100" zoomScaleSheetLayoutView="85" workbookViewId="0"/>
  </sheetViews>
  <sheetFormatPr defaultColWidth="5.6640625" defaultRowHeight="13.5" x14ac:dyDescent="0.2"/>
  <cols>
    <col min="1" max="1" width="3.6640625" style="13" customWidth="1"/>
    <col min="2" max="2" width="10.21875" style="13" customWidth="1"/>
    <col min="3" max="3" width="1.6640625" style="13" hidden="1" customWidth="1"/>
    <col min="4" max="4" width="25.6640625" style="13" hidden="1" customWidth="1"/>
    <col min="5" max="5" width="10.6640625" style="13" hidden="1" customWidth="1"/>
    <col min="6" max="12" width="9" style="13" customWidth="1"/>
    <col min="13" max="13" width="9" style="2" customWidth="1"/>
    <col min="14" max="14" width="9" style="13" customWidth="1"/>
    <col min="15" max="19" width="5.6640625" style="13"/>
    <col min="20" max="16384" width="5.6640625" style="14"/>
  </cols>
  <sheetData>
    <row r="1" spans="1:14" ht="9.75" customHeight="1" x14ac:dyDescent="0.2">
      <c r="A1" s="11"/>
      <c r="B1" s="11"/>
      <c r="C1" s="11"/>
      <c r="D1" s="11"/>
      <c r="E1" s="11"/>
      <c r="F1" s="12"/>
      <c r="G1" s="12"/>
      <c r="H1" s="12"/>
      <c r="I1" s="12"/>
      <c r="J1" s="12"/>
      <c r="K1" s="12"/>
    </row>
    <row r="2" spans="1:14" ht="15" customHeight="1" x14ac:dyDescent="0.2">
      <c r="A2" s="65" t="s">
        <v>302</v>
      </c>
      <c r="F2" s="15"/>
      <c r="G2" s="15"/>
      <c r="H2" s="15"/>
      <c r="I2" s="15"/>
      <c r="J2" s="15"/>
      <c r="K2" s="15"/>
    </row>
    <row r="3" spans="1:14" ht="15" customHeight="1" x14ac:dyDescent="0.2">
      <c r="A3" s="65" t="s">
        <v>291</v>
      </c>
      <c r="F3" s="15"/>
      <c r="I3" s="15"/>
      <c r="J3" s="15"/>
      <c r="K3" s="15"/>
      <c r="M3" s="247"/>
      <c r="N3" s="247"/>
    </row>
    <row r="4" spans="1:14" ht="6.75" customHeight="1" x14ac:dyDescent="0.2"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31"/>
      <c r="N4" s="6"/>
    </row>
    <row r="5" spans="1:14" ht="21" customHeight="1" x14ac:dyDescent="0.2">
      <c r="A5" s="241" t="s">
        <v>1</v>
      </c>
      <c r="B5" s="241" t="s">
        <v>2</v>
      </c>
      <c r="C5" s="84"/>
      <c r="D5" s="84"/>
      <c r="E5" s="84"/>
      <c r="F5" s="236" t="s">
        <v>230</v>
      </c>
      <c r="G5" s="236" t="s">
        <v>232</v>
      </c>
      <c r="H5" s="85" t="s">
        <v>245</v>
      </c>
      <c r="I5" s="85"/>
      <c r="J5" s="235" t="s">
        <v>261</v>
      </c>
      <c r="K5" s="235"/>
      <c r="L5" s="235"/>
      <c r="M5" s="235"/>
      <c r="N5" s="235"/>
    </row>
    <row r="6" spans="1:14" ht="21" customHeight="1" x14ac:dyDescent="0.2">
      <c r="A6" s="242"/>
      <c r="B6" s="242"/>
      <c r="C6" s="134"/>
      <c r="D6" s="134" t="s">
        <v>50</v>
      </c>
      <c r="E6" s="134" t="s">
        <v>115</v>
      </c>
      <c r="F6" s="248"/>
      <c r="G6" s="248"/>
      <c r="H6" s="86" t="s">
        <v>230</v>
      </c>
      <c r="I6" s="87" t="s">
        <v>232</v>
      </c>
      <c r="J6" s="88" t="s">
        <v>262</v>
      </c>
      <c r="K6" s="90" t="s">
        <v>263</v>
      </c>
      <c r="L6" s="91" t="s">
        <v>299</v>
      </c>
      <c r="M6" s="92" t="s">
        <v>412</v>
      </c>
      <c r="N6" s="134" t="s">
        <v>266</v>
      </c>
    </row>
    <row r="7" spans="1:14" ht="22.5" customHeight="1" x14ac:dyDescent="0.2">
      <c r="A7" s="93">
        <v>1</v>
      </c>
      <c r="B7" s="58" t="s">
        <v>324</v>
      </c>
      <c r="C7" s="33"/>
      <c r="D7" s="33" t="s">
        <v>88</v>
      </c>
      <c r="E7" s="34" t="s">
        <v>193</v>
      </c>
      <c r="F7" s="207">
        <v>27</v>
      </c>
      <c r="G7" s="208">
        <v>818</v>
      </c>
      <c r="H7" s="209">
        <v>5</v>
      </c>
      <c r="I7" s="210">
        <v>35</v>
      </c>
      <c r="J7" s="42">
        <v>53</v>
      </c>
      <c r="K7" s="138"/>
      <c r="L7" s="138">
        <v>3</v>
      </c>
      <c r="M7" s="41">
        <v>1</v>
      </c>
      <c r="N7" s="219">
        <f>SUM(J7:M7)</f>
        <v>57</v>
      </c>
    </row>
    <row r="8" spans="1:14" ht="22.5" customHeight="1" x14ac:dyDescent="0.2">
      <c r="A8" s="94">
        <v>2</v>
      </c>
      <c r="B8" s="96" t="s">
        <v>309</v>
      </c>
      <c r="C8" s="97"/>
      <c r="D8" s="97" t="s">
        <v>89</v>
      </c>
      <c r="E8" s="98" t="s">
        <v>194</v>
      </c>
      <c r="F8" s="211">
        <v>21</v>
      </c>
      <c r="G8" s="211">
        <v>617</v>
      </c>
      <c r="H8" s="212">
        <v>4</v>
      </c>
      <c r="I8" s="213">
        <v>27</v>
      </c>
      <c r="J8" s="101">
        <v>38</v>
      </c>
      <c r="K8" s="102"/>
      <c r="L8" s="102">
        <v>2</v>
      </c>
      <c r="M8" s="100"/>
      <c r="N8" s="220">
        <f>SUM(J8:M8)</f>
        <v>40</v>
      </c>
    </row>
    <row r="9" spans="1:14" ht="22.5" customHeight="1" x14ac:dyDescent="0.2">
      <c r="A9" s="94">
        <v>3</v>
      </c>
      <c r="B9" s="59" t="s">
        <v>377</v>
      </c>
      <c r="C9" s="36"/>
      <c r="D9" s="36" t="s">
        <v>90</v>
      </c>
      <c r="E9" s="37" t="s">
        <v>195</v>
      </c>
      <c r="F9" s="214">
        <v>14</v>
      </c>
      <c r="G9" s="214">
        <v>281</v>
      </c>
      <c r="H9" s="154">
        <v>6</v>
      </c>
      <c r="I9" s="215">
        <v>23</v>
      </c>
      <c r="J9" s="45">
        <v>33</v>
      </c>
      <c r="K9" s="143"/>
      <c r="L9" s="143">
        <v>1</v>
      </c>
      <c r="M9" s="44">
        <v>1</v>
      </c>
      <c r="N9" s="221">
        <f>SUM(J9:M9)</f>
        <v>35</v>
      </c>
    </row>
    <row r="10" spans="1:14" ht="22.5" customHeight="1" x14ac:dyDescent="0.2">
      <c r="A10" s="94">
        <v>4</v>
      </c>
      <c r="B10" s="96" t="s">
        <v>378</v>
      </c>
      <c r="C10" s="97"/>
      <c r="D10" s="97" t="s">
        <v>91</v>
      </c>
      <c r="E10" s="98" t="s">
        <v>196</v>
      </c>
      <c r="F10" s="211">
        <v>17</v>
      </c>
      <c r="G10" s="211">
        <v>385</v>
      </c>
      <c r="H10" s="212">
        <v>6</v>
      </c>
      <c r="I10" s="213">
        <v>28</v>
      </c>
      <c r="J10" s="101">
        <v>33</v>
      </c>
      <c r="K10" s="102"/>
      <c r="L10" s="102">
        <v>2</v>
      </c>
      <c r="M10" s="100">
        <v>1</v>
      </c>
      <c r="N10" s="220">
        <f>SUM(J10:M10)</f>
        <v>36</v>
      </c>
    </row>
    <row r="11" spans="1:14" ht="22.5" customHeight="1" x14ac:dyDescent="0.2">
      <c r="A11" s="94">
        <v>5</v>
      </c>
      <c r="B11" s="59" t="s">
        <v>351</v>
      </c>
      <c r="C11" s="36"/>
      <c r="D11" s="36" t="s">
        <v>92</v>
      </c>
      <c r="E11" s="37" t="s">
        <v>197</v>
      </c>
      <c r="F11" s="214">
        <v>13</v>
      </c>
      <c r="G11" s="214">
        <v>350</v>
      </c>
      <c r="H11" s="154">
        <v>3</v>
      </c>
      <c r="I11" s="215">
        <v>18</v>
      </c>
      <c r="J11" s="45">
        <v>27</v>
      </c>
      <c r="K11" s="143"/>
      <c r="L11" s="143">
        <v>2</v>
      </c>
      <c r="M11" s="44">
        <v>1</v>
      </c>
      <c r="N11" s="221">
        <f>SUM(J11:M11)</f>
        <v>30</v>
      </c>
    </row>
    <row r="12" spans="1:14" ht="22.5" customHeight="1" x14ac:dyDescent="0.2">
      <c r="A12" s="94">
        <v>6</v>
      </c>
      <c r="B12" s="96" t="s">
        <v>379</v>
      </c>
      <c r="C12" s="97"/>
      <c r="D12" s="97" t="s">
        <v>93</v>
      </c>
      <c r="E12" s="98" t="s">
        <v>198</v>
      </c>
      <c r="F12" s="211">
        <v>23</v>
      </c>
      <c r="G12" s="211">
        <v>635</v>
      </c>
      <c r="H12" s="212">
        <v>6</v>
      </c>
      <c r="I12" s="213">
        <v>28</v>
      </c>
      <c r="J12" s="101">
        <v>41</v>
      </c>
      <c r="K12" s="102">
        <v>1</v>
      </c>
      <c r="L12" s="102">
        <v>2</v>
      </c>
      <c r="M12" s="100">
        <v>1</v>
      </c>
      <c r="N12" s="220">
        <f>SUM(J12:M12)</f>
        <v>45</v>
      </c>
    </row>
    <row r="13" spans="1:14" ht="22.5" customHeight="1" x14ac:dyDescent="0.2">
      <c r="A13" s="94"/>
      <c r="B13" s="35" t="s">
        <v>306</v>
      </c>
      <c r="C13" s="36"/>
      <c r="D13" s="36"/>
      <c r="E13" s="37"/>
      <c r="F13" s="214">
        <v>2</v>
      </c>
      <c r="G13" s="214">
        <v>10</v>
      </c>
      <c r="H13" s="154">
        <v>0</v>
      </c>
      <c r="I13" s="215">
        <v>0</v>
      </c>
      <c r="J13" s="45">
        <v>9</v>
      </c>
      <c r="K13" s="143"/>
      <c r="L13" s="143"/>
      <c r="M13" s="44">
        <v>0</v>
      </c>
      <c r="N13" s="221">
        <f>SUM(J13:M13)</f>
        <v>9</v>
      </c>
    </row>
    <row r="14" spans="1:14" ht="22.5" customHeight="1" x14ac:dyDescent="0.2">
      <c r="A14" s="94">
        <v>7</v>
      </c>
      <c r="B14" s="96" t="s">
        <v>380</v>
      </c>
      <c r="C14" s="97"/>
      <c r="D14" s="97" t="s">
        <v>272</v>
      </c>
      <c r="E14" s="98" t="s">
        <v>199</v>
      </c>
      <c r="F14" s="211">
        <v>19</v>
      </c>
      <c r="G14" s="211">
        <v>484</v>
      </c>
      <c r="H14" s="212">
        <v>6</v>
      </c>
      <c r="I14" s="213">
        <v>26</v>
      </c>
      <c r="J14" s="101">
        <v>39</v>
      </c>
      <c r="K14" s="102"/>
      <c r="L14" s="102">
        <v>1</v>
      </c>
      <c r="M14" s="100">
        <v>0</v>
      </c>
      <c r="N14" s="220">
        <f>SUM(J14:M14)</f>
        <v>40</v>
      </c>
    </row>
    <row r="15" spans="1:14" ht="22.5" customHeight="1" x14ac:dyDescent="0.2">
      <c r="A15" s="94">
        <v>8</v>
      </c>
      <c r="B15" s="59" t="s">
        <v>381</v>
      </c>
      <c r="C15" s="36"/>
      <c r="D15" s="36" t="s">
        <v>94</v>
      </c>
      <c r="E15" s="37" t="s">
        <v>200</v>
      </c>
      <c r="F15" s="214">
        <v>8</v>
      </c>
      <c r="G15" s="214">
        <v>192</v>
      </c>
      <c r="H15" s="154">
        <v>2</v>
      </c>
      <c r="I15" s="215">
        <v>11</v>
      </c>
      <c r="J15" s="45">
        <v>20</v>
      </c>
      <c r="K15" s="143"/>
      <c r="L15" s="143">
        <v>1</v>
      </c>
      <c r="M15" s="44">
        <v>1</v>
      </c>
      <c r="N15" s="221">
        <f>SUM(J15:M15)</f>
        <v>22</v>
      </c>
    </row>
    <row r="16" spans="1:14" ht="22.5" customHeight="1" x14ac:dyDescent="0.2">
      <c r="A16" s="94">
        <v>9</v>
      </c>
      <c r="B16" s="96" t="s">
        <v>382</v>
      </c>
      <c r="C16" s="97"/>
      <c r="D16" s="97" t="s">
        <v>95</v>
      </c>
      <c r="E16" s="98" t="s">
        <v>201</v>
      </c>
      <c r="F16" s="211">
        <v>12</v>
      </c>
      <c r="G16" s="211">
        <v>290</v>
      </c>
      <c r="H16" s="212">
        <v>3</v>
      </c>
      <c r="I16" s="213">
        <v>21</v>
      </c>
      <c r="J16" s="101">
        <v>27</v>
      </c>
      <c r="K16" s="102"/>
      <c r="L16" s="102">
        <v>1</v>
      </c>
      <c r="M16" s="100">
        <v>0</v>
      </c>
      <c r="N16" s="220">
        <f>SUM(J16:M16)</f>
        <v>28</v>
      </c>
    </row>
    <row r="17" spans="1:14" ht="22.5" customHeight="1" x14ac:dyDescent="0.2">
      <c r="A17" s="94">
        <v>10</v>
      </c>
      <c r="B17" s="59" t="s">
        <v>383</v>
      </c>
      <c r="C17" s="36"/>
      <c r="D17" s="36" t="s">
        <v>96</v>
      </c>
      <c r="E17" s="37" t="s">
        <v>202</v>
      </c>
      <c r="F17" s="214">
        <v>14</v>
      </c>
      <c r="G17" s="214">
        <v>307</v>
      </c>
      <c r="H17" s="154">
        <v>5</v>
      </c>
      <c r="I17" s="215">
        <v>17</v>
      </c>
      <c r="J17" s="45">
        <v>27</v>
      </c>
      <c r="K17" s="143"/>
      <c r="L17" s="143">
        <v>1</v>
      </c>
      <c r="M17" s="44">
        <v>1</v>
      </c>
      <c r="N17" s="221">
        <f>SUM(J17:M17)</f>
        <v>29</v>
      </c>
    </row>
    <row r="18" spans="1:14" ht="22.5" customHeight="1" x14ac:dyDescent="0.2">
      <c r="A18" s="94">
        <v>11</v>
      </c>
      <c r="B18" s="96" t="s">
        <v>384</v>
      </c>
      <c r="C18" s="97"/>
      <c r="D18" s="97" t="s">
        <v>97</v>
      </c>
      <c r="E18" s="98" t="s">
        <v>203</v>
      </c>
      <c r="F18" s="211">
        <v>8</v>
      </c>
      <c r="G18" s="211">
        <v>174</v>
      </c>
      <c r="H18" s="212">
        <v>2</v>
      </c>
      <c r="I18" s="213">
        <v>9</v>
      </c>
      <c r="J18" s="101">
        <v>18</v>
      </c>
      <c r="K18" s="102"/>
      <c r="L18" s="102">
        <v>1</v>
      </c>
      <c r="M18" s="100">
        <v>0</v>
      </c>
      <c r="N18" s="220">
        <f>SUM(J18:M18)</f>
        <v>19</v>
      </c>
    </row>
    <row r="19" spans="1:14" ht="22.5" customHeight="1" x14ac:dyDescent="0.2">
      <c r="A19" s="94">
        <v>12</v>
      </c>
      <c r="B19" s="59" t="s">
        <v>385</v>
      </c>
      <c r="C19" s="36"/>
      <c r="D19" s="36" t="s">
        <v>98</v>
      </c>
      <c r="E19" s="37" t="s">
        <v>204</v>
      </c>
      <c r="F19" s="214">
        <v>17</v>
      </c>
      <c r="G19" s="214">
        <v>412</v>
      </c>
      <c r="H19" s="154">
        <v>6</v>
      </c>
      <c r="I19" s="215">
        <v>27</v>
      </c>
      <c r="J19" s="45">
        <v>35</v>
      </c>
      <c r="K19" s="143"/>
      <c r="L19" s="143">
        <v>1</v>
      </c>
      <c r="M19" s="44">
        <v>1</v>
      </c>
      <c r="N19" s="221">
        <f>SUM(J19:M19)</f>
        <v>37</v>
      </c>
    </row>
    <row r="20" spans="1:14" ht="22.5" customHeight="1" x14ac:dyDescent="0.2">
      <c r="A20" s="94">
        <v>13</v>
      </c>
      <c r="B20" s="96" t="s">
        <v>386</v>
      </c>
      <c r="C20" s="97"/>
      <c r="D20" s="97" t="s">
        <v>99</v>
      </c>
      <c r="E20" s="98" t="s">
        <v>205</v>
      </c>
      <c r="F20" s="211">
        <v>30</v>
      </c>
      <c r="G20" s="211">
        <v>924</v>
      </c>
      <c r="H20" s="212">
        <v>6</v>
      </c>
      <c r="I20" s="213">
        <v>37</v>
      </c>
      <c r="J20" s="101">
        <v>55</v>
      </c>
      <c r="K20" s="102"/>
      <c r="L20" s="102">
        <v>2</v>
      </c>
      <c r="M20" s="100">
        <v>1</v>
      </c>
      <c r="N20" s="220">
        <f>SUM(J20:M20)</f>
        <v>58</v>
      </c>
    </row>
    <row r="21" spans="1:14" ht="22.5" customHeight="1" x14ac:dyDescent="0.2">
      <c r="A21" s="94">
        <v>14</v>
      </c>
      <c r="B21" s="59" t="s">
        <v>387</v>
      </c>
      <c r="C21" s="36"/>
      <c r="D21" s="36" t="s">
        <v>244</v>
      </c>
      <c r="E21" s="37" t="s">
        <v>206</v>
      </c>
      <c r="F21" s="214">
        <v>20</v>
      </c>
      <c r="G21" s="214">
        <v>519</v>
      </c>
      <c r="H21" s="154">
        <v>6</v>
      </c>
      <c r="I21" s="215">
        <v>28</v>
      </c>
      <c r="J21" s="45">
        <v>36</v>
      </c>
      <c r="K21" s="143"/>
      <c r="L21" s="143">
        <v>2</v>
      </c>
      <c r="M21" s="44">
        <v>1</v>
      </c>
      <c r="N21" s="221">
        <f>SUM(J21:M21)</f>
        <v>39</v>
      </c>
    </row>
    <row r="22" spans="1:14" ht="22.5" customHeight="1" x14ac:dyDescent="0.2">
      <c r="A22" s="94">
        <v>15</v>
      </c>
      <c r="B22" s="96" t="s">
        <v>321</v>
      </c>
      <c r="C22" s="97"/>
      <c r="D22" s="97" t="s">
        <v>247</v>
      </c>
      <c r="E22" s="98" t="s">
        <v>207</v>
      </c>
      <c r="F22" s="211">
        <v>11</v>
      </c>
      <c r="G22" s="211">
        <v>244</v>
      </c>
      <c r="H22" s="212">
        <v>3</v>
      </c>
      <c r="I22" s="213">
        <v>13</v>
      </c>
      <c r="J22" s="101">
        <v>23</v>
      </c>
      <c r="K22" s="102">
        <v>1</v>
      </c>
      <c r="L22" s="102">
        <v>1</v>
      </c>
      <c r="M22" s="100">
        <v>1</v>
      </c>
      <c r="N22" s="220">
        <f>SUM(J22:M22)</f>
        <v>26</v>
      </c>
    </row>
    <row r="23" spans="1:14" ht="22.5" customHeight="1" x14ac:dyDescent="0.2">
      <c r="A23" s="94">
        <v>16</v>
      </c>
      <c r="B23" s="59" t="s">
        <v>341</v>
      </c>
      <c r="C23" s="36"/>
      <c r="D23" s="36" t="s">
        <v>100</v>
      </c>
      <c r="E23" s="37" t="s">
        <v>208</v>
      </c>
      <c r="F23" s="214">
        <v>31</v>
      </c>
      <c r="G23" s="214">
        <v>907</v>
      </c>
      <c r="H23" s="154">
        <v>7</v>
      </c>
      <c r="I23" s="215">
        <v>46</v>
      </c>
      <c r="J23" s="45">
        <v>58</v>
      </c>
      <c r="K23" s="143"/>
      <c r="L23" s="143">
        <v>2</v>
      </c>
      <c r="M23" s="44">
        <v>1</v>
      </c>
      <c r="N23" s="221">
        <f>SUM(J23:M23)</f>
        <v>61</v>
      </c>
    </row>
    <row r="24" spans="1:14" ht="22.5" customHeight="1" x14ac:dyDescent="0.2">
      <c r="A24" s="94">
        <v>17</v>
      </c>
      <c r="B24" s="96" t="s">
        <v>388</v>
      </c>
      <c r="C24" s="97"/>
      <c r="D24" s="97" t="s">
        <v>101</v>
      </c>
      <c r="E24" s="98" t="s">
        <v>209</v>
      </c>
      <c r="F24" s="211">
        <v>21</v>
      </c>
      <c r="G24" s="211">
        <v>521</v>
      </c>
      <c r="H24" s="212">
        <v>7</v>
      </c>
      <c r="I24" s="213">
        <v>33</v>
      </c>
      <c r="J24" s="101">
        <v>37</v>
      </c>
      <c r="K24" s="102"/>
      <c r="L24" s="102">
        <v>2</v>
      </c>
      <c r="M24" s="100"/>
      <c r="N24" s="220">
        <f>SUM(J24:M24)</f>
        <v>39</v>
      </c>
    </row>
    <row r="25" spans="1:14" ht="22.5" customHeight="1" x14ac:dyDescent="0.2">
      <c r="A25" s="94">
        <v>18</v>
      </c>
      <c r="B25" s="59" t="s">
        <v>256</v>
      </c>
      <c r="C25" s="36"/>
      <c r="D25" s="36" t="s">
        <v>257</v>
      </c>
      <c r="E25" s="37" t="s">
        <v>210</v>
      </c>
      <c r="F25" s="214">
        <v>29</v>
      </c>
      <c r="G25" s="214">
        <v>761</v>
      </c>
      <c r="H25" s="154">
        <v>8</v>
      </c>
      <c r="I25" s="215">
        <v>47</v>
      </c>
      <c r="J25" s="45">
        <v>55</v>
      </c>
      <c r="K25" s="143"/>
      <c r="L25" s="143">
        <v>2</v>
      </c>
      <c r="M25" s="44"/>
      <c r="N25" s="221">
        <f>SUM(J25:M25)</f>
        <v>57</v>
      </c>
    </row>
    <row r="26" spans="1:14" ht="22.5" customHeight="1" x14ac:dyDescent="0.2">
      <c r="A26" s="94">
        <v>19</v>
      </c>
      <c r="B26" s="96" t="s">
        <v>389</v>
      </c>
      <c r="C26" s="97"/>
      <c r="D26" s="97" t="s">
        <v>258</v>
      </c>
      <c r="E26" s="98" t="s">
        <v>211</v>
      </c>
      <c r="F26" s="211">
        <v>22</v>
      </c>
      <c r="G26" s="211">
        <v>595</v>
      </c>
      <c r="H26" s="212">
        <v>5</v>
      </c>
      <c r="I26" s="213">
        <v>21</v>
      </c>
      <c r="J26" s="101">
        <v>39</v>
      </c>
      <c r="K26" s="102"/>
      <c r="L26" s="102">
        <v>2</v>
      </c>
      <c r="M26" s="100">
        <v>1</v>
      </c>
      <c r="N26" s="220">
        <f>SUM(J26:M26)</f>
        <v>42</v>
      </c>
    </row>
    <row r="27" spans="1:14" ht="22.5" customHeight="1" x14ac:dyDescent="0.2">
      <c r="A27" s="94">
        <v>20</v>
      </c>
      <c r="B27" s="59" t="s">
        <v>390</v>
      </c>
      <c r="C27" s="36"/>
      <c r="D27" s="36" t="s">
        <v>102</v>
      </c>
      <c r="E27" s="37" t="s">
        <v>212</v>
      </c>
      <c r="F27" s="214">
        <v>17</v>
      </c>
      <c r="G27" s="214">
        <v>441</v>
      </c>
      <c r="H27" s="154">
        <v>5</v>
      </c>
      <c r="I27" s="215">
        <v>33</v>
      </c>
      <c r="J27" s="45">
        <v>32</v>
      </c>
      <c r="K27" s="143"/>
      <c r="L27" s="143">
        <v>1</v>
      </c>
      <c r="M27" s="44">
        <v>1</v>
      </c>
      <c r="N27" s="221">
        <f>SUM(J27:M27)</f>
        <v>34</v>
      </c>
    </row>
    <row r="28" spans="1:14" ht="22.5" customHeight="1" x14ac:dyDescent="0.2">
      <c r="A28" s="94">
        <v>21</v>
      </c>
      <c r="B28" s="96" t="s">
        <v>273</v>
      </c>
      <c r="C28" s="97"/>
      <c r="D28" s="97" t="s">
        <v>103</v>
      </c>
      <c r="E28" s="98" t="s">
        <v>213</v>
      </c>
      <c r="F28" s="211">
        <v>14</v>
      </c>
      <c r="G28" s="211">
        <v>368</v>
      </c>
      <c r="H28" s="212">
        <v>3</v>
      </c>
      <c r="I28" s="213">
        <v>18</v>
      </c>
      <c r="J28" s="101">
        <v>29</v>
      </c>
      <c r="K28" s="102"/>
      <c r="L28" s="102">
        <v>1</v>
      </c>
      <c r="M28" s="100">
        <v>1</v>
      </c>
      <c r="N28" s="220">
        <f>SUM(J28:M28)</f>
        <v>31</v>
      </c>
    </row>
    <row r="29" spans="1:14" ht="22.5" customHeight="1" x14ac:dyDescent="0.2">
      <c r="A29" s="94">
        <v>22</v>
      </c>
      <c r="B29" s="59" t="s">
        <v>346</v>
      </c>
      <c r="C29" s="36"/>
      <c r="D29" s="36" t="s">
        <v>104</v>
      </c>
      <c r="E29" s="37" t="s">
        <v>214</v>
      </c>
      <c r="F29" s="214">
        <v>24</v>
      </c>
      <c r="G29" s="214">
        <v>617</v>
      </c>
      <c r="H29" s="154">
        <v>7</v>
      </c>
      <c r="I29" s="215">
        <v>47</v>
      </c>
      <c r="J29" s="45">
        <v>42</v>
      </c>
      <c r="K29" s="143"/>
      <c r="L29" s="143">
        <v>2</v>
      </c>
      <c r="M29" s="44">
        <v>1</v>
      </c>
      <c r="N29" s="221">
        <f>SUM(J29:M29)</f>
        <v>45</v>
      </c>
    </row>
    <row r="30" spans="1:14" ht="22.5" customHeight="1" x14ac:dyDescent="0.2">
      <c r="A30" s="94">
        <v>23</v>
      </c>
      <c r="B30" s="96" t="s">
        <v>349</v>
      </c>
      <c r="C30" s="97"/>
      <c r="D30" s="97" t="s">
        <v>259</v>
      </c>
      <c r="E30" s="98" t="s">
        <v>215</v>
      </c>
      <c r="F30" s="211">
        <v>12</v>
      </c>
      <c r="G30" s="211">
        <v>290</v>
      </c>
      <c r="H30" s="212">
        <v>3</v>
      </c>
      <c r="I30" s="213">
        <v>20</v>
      </c>
      <c r="J30" s="101">
        <v>27</v>
      </c>
      <c r="K30" s="102"/>
      <c r="L30" s="102">
        <v>1</v>
      </c>
      <c r="M30" s="100"/>
      <c r="N30" s="220">
        <f>SUM(J30:M30)</f>
        <v>28</v>
      </c>
    </row>
    <row r="31" spans="1:14" ht="22.5" customHeight="1" x14ac:dyDescent="0.2">
      <c r="A31" s="94">
        <v>24</v>
      </c>
      <c r="B31" s="59" t="s">
        <v>348</v>
      </c>
      <c r="C31" s="36"/>
      <c r="D31" s="36" t="s">
        <v>105</v>
      </c>
      <c r="E31" s="37" t="s">
        <v>216</v>
      </c>
      <c r="F31" s="214">
        <v>18</v>
      </c>
      <c r="G31" s="214">
        <v>421</v>
      </c>
      <c r="H31" s="154">
        <v>6</v>
      </c>
      <c r="I31" s="215">
        <v>31</v>
      </c>
      <c r="J31" s="45">
        <v>33</v>
      </c>
      <c r="K31" s="143"/>
      <c r="L31" s="143">
        <v>1</v>
      </c>
      <c r="M31" s="44">
        <v>1</v>
      </c>
      <c r="N31" s="221">
        <f>SUM(J31:M31)</f>
        <v>35</v>
      </c>
    </row>
    <row r="32" spans="1:14" ht="22.5" customHeight="1" x14ac:dyDescent="0.2">
      <c r="A32" s="94">
        <v>25</v>
      </c>
      <c r="B32" s="96" t="s">
        <v>11</v>
      </c>
      <c r="C32" s="97"/>
      <c r="D32" s="97" t="s">
        <v>260</v>
      </c>
      <c r="E32" s="98" t="s">
        <v>217</v>
      </c>
      <c r="F32" s="211">
        <v>30</v>
      </c>
      <c r="G32" s="211">
        <v>888</v>
      </c>
      <c r="H32" s="212">
        <v>6</v>
      </c>
      <c r="I32" s="213">
        <v>41</v>
      </c>
      <c r="J32" s="101">
        <v>55</v>
      </c>
      <c r="K32" s="102"/>
      <c r="L32" s="102">
        <v>2</v>
      </c>
      <c r="M32" s="100">
        <v>1</v>
      </c>
      <c r="N32" s="220">
        <f>SUM(J32:M32)</f>
        <v>58</v>
      </c>
    </row>
    <row r="33" spans="1:14" ht="22.5" customHeight="1" x14ac:dyDescent="0.2">
      <c r="A33" s="94">
        <v>26</v>
      </c>
      <c r="B33" s="59" t="s">
        <v>329</v>
      </c>
      <c r="C33" s="36"/>
      <c r="D33" s="40" t="s">
        <v>237</v>
      </c>
      <c r="E33" s="37" t="s">
        <v>218</v>
      </c>
      <c r="F33" s="214">
        <v>16</v>
      </c>
      <c r="G33" s="214">
        <v>391</v>
      </c>
      <c r="H33" s="154">
        <v>5</v>
      </c>
      <c r="I33" s="215">
        <v>29</v>
      </c>
      <c r="J33" s="45">
        <v>29</v>
      </c>
      <c r="K33" s="143"/>
      <c r="L33" s="143">
        <v>1</v>
      </c>
      <c r="M33" s="44">
        <v>1</v>
      </c>
      <c r="N33" s="221">
        <f>SUM(J33:M33)</f>
        <v>31</v>
      </c>
    </row>
    <row r="34" spans="1:14" ht="22.5" customHeight="1" x14ac:dyDescent="0.2">
      <c r="A34" s="94">
        <v>27</v>
      </c>
      <c r="B34" s="96" t="s">
        <v>391</v>
      </c>
      <c r="C34" s="97"/>
      <c r="D34" s="97" t="s">
        <v>106</v>
      </c>
      <c r="E34" s="98" t="s">
        <v>219</v>
      </c>
      <c r="F34" s="211">
        <v>13</v>
      </c>
      <c r="G34" s="211">
        <v>277</v>
      </c>
      <c r="H34" s="212">
        <v>4</v>
      </c>
      <c r="I34" s="213">
        <v>22</v>
      </c>
      <c r="J34" s="101">
        <v>25</v>
      </c>
      <c r="K34" s="102">
        <v>1</v>
      </c>
      <c r="L34" s="102">
        <v>1</v>
      </c>
      <c r="M34" s="100">
        <v>1</v>
      </c>
      <c r="N34" s="220">
        <f>SUM(J34:M34)</f>
        <v>28</v>
      </c>
    </row>
    <row r="35" spans="1:14" ht="22.5" customHeight="1" x14ac:dyDescent="0.2">
      <c r="A35" s="94">
        <v>28</v>
      </c>
      <c r="B35" s="59" t="s">
        <v>392</v>
      </c>
      <c r="C35" s="36"/>
      <c r="D35" s="36" t="s">
        <v>239</v>
      </c>
      <c r="E35" s="37" t="s">
        <v>220</v>
      </c>
      <c r="F35" s="214">
        <v>24</v>
      </c>
      <c r="G35" s="214">
        <v>729</v>
      </c>
      <c r="H35" s="154">
        <v>5</v>
      </c>
      <c r="I35" s="215">
        <v>33</v>
      </c>
      <c r="J35" s="45">
        <v>45</v>
      </c>
      <c r="K35" s="143"/>
      <c r="L35" s="143">
        <v>2</v>
      </c>
      <c r="M35" s="44">
        <v>1</v>
      </c>
      <c r="N35" s="221">
        <f>SUM(J35:M35)</f>
        <v>48</v>
      </c>
    </row>
    <row r="36" spans="1:14" ht="22.5" customHeight="1" x14ac:dyDescent="0.2">
      <c r="A36" s="94">
        <v>29</v>
      </c>
      <c r="B36" s="96" t="s">
        <v>356</v>
      </c>
      <c r="C36" s="97"/>
      <c r="D36" s="97" t="s">
        <v>107</v>
      </c>
      <c r="E36" s="98" t="s">
        <v>221</v>
      </c>
      <c r="F36" s="211">
        <v>4</v>
      </c>
      <c r="G36" s="211">
        <v>28</v>
      </c>
      <c r="H36" s="212">
        <v>1</v>
      </c>
      <c r="I36" s="213">
        <v>1</v>
      </c>
      <c r="J36" s="101">
        <v>18</v>
      </c>
      <c r="K36" s="102"/>
      <c r="L36" s="102">
        <v>1</v>
      </c>
      <c r="M36" s="100">
        <v>1</v>
      </c>
      <c r="N36" s="220">
        <f>SUM(J36:M36)</f>
        <v>20</v>
      </c>
    </row>
    <row r="37" spans="1:14" ht="22.5" customHeight="1" x14ac:dyDescent="0.2">
      <c r="A37" s="94">
        <v>30</v>
      </c>
      <c r="B37" s="59" t="s">
        <v>357</v>
      </c>
      <c r="C37" s="36"/>
      <c r="D37" s="36" t="s">
        <v>108</v>
      </c>
      <c r="E37" s="37" t="s">
        <v>222</v>
      </c>
      <c r="F37" s="214">
        <v>5</v>
      </c>
      <c r="G37" s="214">
        <v>72</v>
      </c>
      <c r="H37" s="154">
        <v>2</v>
      </c>
      <c r="I37" s="215">
        <v>4</v>
      </c>
      <c r="J37" s="45">
        <v>15</v>
      </c>
      <c r="K37" s="143"/>
      <c r="L37" s="143">
        <v>1</v>
      </c>
      <c r="M37" s="44">
        <v>1</v>
      </c>
      <c r="N37" s="221">
        <f>SUM(J37:M37)</f>
        <v>17</v>
      </c>
    </row>
    <row r="38" spans="1:14" ht="22.5" customHeight="1" x14ac:dyDescent="0.2">
      <c r="A38" s="94">
        <v>31</v>
      </c>
      <c r="B38" s="96" t="s">
        <v>393</v>
      </c>
      <c r="C38" s="97"/>
      <c r="D38" s="97" t="s">
        <v>240</v>
      </c>
      <c r="E38" s="98" t="s">
        <v>223</v>
      </c>
      <c r="F38" s="211">
        <v>15</v>
      </c>
      <c r="G38" s="211">
        <v>422</v>
      </c>
      <c r="H38" s="212">
        <v>3</v>
      </c>
      <c r="I38" s="213">
        <v>14</v>
      </c>
      <c r="J38" s="101">
        <v>27</v>
      </c>
      <c r="K38" s="102"/>
      <c r="L38" s="102">
        <v>1</v>
      </c>
      <c r="M38" s="100">
        <v>1</v>
      </c>
      <c r="N38" s="220">
        <f>SUM(J38:M38)</f>
        <v>29</v>
      </c>
    </row>
    <row r="39" spans="1:14" ht="22.5" customHeight="1" x14ac:dyDescent="0.2">
      <c r="A39" s="94">
        <v>32</v>
      </c>
      <c r="B39" s="59" t="s">
        <v>394</v>
      </c>
      <c r="C39" s="36"/>
      <c r="D39" s="36" t="s">
        <v>109</v>
      </c>
      <c r="E39" s="37" t="s">
        <v>224</v>
      </c>
      <c r="F39" s="214">
        <v>8</v>
      </c>
      <c r="G39" s="214">
        <v>160</v>
      </c>
      <c r="H39" s="154">
        <v>2</v>
      </c>
      <c r="I39" s="215">
        <v>8</v>
      </c>
      <c r="J39" s="45">
        <v>19</v>
      </c>
      <c r="K39" s="143"/>
      <c r="L39" s="143">
        <v>1</v>
      </c>
      <c r="M39" s="44">
        <v>1</v>
      </c>
      <c r="N39" s="221">
        <f>SUM(J39:M39)</f>
        <v>21</v>
      </c>
    </row>
    <row r="40" spans="1:14" ht="22.5" customHeight="1" x14ac:dyDescent="0.2">
      <c r="A40" s="94">
        <v>33</v>
      </c>
      <c r="B40" s="96" t="s">
        <v>364</v>
      </c>
      <c r="C40" s="97"/>
      <c r="D40" s="97" t="s">
        <v>110</v>
      </c>
      <c r="E40" s="98" t="s">
        <v>225</v>
      </c>
      <c r="F40" s="211">
        <v>33</v>
      </c>
      <c r="G40" s="211">
        <v>984</v>
      </c>
      <c r="H40" s="212">
        <v>7</v>
      </c>
      <c r="I40" s="213">
        <v>47</v>
      </c>
      <c r="J40" s="101">
        <v>62</v>
      </c>
      <c r="K40" s="102"/>
      <c r="L40" s="102">
        <v>2</v>
      </c>
      <c r="M40" s="100">
        <v>1</v>
      </c>
      <c r="N40" s="220">
        <f>SUM(J40:M40)</f>
        <v>65</v>
      </c>
    </row>
    <row r="41" spans="1:14" ht="22.5" customHeight="1" x14ac:dyDescent="0.2">
      <c r="A41" s="94">
        <v>34</v>
      </c>
      <c r="B41" s="59" t="s">
        <v>332</v>
      </c>
      <c r="C41" s="36"/>
      <c r="D41" s="36" t="s">
        <v>235</v>
      </c>
      <c r="E41" s="37" t="s">
        <v>226</v>
      </c>
      <c r="F41" s="214">
        <v>19</v>
      </c>
      <c r="G41" s="214">
        <v>561</v>
      </c>
      <c r="H41" s="154">
        <v>4</v>
      </c>
      <c r="I41" s="215">
        <v>23</v>
      </c>
      <c r="J41" s="45">
        <v>39</v>
      </c>
      <c r="K41" s="143"/>
      <c r="L41" s="143">
        <v>1</v>
      </c>
      <c r="M41" s="44">
        <v>1</v>
      </c>
      <c r="N41" s="221">
        <f>SUM(J41:M41)</f>
        <v>41</v>
      </c>
    </row>
    <row r="42" spans="1:14" ht="22.5" customHeight="1" x14ac:dyDescent="0.2">
      <c r="A42" s="94">
        <v>35</v>
      </c>
      <c r="B42" s="96" t="s">
        <v>340</v>
      </c>
      <c r="C42" s="97"/>
      <c r="D42" s="97" t="s">
        <v>111</v>
      </c>
      <c r="E42" s="98" t="s">
        <v>227</v>
      </c>
      <c r="F42" s="211">
        <v>21</v>
      </c>
      <c r="G42" s="211">
        <v>529</v>
      </c>
      <c r="H42" s="212">
        <v>7</v>
      </c>
      <c r="I42" s="213">
        <v>42</v>
      </c>
      <c r="J42" s="101">
        <v>37</v>
      </c>
      <c r="K42" s="102"/>
      <c r="L42" s="102">
        <v>1</v>
      </c>
      <c r="M42" s="100">
        <v>1</v>
      </c>
      <c r="N42" s="220">
        <f>SUM(J42:M42)</f>
        <v>39</v>
      </c>
    </row>
    <row r="43" spans="1:14" ht="22.5" customHeight="1" x14ac:dyDescent="0.2">
      <c r="A43" s="94">
        <v>36</v>
      </c>
      <c r="B43" s="59" t="s">
        <v>330</v>
      </c>
      <c r="C43" s="36"/>
      <c r="D43" s="36" t="s">
        <v>112</v>
      </c>
      <c r="E43" s="37" t="s">
        <v>228</v>
      </c>
      <c r="F43" s="214">
        <v>16</v>
      </c>
      <c r="G43" s="214">
        <v>405</v>
      </c>
      <c r="H43" s="154">
        <v>4</v>
      </c>
      <c r="I43" s="215">
        <v>21</v>
      </c>
      <c r="J43" s="45">
        <v>30</v>
      </c>
      <c r="K43" s="143"/>
      <c r="L43" s="143">
        <v>1</v>
      </c>
      <c r="M43" s="44">
        <v>1</v>
      </c>
      <c r="N43" s="221">
        <f>SUM(J43:M43)</f>
        <v>32</v>
      </c>
    </row>
    <row r="44" spans="1:14" ht="22.5" customHeight="1" x14ac:dyDescent="0.2">
      <c r="A44" s="94">
        <v>37</v>
      </c>
      <c r="B44" s="96" t="s">
        <v>347</v>
      </c>
      <c r="C44" s="97"/>
      <c r="D44" s="97" t="s">
        <v>113</v>
      </c>
      <c r="E44" s="98" t="s">
        <v>229</v>
      </c>
      <c r="F44" s="211">
        <v>19</v>
      </c>
      <c r="G44" s="211">
        <v>550</v>
      </c>
      <c r="H44" s="212">
        <v>4</v>
      </c>
      <c r="I44" s="213">
        <v>29</v>
      </c>
      <c r="J44" s="101">
        <v>34</v>
      </c>
      <c r="K44" s="102"/>
      <c r="L44" s="102">
        <v>1</v>
      </c>
      <c r="M44" s="100"/>
      <c r="N44" s="220">
        <f>SUM(J44:M44)</f>
        <v>35</v>
      </c>
    </row>
    <row r="45" spans="1:14" ht="22.5" customHeight="1" x14ac:dyDescent="0.2">
      <c r="A45" s="94">
        <v>38</v>
      </c>
      <c r="B45" s="59" t="s">
        <v>395</v>
      </c>
      <c r="C45" s="36"/>
      <c r="D45" s="36" t="s">
        <v>248</v>
      </c>
      <c r="E45" s="37" t="s">
        <v>249</v>
      </c>
      <c r="F45" s="214">
        <v>15</v>
      </c>
      <c r="G45" s="214">
        <v>411</v>
      </c>
      <c r="H45" s="154">
        <v>2</v>
      </c>
      <c r="I45" s="215">
        <v>14</v>
      </c>
      <c r="J45" s="45">
        <v>28</v>
      </c>
      <c r="K45" s="143"/>
      <c r="L45" s="143">
        <v>1</v>
      </c>
      <c r="M45" s="44">
        <v>1</v>
      </c>
      <c r="N45" s="221">
        <f>SUM(J45:M45)</f>
        <v>30</v>
      </c>
    </row>
    <row r="46" spans="1:14" ht="22.5" customHeight="1" x14ac:dyDescent="0.2">
      <c r="A46" s="94">
        <v>39</v>
      </c>
      <c r="B46" s="105" t="s">
        <v>267</v>
      </c>
      <c r="C46" s="97" t="s">
        <v>0</v>
      </c>
      <c r="D46" s="97" t="s">
        <v>114</v>
      </c>
      <c r="E46" s="98" t="s">
        <v>0</v>
      </c>
      <c r="F46" s="211">
        <v>25</v>
      </c>
      <c r="G46" s="211">
        <v>692</v>
      </c>
      <c r="H46" s="212">
        <v>7</v>
      </c>
      <c r="I46" s="213">
        <v>43</v>
      </c>
      <c r="J46" s="101">
        <v>47</v>
      </c>
      <c r="K46" s="102"/>
      <c r="L46" s="102">
        <v>2</v>
      </c>
      <c r="M46" s="100">
        <v>1</v>
      </c>
      <c r="N46" s="220">
        <f>SUM(J46:M46)</f>
        <v>50</v>
      </c>
    </row>
    <row r="47" spans="1:14" ht="22.5" customHeight="1" x14ac:dyDescent="0.2">
      <c r="A47" s="94">
        <v>40</v>
      </c>
      <c r="B47" s="61" t="s">
        <v>396</v>
      </c>
      <c r="C47" s="36"/>
      <c r="D47" s="36" t="s">
        <v>274</v>
      </c>
      <c r="E47" s="36"/>
      <c r="F47" s="214">
        <v>14</v>
      </c>
      <c r="G47" s="214">
        <v>333</v>
      </c>
      <c r="H47" s="154">
        <v>4</v>
      </c>
      <c r="I47" s="215">
        <v>16</v>
      </c>
      <c r="J47" s="45">
        <v>29</v>
      </c>
      <c r="K47" s="143"/>
      <c r="L47" s="143">
        <v>1</v>
      </c>
      <c r="M47" s="44">
        <v>1</v>
      </c>
      <c r="N47" s="221">
        <f>SUM(J47:M47)</f>
        <v>31</v>
      </c>
    </row>
    <row r="48" spans="1:14" ht="22.5" customHeight="1" x14ac:dyDescent="0.2">
      <c r="A48" s="94">
        <v>41</v>
      </c>
      <c r="B48" s="105" t="s">
        <v>397</v>
      </c>
      <c r="C48" s="97"/>
      <c r="D48" s="97"/>
      <c r="E48" s="97"/>
      <c r="F48" s="211">
        <v>11</v>
      </c>
      <c r="G48" s="211">
        <v>279</v>
      </c>
      <c r="H48" s="212">
        <v>2</v>
      </c>
      <c r="I48" s="213">
        <v>15</v>
      </c>
      <c r="J48" s="101">
        <v>27</v>
      </c>
      <c r="K48" s="102"/>
      <c r="L48" s="102">
        <v>1</v>
      </c>
      <c r="M48" s="100">
        <v>1</v>
      </c>
      <c r="N48" s="220">
        <f>SUM(J48:M48)</f>
        <v>29</v>
      </c>
    </row>
    <row r="49" spans="1:14" ht="22.5" customHeight="1" x14ac:dyDescent="0.2">
      <c r="A49" s="95">
        <v>42</v>
      </c>
      <c r="B49" s="62" t="s">
        <v>268</v>
      </c>
      <c r="C49" s="38"/>
      <c r="D49" s="38"/>
      <c r="E49" s="38"/>
      <c r="F49" s="216">
        <v>7</v>
      </c>
      <c r="G49" s="216">
        <v>115</v>
      </c>
      <c r="H49" s="217">
        <v>2</v>
      </c>
      <c r="I49" s="218">
        <v>8</v>
      </c>
      <c r="J49" s="49">
        <v>18</v>
      </c>
      <c r="K49" s="148"/>
      <c r="L49" s="148">
        <v>1</v>
      </c>
      <c r="M49" s="50">
        <v>1</v>
      </c>
      <c r="N49" s="222">
        <f>SUM(J49:M49)</f>
        <v>20</v>
      </c>
    </row>
    <row r="50" spans="1:14" ht="22.5" customHeight="1" x14ac:dyDescent="0.2">
      <c r="A50" s="244" t="s">
        <v>290</v>
      </c>
      <c r="B50" s="245"/>
      <c r="C50" s="5"/>
      <c r="D50" s="5"/>
      <c r="E50" s="5"/>
      <c r="F50" s="168">
        <f t="shared" ref="F50:I50" si="0">SUM(F7:F49)</f>
        <v>739</v>
      </c>
      <c r="G50" s="168">
        <f t="shared" si="0"/>
        <v>19389</v>
      </c>
      <c r="H50" s="169">
        <f t="shared" si="0"/>
        <v>191</v>
      </c>
      <c r="I50" s="63">
        <f t="shared" si="0"/>
        <v>1054</v>
      </c>
      <c r="J50" s="170">
        <f t="shared" ref="J50:L50" si="1">SUM(J7:J49)</f>
        <v>1450</v>
      </c>
      <c r="K50" s="83">
        <f t="shared" si="1"/>
        <v>3</v>
      </c>
      <c r="L50" s="83">
        <f t="shared" si="1"/>
        <v>59</v>
      </c>
      <c r="M50" s="63">
        <f>SUM(M7:M49)</f>
        <v>34</v>
      </c>
      <c r="N50" s="171">
        <f>SUM(J50:L50)</f>
        <v>1512</v>
      </c>
    </row>
  </sheetData>
  <mergeCells count="9">
    <mergeCell ref="A50:B50"/>
    <mergeCell ref="B4:I4"/>
    <mergeCell ref="J5:N5"/>
    <mergeCell ref="M3:N3"/>
    <mergeCell ref="J4:L4"/>
    <mergeCell ref="A5:A6"/>
    <mergeCell ref="B5:B6"/>
    <mergeCell ref="F5:F6"/>
    <mergeCell ref="G5:G6"/>
  </mergeCells>
  <phoneticPr fontId="1"/>
  <pageMargins left="0.55118110236220474" right="0.47244094488188981" top="0.74803149606299213" bottom="0.74803149606299213" header="0.39370078740157483" footer="0.51181102362204722"/>
  <pageSetup paperSize="9" scale="68" orientation="portrait" r:id="rId1"/>
  <headerFooter alignWithMargins="0">
    <oddHeader>&amp;R&amp;"-,標準"&amp;16&amp;U◆資　料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6"/>
  <sheetViews>
    <sheetView view="pageBreakPreview" zoomScale="85" zoomScaleNormal="85" zoomScaleSheetLayoutView="85" workbookViewId="0"/>
  </sheetViews>
  <sheetFormatPr defaultColWidth="5.6640625" defaultRowHeight="13.5" x14ac:dyDescent="0.2"/>
  <cols>
    <col min="1" max="1" width="3.33203125" style="13" customWidth="1"/>
    <col min="2" max="2" width="3.6640625" style="13" customWidth="1"/>
    <col min="3" max="3" width="20" style="13" customWidth="1"/>
    <col min="4" max="9" width="13.88671875" style="13" customWidth="1"/>
    <col min="10" max="16384" width="5.6640625" style="14"/>
  </cols>
  <sheetData>
    <row r="1" spans="1:9" ht="15.75" customHeight="1" x14ac:dyDescent="0.2">
      <c r="A1" s="16"/>
      <c r="B1" s="17"/>
      <c r="C1" s="17"/>
      <c r="D1" s="18"/>
      <c r="E1" s="18"/>
      <c r="F1" s="18"/>
      <c r="G1" s="18"/>
      <c r="H1" s="18"/>
      <c r="I1" s="19"/>
    </row>
    <row r="2" spans="1:9" ht="15.75" customHeight="1" x14ac:dyDescent="0.2">
      <c r="A2" s="16"/>
      <c r="B2" s="66" t="s">
        <v>398</v>
      </c>
      <c r="C2" s="20"/>
      <c r="D2" s="21"/>
      <c r="E2" s="22"/>
      <c r="F2" s="23"/>
      <c r="G2" s="21"/>
      <c r="H2" s="21"/>
      <c r="I2" s="67" t="s">
        <v>407</v>
      </c>
    </row>
    <row r="3" spans="1:9" ht="3.75" customHeight="1" x14ac:dyDescent="0.2">
      <c r="A3" s="16"/>
      <c r="B3" s="20"/>
      <c r="C3" s="20"/>
      <c r="D3" s="21"/>
      <c r="E3" s="23"/>
      <c r="F3" s="23"/>
      <c r="G3" s="21"/>
      <c r="H3" s="21"/>
      <c r="I3" s="21"/>
    </row>
    <row r="4" spans="1:9" ht="21" customHeight="1" x14ac:dyDescent="0.2">
      <c r="A4" s="16"/>
      <c r="B4" s="255" t="s">
        <v>276</v>
      </c>
      <c r="C4" s="258" t="s">
        <v>277</v>
      </c>
      <c r="D4" s="260" t="s">
        <v>230</v>
      </c>
      <c r="E4" s="260" t="s">
        <v>278</v>
      </c>
      <c r="F4" s="279" t="s">
        <v>279</v>
      </c>
      <c r="G4" s="280" t="s">
        <v>293</v>
      </c>
      <c r="H4" s="281"/>
      <c r="I4" s="282"/>
    </row>
    <row r="5" spans="1:9" ht="21" customHeight="1" x14ac:dyDescent="0.2">
      <c r="A5" s="16"/>
      <c r="B5" s="257"/>
      <c r="C5" s="259"/>
      <c r="D5" s="261"/>
      <c r="E5" s="261"/>
      <c r="F5" s="261"/>
      <c r="G5" s="119" t="s">
        <v>280</v>
      </c>
      <c r="H5" s="120" t="s">
        <v>281</v>
      </c>
      <c r="I5" s="121" t="s">
        <v>282</v>
      </c>
    </row>
    <row r="6" spans="1:9" ht="21.95" customHeight="1" x14ac:dyDescent="0.2">
      <c r="A6" s="16"/>
      <c r="B6" s="255">
        <v>1</v>
      </c>
      <c r="C6" s="71" t="s">
        <v>308</v>
      </c>
      <c r="D6" s="172">
        <v>3</v>
      </c>
      <c r="E6" s="172">
        <v>13</v>
      </c>
      <c r="F6" s="172">
        <v>9</v>
      </c>
      <c r="G6" s="173">
        <v>3</v>
      </c>
      <c r="H6" s="174">
        <v>7</v>
      </c>
      <c r="I6" s="175">
        <v>3</v>
      </c>
    </row>
    <row r="7" spans="1:9" ht="21.75" customHeight="1" x14ac:dyDescent="0.2">
      <c r="A7" s="16"/>
      <c r="B7" s="256"/>
      <c r="C7" s="70" t="s">
        <v>283</v>
      </c>
      <c r="D7" s="73">
        <v>3</v>
      </c>
      <c r="E7" s="73">
        <v>44</v>
      </c>
      <c r="F7" s="176">
        <v>4</v>
      </c>
      <c r="G7" s="79"/>
      <c r="H7" s="80"/>
      <c r="I7" s="81"/>
    </row>
    <row r="8" spans="1:9" ht="21.95" customHeight="1" x14ac:dyDescent="0.2">
      <c r="A8" s="16"/>
      <c r="B8" s="291">
        <v>2</v>
      </c>
      <c r="C8" s="106" t="s">
        <v>312</v>
      </c>
      <c r="D8" s="177">
        <v>3</v>
      </c>
      <c r="E8" s="177">
        <v>22</v>
      </c>
      <c r="F8" s="177">
        <v>9</v>
      </c>
      <c r="G8" s="178">
        <v>5</v>
      </c>
      <c r="H8" s="179">
        <v>11</v>
      </c>
      <c r="I8" s="180">
        <v>6</v>
      </c>
    </row>
    <row r="9" spans="1:9" ht="21.95" customHeight="1" x14ac:dyDescent="0.2">
      <c r="A9" s="16"/>
      <c r="B9" s="257"/>
      <c r="C9" s="107" t="s">
        <v>283</v>
      </c>
      <c r="D9" s="108">
        <v>2</v>
      </c>
      <c r="E9" s="108">
        <v>19</v>
      </c>
      <c r="F9" s="181">
        <v>2</v>
      </c>
      <c r="G9" s="109"/>
      <c r="H9" s="110"/>
      <c r="I9" s="111"/>
    </row>
    <row r="10" spans="1:9" ht="21.95" customHeight="1" x14ac:dyDescent="0.2">
      <c r="A10" s="16"/>
      <c r="B10" s="256"/>
      <c r="C10" s="112" t="s">
        <v>303</v>
      </c>
      <c r="D10" s="113">
        <v>2</v>
      </c>
      <c r="E10" s="113">
        <v>21</v>
      </c>
      <c r="F10" s="182">
        <v>2</v>
      </c>
      <c r="G10" s="114"/>
      <c r="H10" s="115"/>
      <c r="I10" s="116"/>
    </row>
    <row r="11" spans="1:9" ht="21.95" customHeight="1" x14ac:dyDescent="0.2">
      <c r="A11" s="16"/>
      <c r="B11" s="291">
        <v>3</v>
      </c>
      <c r="C11" s="69" t="s">
        <v>314</v>
      </c>
      <c r="D11" s="183">
        <v>3</v>
      </c>
      <c r="E11" s="183">
        <v>19</v>
      </c>
      <c r="F11" s="184">
        <v>8</v>
      </c>
      <c r="G11" s="185">
        <v>2</v>
      </c>
      <c r="H11" s="186">
        <v>11</v>
      </c>
      <c r="I11" s="187">
        <v>6</v>
      </c>
    </row>
    <row r="12" spans="1:9" ht="21.75" customHeight="1" x14ac:dyDescent="0.2">
      <c r="A12" s="16"/>
      <c r="B12" s="256"/>
      <c r="C12" s="70" t="s">
        <v>283</v>
      </c>
      <c r="D12" s="73">
        <v>2</v>
      </c>
      <c r="E12" s="73">
        <v>28</v>
      </c>
      <c r="F12" s="176">
        <v>2</v>
      </c>
      <c r="G12" s="79"/>
      <c r="H12" s="80"/>
      <c r="I12" s="81"/>
    </row>
    <row r="13" spans="1:9" ht="21.95" customHeight="1" x14ac:dyDescent="0.2">
      <c r="A13" s="16"/>
      <c r="B13" s="291">
        <v>5</v>
      </c>
      <c r="C13" s="106" t="s">
        <v>331</v>
      </c>
      <c r="D13" s="177">
        <v>3</v>
      </c>
      <c r="E13" s="177">
        <v>20</v>
      </c>
      <c r="F13" s="177">
        <v>9</v>
      </c>
      <c r="G13" s="178">
        <v>1</v>
      </c>
      <c r="H13" s="179">
        <v>10</v>
      </c>
      <c r="I13" s="180">
        <v>9</v>
      </c>
    </row>
    <row r="14" spans="1:9" ht="21.95" customHeight="1" x14ac:dyDescent="0.2">
      <c r="A14" s="16"/>
      <c r="B14" s="257"/>
      <c r="C14" s="107" t="s">
        <v>283</v>
      </c>
      <c r="D14" s="108">
        <v>2</v>
      </c>
      <c r="E14" s="108">
        <v>29</v>
      </c>
      <c r="F14" s="181">
        <v>1</v>
      </c>
      <c r="G14" s="109"/>
      <c r="H14" s="110"/>
      <c r="I14" s="111"/>
    </row>
    <row r="15" spans="1:9" ht="21.95" customHeight="1" x14ac:dyDescent="0.2">
      <c r="A15" s="16"/>
      <c r="B15" s="256"/>
      <c r="C15" s="112" t="s">
        <v>303</v>
      </c>
      <c r="D15" s="113">
        <v>2</v>
      </c>
      <c r="E15" s="113">
        <v>21</v>
      </c>
      <c r="F15" s="182">
        <v>2</v>
      </c>
      <c r="G15" s="114"/>
      <c r="H15" s="115"/>
      <c r="I15" s="116"/>
    </row>
    <row r="16" spans="1:9" ht="21.95" customHeight="1" x14ac:dyDescent="0.2">
      <c r="A16" s="16"/>
      <c r="B16" s="291">
        <v>6</v>
      </c>
      <c r="C16" s="69" t="s">
        <v>294</v>
      </c>
      <c r="D16" s="183">
        <v>3</v>
      </c>
      <c r="E16" s="183">
        <v>20</v>
      </c>
      <c r="F16" s="184">
        <v>8</v>
      </c>
      <c r="G16" s="185">
        <v>4</v>
      </c>
      <c r="H16" s="186">
        <v>7</v>
      </c>
      <c r="I16" s="187">
        <v>9</v>
      </c>
    </row>
    <row r="17" spans="1:9" ht="21.95" customHeight="1" x14ac:dyDescent="0.2">
      <c r="A17" s="16"/>
      <c r="B17" s="256"/>
      <c r="C17" s="70" t="s">
        <v>283</v>
      </c>
      <c r="D17" s="74">
        <v>2</v>
      </c>
      <c r="E17" s="74">
        <v>29</v>
      </c>
      <c r="F17" s="176">
        <v>2</v>
      </c>
      <c r="G17" s="79"/>
      <c r="H17" s="80"/>
      <c r="I17" s="81"/>
    </row>
    <row r="18" spans="1:9" ht="21.95" customHeight="1" x14ac:dyDescent="0.2">
      <c r="A18" s="16"/>
      <c r="B18" s="118">
        <v>8</v>
      </c>
      <c r="C18" s="117" t="s">
        <v>367</v>
      </c>
      <c r="D18" s="177">
        <v>3</v>
      </c>
      <c r="E18" s="177">
        <v>49</v>
      </c>
      <c r="F18" s="177">
        <v>6</v>
      </c>
      <c r="G18" s="178">
        <v>16</v>
      </c>
      <c r="H18" s="179">
        <v>17</v>
      </c>
      <c r="I18" s="180">
        <v>16</v>
      </c>
    </row>
    <row r="19" spans="1:9" ht="21.95" customHeight="1" x14ac:dyDescent="0.2">
      <c r="A19" s="16"/>
      <c r="B19" s="287" t="s">
        <v>287</v>
      </c>
      <c r="C19" s="288"/>
      <c r="D19" s="188">
        <f>D6+D8+D11+D13+D16+D18</f>
        <v>18</v>
      </c>
      <c r="E19" s="189">
        <f>E6+E8+E11+E13+E16+E18</f>
        <v>143</v>
      </c>
      <c r="F19" s="189">
        <f>F6+F8+F11+F13+F16+F18</f>
        <v>49</v>
      </c>
      <c r="G19" s="190">
        <f t="shared" ref="G19:I19" si="0">G6+G8+G11+G13+G16+G18</f>
        <v>31</v>
      </c>
      <c r="H19" s="191">
        <f t="shared" si="0"/>
        <v>63</v>
      </c>
      <c r="I19" s="192">
        <f t="shared" si="0"/>
        <v>49</v>
      </c>
    </row>
    <row r="20" spans="1:9" ht="21.95" customHeight="1" x14ac:dyDescent="0.2">
      <c r="A20" s="16"/>
      <c r="B20" s="289"/>
      <c r="C20" s="290"/>
      <c r="D20" s="75">
        <f t="shared" ref="D20" si="1">D7+D9+D10+D12+D14+D15+D17</f>
        <v>15</v>
      </c>
      <c r="E20" s="75">
        <f>E7+E9+E10+E12+E14+E15+E17</f>
        <v>191</v>
      </c>
      <c r="F20" s="193">
        <f t="shared" ref="F20:I20" si="2">F7+F9+F10+F12+F14+F15+F17</f>
        <v>15</v>
      </c>
      <c r="G20" s="76">
        <f t="shared" si="2"/>
        <v>0</v>
      </c>
      <c r="H20" s="77">
        <f t="shared" si="2"/>
        <v>0</v>
      </c>
      <c r="I20" s="78">
        <f t="shared" si="2"/>
        <v>0</v>
      </c>
    </row>
    <row r="21" spans="1:9" ht="21.95" customHeight="1" x14ac:dyDescent="0.2">
      <c r="A21" s="16"/>
      <c r="B21" s="68" t="s">
        <v>401</v>
      </c>
      <c r="C21" s="25"/>
      <c r="D21" s="25"/>
      <c r="E21" s="25"/>
      <c r="F21" s="25"/>
      <c r="G21" s="25"/>
      <c r="H21" s="25"/>
      <c r="I21" s="25"/>
    </row>
    <row r="22" spans="1:9" ht="21.95" customHeight="1" x14ac:dyDescent="0.2">
      <c r="A22" s="16"/>
      <c r="B22" s="20"/>
      <c r="C22" s="20"/>
      <c r="D22" s="21"/>
      <c r="E22" s="21"/>
      <c r="F22" s="21"/>
      <c r="G22" s="21"/>
      <c r="H22" s="21"/>
      <c r="I22" s="21"/>
    </row>
    <row r="23" spans="1:9" ht="21.75" customHeight="1" x14ac:dyDescent="0.2">
      <c r="A23" s="16"/>
      <c r="B23" s="66" t="s">
        <v>399</v>
      </c>
      <c r="C23" s="20"/>
      <c r="D23" s="21"/>
      <c r="E23" s="22"/>
      <c r="F23" s="21"/>
      <c r="G23" s="21"/>
      <c r="H23" s="67" t="s">
        <v>407</v>
      </c>
      <c r="I23" s="67"/>
    </row>
    <row r="24" spans="1:9" ht="3.75" customHeight="1" x14ac:dyDescent="0.2">
      <c r="A24" s="16"/>
      <c r="B24" s="20"/>
      <c r="C24" s="20"/>
      <c r="D24" s="21"/>
      <c r="E24" s="23"/>
      <c r="F24" s="21"/>
      <c r="G24" s="21"/>
      <c r="H24" s="21"/>
      <c r="I24" s="21"/>
    </row>
    <row r="25" spans="1:9" ht="19.350000000000001" customHeight="1" x14ac:dyDescent="0.2">
      <c r="A25" s="16"/>
      <c r="B25" s="255" t="s">
        <v>276</v>
      </c>
      <c r="C25" s="258" t="s">
        <v>2</v>
      </c>
      <c r="D25" s="260" t="s">
        <v>230</v>
      </c>
      <c r="E25" s="260" t="s">
        <v>232</v>
      </c>
      <c r="F25" s="279" t="s">
        <v>279</v>
      </c>
      <c r="G25" s="283" t="s">
        <v>284</v>
      </c>
      <c r="H25" s="284"/>
      <c r="I25" s="131"/>
    </row>
    <row r="26" spans="1:9" ht="19.350000000000001" customHeight="1" x14ac:dyDescent="0.2">
      <c r="A26" s="16"/>
      <c r="B26" s="257"/>
      <c r="C26" s="259"/>
      <c r="D26" s="261"/>
      <c r="E26" s="261"/>
      <c r="F26" s="261"/>
      <c r="G26" s="285"/>
      <c r="H26" s="286"/>
      <c r="I26" s="131"/>
    </row>
    <row r="27" spans="1:9" ht="18" customHeight="1" x14ac:dyDescent="0.2">
      <c r="A27" s="16" t="s">
        <v>285</v>
      </c>
      <c r="B27" s="255">
        <v>1</v>
      </c>
      <c r="C27" s="253" t="s">
        <v>286</v>
      </c>
      <c r="D27" s="251">
        <v>27</v>
      </c>
      <c r="E27" s="249">
        <v>915</v>
      </c>
      <c r="F27" s="249">
        <v>72</v>
      </c>
      <c r="G27" s="122" t="s">
        <v>408</v>
      </c>
      <c r="H27" s="223"/>
      <c r="I27" s="132"/>
    </row>
    <row r="28" spans="1:9" ht="18" customHeight="1" x14ac:dyDescent="0.2">
      <c r="A28" s="16"/>
      <c r="B28" s="256"/>
      <c r="C28" s="254"/>
      <c r="D28" s="252"/>
      <c r="E28" s="250"/>
      <c r="F28" s="250"/>
      <c r="G28" s="194">
        <v>915</v>
      </c>
      <c r="H28" s="224"/>
      <c r="I28" s="133"/>
    </row>
    <row r="29" spans="1:9" ht="18" customHeight="1" x14ac:dyDescent="0.2">
      <c r="A29" s="16"/>
      <c r="B29" s="265">
        <v>2</v>
      </c>
      <c r="C29" s="267" t="s">
        <v>295</v>
      </c>
      <c r="D29" s="269">
        <v>15</v>
      </c>
      <c r="E29" s="273">
        <v>475</v>
      </c>
      <c r="F29" s="273">
        <v>47</v>
      </c>
      <c r="G29" s="195" t="s">
        <v>409</v>
      </c>
      <c r="H29" s="195" t="s">
        <v>405</v>
      </c>
      <c r="I29" s="132"/>
    </row>
    <row r="30" spans="1:9" ht="18" customHeight="1" x14ac:dyDescent="0.2">
      <c r="A30" s="16"/>
      <c r="B30" s="266"/>
      <c r="C30" s="268"/>
      <c r="D30" s="270"/>
      <c r="E30" s="270"/>
      <c r="F30" s="274"/>
      <c r="G30" s="194">
        <v>265</v>
      </c>
      <c r="H30" s="194">
        <v>210</v>
      </c>
      <c r="I30" s="133"/>
    </row>
    <row r="31" spans="1:9" ht="35.1" customHeight="1" x14ac:dyDescent="0.2">
      <c r="A31" s="16"/>
      <c r="B31" s="271" t="s">
        <v>296</v>
      </c>
      <c r="C31" s="272"/>
      <c r="D31" s="196">
        <f>SUM(D27:D30)</f>
        <v>42</v>
      </c>
      <c r="E31" s="196">
        <f>SUM(E27:E30)</f>
        <v>1390</v>
      </c>
      <c r="F31" s="196">
        <f>SUM(F27:F30)</f>
        <v>119</v>
      </c>
      <c r="G31" s="128"/>
      <c r="H31" s="129"/>
      <c r="I31" s="130"/>
    </row>
    <row r="32" spans="1:9" ht="21.95" customHeight="1" x14ac:dyDescent="0.2">
      <c r="A32" s="16"/>
      <c r="B32" s="24"/>
      <c r="C32" s="24"/>
      <c r="D32" s="25"/>
      <c r="E32" s="25"/>
      <c r="F32" s="25"/>
      <c r="G32" s="25"/>
      <c r="H32" s="25"/>
      <c r="I32" s="25"/>
    </row>
    <row r="33" spans="1:9" ht="21.75" customHeight="1" x14ac:dyDescent="0.2">
      <c r="A33" s="16"/>
      <c r="B33" s="66" t="s">
        <v>402</v>
      </c>
      <c r="C33" s="20"/>
      <c r="D33" s="21"/>
      <c r="E33" s="22"/>
      <c r="F33" s="67" t="s">
        <v>407</v>
      </c>
      <c r="G33" s="21"/>
      <c r="H33" s="20"/>
      <c r="I33" s="20"/>
    </row>
    <row r="34" spans="1:9" ht="3.75" customHeight="1" x14ac:dyDescent="0.2">
      <c r="A34" s="16"/>
      <c r="B34" s="20"/>
      <c r="C34" s="20"/>
      <c r="D34" s="21"/>
      <c r="E34" s="23"/>
      <c r="F34" s="21"/>
      <c r="G34" s="21"/>
      <c r="H34" s="21"/>
      <c r="I34" s="21"/>
    </row>
    <row r="35" spans="1:9" ht="19.350000000000001" customHeight="1" x14ac:dyDescent="0.2">
      <c r="A35" s="16"/>
      <c r="B35" s="255" t="s">
        <v>276</v>
      </c>
      <c r="C35" s="258" t="s">
        <v>2</v>
      </c>
      <c r="D35" s="260" t="s">
        <v>230</v>
      </c>
      <c r="E35" s="260" t="s">
        <v>305</v>
      </c>
      <c r="F35" s="277" t="s">
        <v>279</v>
      </c>
      <c r="G35" s="197"/>
      <c r="H35" s="197"/>
      <c r="I35" s="197"/>
    </row>
    <row r="36" spans="1:9" ht="19.350000000000001" customHeight="1" x14ac:dyDescent="0.2">
      <c r="A36" s="16"/>
      <c r="B36" s="257"/>
      <c r="C36" s="259"/>
      <c r="D36" s="261"/>
      <c r="E36" s="261"/>
      <c r="F36" s="278"/>
      <c r="G36" s="197"/>
      <c r="H36" s="197"/>
      <c r="I36" s="197"/>
    </row>
    <row r="37" spans="1:9" ht="33.75" customHeight="1" x14ac:dyDescent="0.2">
      <c r="A37" s="16" t="s">
        <v>285</v>
      </c>
      <c r="B37" s="123">
        <v>1</v>
      </c>
      <c r="C37" s="72" t="s">
        <v>403</v>
      </c>
      <c r="D37" s="198">
        <v>11</v>
      </c>
      <c r="E37" s="198">
        <v>89</v>
      </c>
      <c r="F37" s="199">
        <v>37</v>
      </c>
      <c r="G37" s="197"/>
      <c r="H37" s="197"/>
      <c r="I37" s="197"/>
    </row>
    <row r="38" spans="1:9" ht="33.75" customHeight="1" x14ac:dyDescent="0.2">
      <c r="A38" s="16"/>
      <c r="B38" s="124">
        <v>2</v>
      </c>
      <c r="C38" s="126" t="s">
        <v>404</v>
      </c>
      <c r="D38" s="200">
        <v>12</v>
      </c>
      <c r="E38" s="201">
        <v>70</v>
      </c>
      <c r="F38" s="202">
        <v>31</v>
      </c>
      <c r="G38" s="197"/>
      <c r="H38" s="197"/>
      <c r="I38" s="197"/>
    </row>
    <row r="39" spans="1:9" ht="35.1" customHeight="1" x14ac:dyDescent="0.2">
      <c r="A39" s="16"/>
      <c r="B39" s="271" t="s">
        <v>296</v>
      </c>
      <c r="C39" s="272"/>
      <c r="D39" s="196">
        <f>SUM(D37:D38)</f>
        <v>23</v>
      </c>
      <c r="E39" s="196">
        <f>SUM(E37:E38)</f>
        <v>159</v>
      </c>
      <c r="F39" s="203">
        <f>SUM(F37:F38)</f>
        <v>68</v>
      </c>
      <c r="G39" s="197"/>
      <c r="H39" s="197"/>
      <c r="I39" s="197"/>
    </row>
    <row r="40" spans="1:9" ht="35.1" customHeight="1" x14ac:dyDescent="0.2">
      <c r="A40" s="16"/>
      <c r="B40" s="26"/>
      <c r="C40" s="26"/>
      <c r="D40" s="27"/>
      <c r="E40" s="27"/>
      <c r="F40" s="29"/>
      <c r="G40" s="28"/>
      <c r="H40" s="28"/>
      <c r="I40" s="29"/>
    </row>
    <row r="41" spans="1:9" ht="21.95" customHeight="1" x14ac:dyDescent="0.2">
      <c r="A41" s="16"/>
      <c r="B41" s="66" t="s">
        <v>400</v>
      </c>
      <c r="C41" s="20"/>
      <c r="D41" s="21"/>
      <c r="E41" s="22"/>
      <c r="F41" s="67" t="s">
        <v>407</v>
      </c>
      <c r="G41" s="21"/>
      <c r="I41" s="21"/>
    </row>
    <row r="42" spans="1:9" ht="3.75" customHeight="1" x14ac:dyDescent="0.2">
      <c r="A42" s="16"/>
      <c r="B42" s="20"/>
      <c r="C42" s="20"/>
      <c r="D42" s="21"/>
      <c r="E42" s="23"/>
      <c r="F42" s="21"/>
      <c r="G42" s="21"/>
      <c r="H42" s="21"/>
      <c r="I42" s="21"/>
    </row>
    <row r="43" spans="1:9" ht="21.95" customHeight="1" x14ac:dyDescent="0.2">
      <c r="A43" s="16"/>
      <c r="B43" s="255" t="s">
        <v>276</v>
      </c>
      <c r="C43" s="258" t="s">
        <v>2</v>
      </c>
      <c r="D43" s="260" t="s">
        <v>230</v>
      </c>
      <c r="E43" s="260" t="s">
        <v>410</v>
      </c>
      <c r="F43" s="275" t="s">
        <v>279</v>
      </c>
      <c r="G43" s="225"/>
      <c r="H43" s="226"/>
      <c r="I43" s="25"/>
    </row>
    <row r="44" spans="1:9" ht="21.95" customHeight="1" x14ac:dyDescent="0.2">
      <c r="A44" s="16"/>
      <c r="B44" s="262"/>
      <c r="C44" s="263"/>
      <c r="D44" s="264"/>
      <c r="E44" s="264"/>
      <c r="F44" s="276"/>
      <c r="G44" s="227"/>
      <c r="H44" s="228"/>
      <c r="I44" s="25"/>
    </row>
    <row r="45" spans="1:9" ht="34.700000000000003" customHeight="1" x14ac:dyDescent="0.2">
      <c r="A45" s="16"/>
      <c r="B45" s="125">
        <v>1</v>
      </c>
      <c r="C45" s="82" t="s">
        <v>297</v>
      </c>
      <c r="D45" s="204">
        <v>8</v>
      </c>
      <c r="E45" s="205">
        <v>119</v>
      </c>
      <c r="F45" s="205">
        <v>16</v>
      </c>
      <c r="G45" s="229"/>
      <c r="H45" s="230"/>
      <c r="I45" s="25"/>
    </row>
    <row r="46" spans="1:9" ht="24" customHeight="1" x14ac:dyDescent="0.2">
      <c r="B46" s="11"/>
      <c r="C46" s="127"/>
      <c r="D46" s="11"/>
      <c r="E46" s="206"/>
      <c r="F46" s="11"/>
      <c r="G46" s="11"/>
      <c r="H46" s="11"/>
    </row>
  </sheetData>
  <mergeCells count="40">
    <mergeCell ref="B4:B5"/>
    <mergeCell ref="C4:C5"/>
    <mergeCell ref="D4:D5"/>
    <mergeCell ref="E4:E5"/>
    <mergeCell ref="B19:C20"/>
    <mergeCell ref="B16:B17"/>
    <mergeCell ref="B13:B15"/>
    <mergeCell ref="B11:B12"/>
    <mergeCell ref="B8:B10"/>
    <mergeCell ref="B6:B7"/>
    <mergeCell ref="F4:F5"/>
    <mergeCell ref="G4:I4"/>
    <mergeCell ref="E25:E26"/>
    <mergeCell ref="F25:F26"/>
    <mergeCell ref="G25:H26"/>
    <mergeCell ref="E29:E30"/>
    <mergeCell ref="F29:F30"/>
    <mergeCell ref="E43:E44"/>
    <mergeCell ref="F43:F44"/>
    <mergeCell ref="B39:C39"/>
    <mergeCell ref="F35:F36"/>
    <mergeCell ref="E35:E36"/>
    <mergeCell ref="B25:B26"/>
    <mergeCell ref="C25:C26"/>
    <mergeCell ref="D25:D26"/>
    <mergeCell ref="B43:B44"/>
    <mergeCell ref="C43:C44"/>
    <mergeCell ref="D43:D44"/>
    <mergeCell ref="B29:B30"/>
    <mergeCell ref="C29:C30"/>
    <mergeCell ref="D29:D30"/>
    <mergeCell ref="B31:C31"/>
    <mergeCell ref="B35:B36"/>
    <mergeCell ref="C35:C36"/>
    <mergeCell ref="D35:D36"/>
    <mergeCell ref="F27:F28"/>
    <mergeCell ref="E27:E28"/>
    <mergeCell ref="D27:D28"/>
    <mergeCell ref="C27:C28"/>
    <mergeCell ref="B27:B28"/>
  </mergeCells>
  <phoneticPr fontId="1"/>
  <pageMargins left="0.51181102362204722" right="0.39370078740157483" top="0.74803149606299213" bottom="0.98425196850393704" header="0.51181102362204722" footer="0.51181102362204722"/>
  <pageSetup paperSize="9" scale="70" orientation="portrait" r:id="rId1"/>
  <headerFooter alignWithMargins="0">
    <oddHeader>&amp;R&amp;"-,標準"&amp;16&amp;U◆資　料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D697BBB6C7C71438AA06DE92AE599CC" ma:contentTypeVersion="" ma:contentTypeDescription="新しいドキュメントを作成します。" ma:contentTypeScope="" ma:versionID="216f331b4d3aa8008f35022f7d74240d">
  <xsd:schema xmlns:xsd="http://www.w3.org/2001/XMLSchema" xmlns:xs="http://www.w3.org/2001/XMLSchema" xmlns:p="http://schemas.microsoft.com/office/2006/metadata/properties" xmlns:ns2="31AAD03C-A983-4B16-863F-54F1EAB739D9" xmlns:ns3="77e41a71-2e1a-40e6-b4fe-2cfc7a738e36" xmlns:ns4="31aad03c-a983-4b16-863f-54f1eab739d9" xmlns:ns5="b1759036-c6d1-4f23-8159-9e5ddc0da7b4" targetNamespace="http://schemas.microsoft.com/office/2006/metadata/properties" ma:root="true" ma:fieldsID="a41bd4b8d4f39fe761a1445c1a60a7ab" ns2:_="" ns3:_="" ns4:_="" ns5:_="">
    <xsd:import namespace="31AAD03C-A983-4B16-863F-54F1EAB739D9"/>
    <xsd:import namespace="77e41a71-2e1a-40e6-b4fe-2cfc7a738e36"/>
    <xsd:import namespace="31aad03c-a983-4b16-863f-54f1eab739d9"/>
    <xsd:import namespace="b1759036-c6d1-4f23-8159-9e5ddc0da7b4"/>
    <xsd:element name="properties">
      <xsd:complexType>
        <xsd:sequence>
          <xsd:element name="documentManagement">
            <xsd:complexType>
              <xsd:all>
                <xsd:element ref="ns2:_x8aac__x660e_" minOccurs="0"/>
                <xsd:element ref="ns2:_x62c5__x5f53__x8ab2__x002f__x6295__x7a3f__x8005_" minOccurs="0"/>
                <xsd:element ref="ns2:MediaServiceMetadata" minOccurs="0"/>
                <xsd:element ref="ns2:MediaServiceFastMetadata" minOccurs="0"/>
                <xsd:element ref="ns2:_x5099__x8003_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D03C-A983-4B16-863F-54F1EAB739D9" elementFormDefault="qualified">
    <xsd:import namespace="http://schemas.microsoft.com/office/2006/documentManagement/types"/>
    <xsd:import namespace="http://schemas.microsoft.com/office/infopath/2007/PartnerControls"/>
    <xsd:element name="_x8aac__x660e_" ma:index="8" nillable="true" ma:displayName="説明" ma:internalName="_x8aac__x660e_">
      <xsd:simpleType>
        <xsd:restriction base="dms:Note">
          <xsd:maxLength value="255"/>
        </xsd:restriction>
      </xsd:simpleType>
    </xsd:element>
    <xsd:element name="_x62c5__x5f53__x8ab2__x002f__x6295__x7a3f__x8005_" ma:index="9" nillable="true" ma:displayName="担当課/投稿者" ma:internalName="_x62c5__x5f53__x8ab2__x002f__x6295__x7a3f__x8005_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_x5099__x8003_" ma:index="12" nillable="true" ma:displayName="備考" ma:internalName="_x5099__x800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41a71-2e1a-40e6-b4fe-2cfc7a738e3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d03c-a983-4b16-863f-54f1eab739d9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59036-c6d1-4f23-8159-9e5ddc0da7b4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ACD269B8-B77D-4425-831A-EDAD207DDB63}" ma:internalName="TaxCatchAll" ma:showField="CatchAllData" ma:web="{77e41a71-2e1a-40e6-b4fe-2cfc7a738e3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62c5__x5f53__x8ab2__x002f__x6295__x7a3f__x8005_ xmlns="31AAD03C-A983-4B16-863F-54F1EAB739D9" xsi:nil="true"/>
    <_x5099__x8003_ xmlns="31AAD03C-A983-4B16-863F-54F1EAB739D9" xsi:nil="true"/>
    <_x8aac__x660e_ xmlns="31AAD03C-A983-4B16-863F-54F1EAB739D9" xsi:nil="true"/>
    <TaxCatchAll xmlns="b1759036-c6d1-4f23-8159-9e5ddc0da7b4" xsi:nil="true"/>
    <lcf76f155ced4ddcb4097134ff3c332f xmlns="31aad03c-a983-4b16-863f-54f1eab739d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2713B9-1AA9-40F0-B9B3-7721B10214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AD03C-A983-4B16-863F-54F1EAB739D9"/>
    <ds:schemaRef ds:uri="77e41a71-2e1a-40e6-b4fe-2cfc7a738e36"/>
    <ds:schemaRef ds:uri="31aad03c-a983-4b16-863f-54f1eab739d9"/>
    <ds:schemaRef ds:uri="b1759036-c6d1-4f23-8159-9e5ddc0da7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4F3335-88AF-4178-AC99-449ED8515F84}">
  <ds:schemaRefs>
    <ds:schemaRef ds:uri="http://schemas.microsoft.com/office/2006/metadata/properties"/>
    <ds:schemaRef ds:uri="77e41a71-2e1a-40e6-b4fe-2cfc7a738e36"/>
    <ds:schemaRef ds:uri="http://purl.org/dc/elements/1.1/"/>
    <ds:schemaRef ds:uri="b1759036-c6d1-4f23-8159-9e5ddc0da7b4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31AAD03C-A983-4B16-863F-54F1EAB739D9"/>
    <ds:schemaRef ds:uri="http://schemas.microsoft.com/office/2006/documentManagement/types"/>
    <ds:schemaRef ds:uri="31aad03c-a983-4b16-863f-54f1eab739d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D99F9D3-E92E-4EE1-A487-4F4A9450C9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小学校</vt:lpstr>
      <vt:lpstr>中学校</vt:lpstr>
      <vt:lpstr>幼・高・特・専</vt:lpstr>
      <vt:lpstr>小学校!Print_Area</vt:lpstr>
      <vt:lpstr>中学校!Print_Area</vt:lpstr>
      <vt:lpstr>幼・高・特・専!Print_Area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澤村　亮治</cp:lastModifiedBy>
  <cp:lastPrinted>2026-01-08T02:58:04Z</cp:lastPrinted>
  <dcterms:created xsi:type="dcterms:W3CDTF">2002-05-28T08:02:07Z</dcterms:created>
  <dcterms:modified xsi:type="dcterms:W3CDTF">2026-10-20T00:04:46Z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0x0101005D697BBB6C7C71438AA06DE92AE599CC</vt:lpwstr>
  </property>
</Properties>
</file>