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026年度\07 経理班\1702 学校予算\001　共通\005   委託リース\002 廃棄物処理\大型物品等廃棄\02　集計表\業者提出分\"/>
    </mc:Choice>
  </mc:AlternateContent>
  <xr:revisionPtr revIDLastSave="0" documentId="13_ncr:1_{2AB17AD9-331E-4728-B1C2-9FD4051C780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【参考】集計" sheetId="12" state="hidden" r:id="rId1"/>
    <sheet name="調査票 （提出用) (品目別)" sheetId="14" r:id="rId2"/>
    <sheet name="調査票 （提出用)（学校別）" sheetId="11" r:id="rId3"/>
    <sheet name="学校一覧（使用不可）" sheetId="8" state="hidden" r:id="rId4"/>
  </sheets>
  <definedNames>
    <definedName name="_xlnm.Print_Area" localSheetId="3">'学校一覧（使用不可）'!$A$1:$D$145</definedName>
    <definedName name="_xlnm.Print_Area" localSheetId="1">'調査票 （提出用) (品目別)'!$A$2:$N$41</definedName>
    <definedName name="_xlnm.Print_Area" localSheetId="2">'調査票 （提出用)（学校別）'!$A$2:$N$39</definedName>
    <definedName name="_xlnm.Print_Area">#REF!</definedName>
    <definedName name="_xlnm.Print_Titles" localSheetId="0">【参考】集計!$1:$3</definedName>
    <definedName name="_xlnm.Print_Titles" localSheetId="1">'調査票 （提出用) (品目別)'!$2:$5</definedName>
    <definedName name="_xlnm.Print_Titles" localSheetId="2">'調査票 （提出用)（学校別）'!$2:$5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14" l="1"/>
  <c r="F32" i="14"/>
  <c r="C145" i="8"/>
  <c r="C140" i="8"/>
  <c r="C141" i="8"/>
  <c r="C142" i="8"/>
  <c r="C143" i="8"/>
  <c r="C144" i="8"/>
  <c r="C139" i="8"/>
  <c r="C138" i="8"/>
  <c r="C137" i="8"/>
  <c r="C136" i="8" l="1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上原　章広</author>
  </authors>
  <commentList>
    <comment ref="K2" authorId="0" shapeId="0" xr:uid="{4431B462-AFC3-4BFD-BBC6-02D8CF72661C}">
      <text>
        <r>
          <rPr>
            <b/>
            <sz val="9"/>
            <color indexed="81"/>
            <rFont val="MS P ゴシック"/>
            <family val="3"/>
            <charset val="128"/>
          </rPr>
          <t>学校名を選択してください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上原　章広</author>
  </authors>
  <commentList>
    <comment ref="K2" authorId="0" shapeId="0" xr:uid="{D999E200-20C0-457C-AA4F-EEC72F82EEAA}">
      <text>
        <r>
          <rPr>
            <b/>
            <sz val="9"/>
            <color indexed="81"/>
            <rFont val="MS P ゴシック"/>
            <family val="3"/>
            <charset val="128"/>
          </rPr>
          <t>学校名を選択してください</t>
        </r>
      </text>
    </comment>
  </commentList>
</comments>
</file>

<file path=xl/sharedStrings.xml><?xml version="1.0" encoding="utf-8"?>
<sst xmlns="http://schemas.openxmlformats.org/spreadsheetml/2006/main" count="607" uniqueCount="381">
  <si>
    <t>額</t>
  </si>
  <si>
    <t>地図</t>
  </si>
  <si>
    <t>木製棚類</t>
  </si>
  <si>
    <t>事務椅子</t>
  </si>
  <si>
    <t>児童生徒用椅子</t>
  </si>
  <si>
    <t>学校名</t>
    <rPh sb="0" eb="2">
      <t>ガッコウ</t>
    </rPh>
    <rPh sb="2" eb="3">
      <t>メイ</t>
    </rPh>
    <phoneticPr fontId="19"/>
  </si>
  <si>
    <t>金属割合
見込(％）</t>
    <rPh sb="0" eb="2">
      <t>キンゾク</t>
    </rPh>
    <rPh sb="2" eb="4">
      <t>ワリアイ</t>
    </rPh>
    <rPh sb="5" eb="7">
      <t>ミコ</t>
    </rPh>
    <phoneticPr fontId="19"/>
  </si>
  <si>
    <t>保管場所</t>
    <rPh sb="0" eb="2">
      <t>ホカン</t>
    </rPh>
    <rPh sb="2" eb="4">
      <t>バショ</t>
    </rPh>
    <phoneticPr fontId="19"/>
  </si>
  <si>
    <t>数量</t>
    <rPh sb="0" eb="2">
      <t>スウリョウ</t>
    </rPh>
    <phoneticPr fontId="19"/>
  </si>
  <si>
    <t>メーカー名（型番）</t>
    <rPh sb="4" eb="5">
      <t>メイ</t>
    </rPh>
    <rPh sb="6" eb="8">
      <t>カタバン</t>
    </rPh>
    <phoneticPr fontId="19"/>
  </si>
  <si>
    <t>サイズ（in・ℓ）</t>
    <phoneticPr fontId="19"/>
  </si>
  <si>
    <t>品目</t>
  </si>
  <si>
    <t>品目</t>
    <phoneticPr fontId="19"/>
  </si>
  <si>
    <t>連番</t>
    <rPh sb="0" eb="2">
      <t>レンバン</t>
    </rPh>
    <phoneticPr fontId="19"/>
  </si>
  <si>
    <t>No</t>
  </si>
  <si>
    <t>学校名（番号入り）</t>
    <rPh sb="0" eb="3">
      <t>ガッコウメイ</t>
    </rPh>
    <rPh sb="4" eb="6">
      <t>バンゴウ</t>
    </rPh>
    <rPh sb="6" eb="7">
      <t>イ</t>
    </rPh>
    <phoneticPr fontId="22"/>
  </si>
  <si>
    <t>学校名</t>
    <rPh sb="0" eb="3">
      <t>ガッコウメイ</t>
    </rPh>
    <phoneticPr fontId="19"/>
  </si>
  <si>
    <t>小01</t>
    <rPh sb="0" eb="1">
      <t>ショウ</t>
    </rPh>
    <phoneticPr fontId="22"/>
  </si>
  <si>
    <t>壺川</t>
    <phoneticPr fontId="23"/>
  </si>
  <si>
    <t>小02</t>
    <rPh sb="0" eb="1">
      <t>ショウ</t>
    </rPh>
    <phoneticPr fontId="22"/>
  </si>
  <si>
    <t>碩台</t>
    <phoneticPr fontId="19"/>
  </si>
  <si>
    <t>小03</t>
    <rPh sb="0" eb="1">
      <t>ショウ</t>
    </rPh>
    <phoneticPr fontId="22"/>
  </si>
  <si>
    <t>白川</t>
    <phoneticPr fontId="23"/>
  </si>
  <si>
    <t>小04</t>
    <rPh sb="0" eb="1">
      <t>ショウ</t>
    </rPh>
    <phoneticPr fontId="22"/>
  </si>
  <si>
    <t>城東</t>
    <phoneticPr fontId="23"/>
  </si>
  <si>
    <t>小05</t>
    <rPh sb="0" eb="1">
      <t>ショウ</t>
    </rPh>
    <phoneticPr fontId="22"/>
  </si>
  <si>
    <t>慶徳</t>
    <phoneticPr fontId="23"/>
  </si>
  <si>
    <t>小06</t>
    <rPh sb="0" eb="1">
      <t>ショウ</t>
    </rPh>
    <phoneticPr fontId="22"/>
  </si>
  <si>
    <t>一新</t>
    <phoneticPr fontId="23"/>
  </si>
  <si>
    <t>小07</t>
    <rPh sb="0" eb="1">
      <t>ショウ</t>
    </rPh>
    <phoneticPr fontId="22"/>
  </si>
  <si>
    <t>五福</t>
    <phoneticPr fontId="23"/>
  </si>
  <si>
    <t>小08</t>
    <rPh sb="0" eb="1">
      <t>ショウ</t>
    </rPh>
    <phoneticPr fontId="22"/>
  </si>
  <si>
    <t>向山</t>
    <phoneticPr fontId="23"/>
  </si>
  <si>
    <t>小09</t>
    <rPh sb="0" eb="1">
      <t>ショウ</t>
    </rPh>
    <phoneticPr fontId="22"/>
  </si>
  <si>
    <t>黒髪</t>
    <phoneticPr fontId="23"/>
  </si>
  <si>
    <t>小10</t>
    <rPh sb="0" eb="1">
      <t>ショウ</t>
    </rPh>
    <phoneticPr fontId="22"/>
  </si>
  <si>
    <t>大江</t>
    <phoneticPr fontId="23"/>
  </si>
  <si>
    <t>小11</t>
    <rPh sb="0" eb="1">
      <t>ショウ</t>
    </rPh>
    <phoneticPr fontId="22"/>
  </si>
  <si>
    <t>本荘</t>
    <phoneticPr fontId="23"/>
  </si>
  <si>
    <t>小12</t>
    <rPh sb="0" eb="1">
      <t>ショウ</t>
    </rPh>
    <phoneticPr fontId="22"/>
  </si>
  <si>
    <t>春竹</t>
    <phoneticPr fontId="23"/>
  </si>
  <si>
    <t>小13</t>
    <rPh sb="0" eb="1">
      <t>ショウ</t>
    </rPh>
    <phoneticPr fontId="22"/>
  </si>
  <si>
    <t>古町</t>
    <phoneticPr fontId="23"/>
  </si>
  <si>
    <t>小14</t>
    <rPh sb="0" eb="1">
      <t>ショウ</t>
    </rPh>
    <phoneticPr fontId="22"/>
  </si>
  <si>
    <t>春日</t>
    <phoneticPr fontId="23"/>
  </si>
  <si>
    <t>小15</t>
    <rPh sb="0" eb="1">
      <t>ショウ</t>
    </rPh>
    <phoneticPr fontId="22"/>
  </si>
  <si>
    <t>城西</t>
    <phoneticPr fontId="23"/>
  </si>
  <si>
    <t>小16</t>
    <rPh sb="0" eb="1">
      <t>ショウ</t>
    </rPh>
    <phoneticPr fontId="22"/>
  </si>
  <si>
    <t>花園</t>
    <phoneticPr fontId="23"/>
  </si>
  <si>
    <t>小17</t>
    <rPh sb="0" eb="1">
      <t>ショウ</t>
    </rPh>
    <phoneticPr fontId="22"/>
  </si>
  <si>
    <t>池田</t>
    <phoneticPr fontId="23"/>
  </si>
  <si>
    <t>小18</t>
    <rPh sb="0" eb="1">
      <t>ショウ</t>
    </rPh>
    <phoneticPr fontId="22"/>
  </si>
  <si>
    <t>出水</t>
    <phoneticPr fontId="23"/>
  </si>
  <si>
    <t>小19</t>
    <rPh sb="0" eb="1">
      <t>ショウ</t>
    </rPh>
    <phoneticPr fontId="22"/>
  </si>
  <si>
    <t>白坪</t>
    <phoneticPr fontId="23"/>
  </si>
  <si>
    <t>小20</t>
    <rPh sb="0" eb="1">
      <t>ショウ</t>
    </rPh>
    <phoneticPr fontId="22"/>
  </si>
  <si>
    <t>画図</t>
    <phoneticPr fontId="23"/>
  </si>
  <si>
    <t>小21</t>
    <rPh sb="0" eb="1">
      <t>ショウ</t>
    </rPh>
    <phoneticPr fontId="22"/>
  </si>
  <si>
    <t>砂取</t>
    <phoneticPr fontId="23"/>
  </si>
  <si>
    <t>小22</t>
    <rPh sb="0" eb="1">
      <t>ショウ</t>
    </rPh>
    <phoneticPr fontId="22"/>
  </si>
  <si>
    <t>健軍</t>
    <phoneticPr fontId="23"/>
  </si>
  <si>
    <t>小23</t>
    <rPh sb="0" eb="1">
      <t>ショウ</t>
    </rPh>
    <phoneticPr fontId="22"/>
  </si>
  <si>
    <t>清水</t>
    <phoneticPr fontId="23"/>
  </si>
  <si>
    <t>小24</t>
    <rPh sb="0" eb="1">
      <t>ショウ</t>
    </rPh>
    <phoneticPr fontId="22"/>
  </si>
  <si>
    <t>日吉</t>
    <phoneticPr fontId="23"/>
  </si>
  <si>
    <t>小25</t>
    <rPh sb="0" eb="1">
      <t>ショウ</t>
    </rPh>
    <phoneticPr fontId="22"/>
  </si>
  <si>
    <t>川尻</t>
    <phoneticPr fontId="23"/>
  </si>
  <si>
    <t>小26</t>
    <rPh sb="0" eb="1">
      <t>ショウ</t>
    </rPh>
    <phoneticPr fontId="22"/>
  </si>
  <si>
    <t>力合</t>
    <rPh sb="0" eb="2">
      <t>リキゴウ</t>
    </rPh>
    <phoneticPr fontId="19"/>
  </si>
  <si>
    <t>小27</t>
    <rPh sb="0" eb="1">
      <t>ショウ</t>
    </rPh>
    <phoneticPr fontId="22"/>
  </si>
  <si>
    <t>御幸</t>
    <phoneticPr fontId="23"/>
  </si>
  <si>
    <t>小28</t>
    <rPh sb="0" eb="1">
      <t>ショウ</t>
    </rPh>
    <phoneticPr fontId="22"/>
  </si>
  <si>
    <t>田迎</t>
    <phoneticPr fontId="23"/>
  </si>
  <si>
    <t>小29</t>
    <rPh sb="0" eb="1">
      <t>ショウ</t>
    </rPh>
    <phoneticPr fontId="22"/>
  </si>
  <si>
    <t>高橋</t>
    <phoneticPr fontId="23"/>
  </si>
  <si>
    <t>小30</t>
    <rPh sb="0" eb="1">
      <t>ショウ</t>
    </rPh>
    <phoneticPr fontId="22"/>
  </si>
  <si>
    <t>池上</t>
    <phoneticPr fontId="23"/>
  </si>
  <si>
    <t>小31</t>
    <rPh sb="0" eb="1">
      <t>ショウ</t>
    </rPh>
    <phoneticPr fontId="22"/>
  </si>
  <si>
    <t>城山</t>
    <phoneticPr fontId="23"/>
  </si>
  <si>
    <t>小32</t>
    <rPh sb="0" eb="1">
      <t>ショウ</t>
    </rPh>
    <phoneticPr fontId="22"/>
  </si>
  <si>
    <t>託麻原</t>
    <phoneticPr fontId="23"/>
  </si>
  <si>
    <t>小33</t>
    <rPh sb="0" eb="1">
      <t>ショウ</t>
    </rPh>
    <phoneticPr fontId="22"/>
  </si>
  <si>
    <t>秋津</t>
    <phoneticPr fontId="23"/>
  </si>
  <si>
    <t>小37</t>
    <rPh sb="0" eb="1">
      <t>ショウ</t>
    </rPh>
    <phoneticPr fontId="22"/>
  </si>
  <si>
    <t>泉ヶ丘</t>
    <phoneticPr fontId="23"/>
  </si>
  <si>
    <t>小38</t>
    <rPh sb="0" eb="1">
      <t>ショウ</t>
    </rPh>
    <phoneticPr fontId="22"/>
  </si>
  <si>
    <t>小島</t>
    <phoneticPr fontId="23"/>
  </si>
  <si>
    <t>小39</t>
    <rPh sb="0" eb="1">
      <t>ショウ</t>
    </rPh>
    <phoneticPr fontId="22"/>
  </si>
  <si>
    <t>龍田</t>
    <phoneticPr fontId="23"/>
  </si>
  <si>
    <t>小40</t>
    <rPh sb="0" eb="1">
      <t>ショウ</t>
    </rPh>
    <phoneticPr fontId="22"/>
  </si>
  <si>
    <t>帯山</t>
    <phoneticPr fontId="23"/>
  </si>
  <si>
    <t>小41</t>
    <rPh sb="0" eb="1">
      <t>ショウ</t>
    </rPh>
    <phoneticPr fontId="22"/>
  </si>
  <si>
    <t>中島</t>
    <phoneticPr fontId="23"/>
  </si>
  <si>
    <t>小42</t>
    <rPh sb="0" eb="1">
      <t>ショウ</t>
    </rPh>
    <phoneticPr fontId="22"/>
  </si>
  <si>
    <t>白山</t>
    <phoneticPr fontId="23"/>
  </si>
  <si>
    <t>小43</t>
    <rPh sb="0" eb="1">
      <t>ショウ</t>
    </rPh>
    <phoneticPr fontId="22"/>
  </si>
  <si>
    <t>若葉</t>
    <phoneticPr fontId="23"/>
  </si>
  <si>
    <t>小44</t>
    <rPh sb="0" eb="1">
      <t>ショウ</t>
    </rPh>
    <phoneticPr fontId="22"/>
  </si>
  <si>
    <t>城北</t>
    <phoneticPr fontId="23"/>
  </si>
  <si>
    <t>小45</t>
    <rPh sb="0" eb="1">
      <t>ショウ</t>
    </rPh>
    <phoneticPr fontId="22"/>
  </si>
  <si>
    <t>尾ノ上</t>
    <phoneticPr fontId="23"/>
  </si>
  <si>
    <t>小46</t>
    <rPh sb="0" eb="1">
      <t>ショウ</t>
    </rPh>
    <phoneticPr fontId="22"/>
  </si>
  <si>
    <t>西原</t>
    <phoneticPr fontId="23"/>
  </si>
  <si>
    <t>小47</t>
    <rPh sb="0" eb="1">
      <t>ショウ</t>
    </rPh>
    <phoneticPr fontId="22"/>
  </si>
  <si>
    <t>高平台</t>
    <phoneticPr fontId="23"/>
  </si>
  <si>
    <t>小48</t>
    <rPh sb="0" eb="1">
      <t>ショウ</t>
    </rPh>
    <phoneticPr fontId="22"/>
  </si>
  <si>
    <t>楠</t>
    <phoneticPr fontId="19"/>
  </si>
  <si>
    <t>小49</t>
    <rPh sb="0" eb="1">
      <t>ショウ</t>
    </rPh>
    <phoneticPr fontId="22"/>
  </si>
  <si>
    <t>託麻東</t>
    <phoneticPr fontId="23"/>
  </si>
  <si>
    <t>小50</t>
    <rPh sb="0" eb="1">
      <t>ショウ</t>
    </rPh>
    <phoneticPr fontId="22"/>
  </si>
  <si>
    <t>託麻西</t>
    <phoneticPr fontId="23"/>
  </si>
  <si>
    <t>小51</t>
    <rPh sb="0" eb="1">
      <t>ショウ</t>
    </rPh>
    <phoneticPr fontId="22"/>
  </si>
  <si>
    <t>託麻北</t>
    <phoneticPr fontId="23"/>
  </si>
  <si>
    <t>小52</t>
    <rPh sb="0" eb="1">
      <t>ショウ</t>
    </rPh>
    <phoneticPr fontId="22"/>
  </si>
  <si>
    <t>桜木</t>
    <phoneticPr fontId="23"/>
  </si>
  <si>
    <t>小53</t>
    <rPh sb="0" eb="1">
      <t>ショウ</t>
    </rPh>
    <phoneticPr fontId="22"/>
  </si>
  <si>
    <t>東町</t>
    <phoneticPr fontId="23"/>
  </si>
  <si>
    <t>小54</t>
    <rPh sb="0" eb="1">
      <t>ショウ</t>
    </rPh>
    <phoneticPr fontId="22"/>
  </si>
  <si>
    <t>麻生田</t>
    <phoneticPr fontId="19"/>
  </si>
  <si>
    <t>小55</t>
    <rPh sb="0" eb="1">
      <t>ショウ</t>
    </rPh>
    <phoneticPr fontId="22"/>
  </si>
  <si>
    <t>武蔵</t>
    <phoneticPr fontId="23"/>
  </si>
  <si>
    <t>小56</t>
    <rPh sb="0" eb="1">
      <t>ショウ</t>
    </rPh>
    <phoneticPr fontId="22"/>
  </si>
  <si>
    <t>帯山西</t>
    <phoneticPr fontId="23"/>
  </si>
  <si>
    <t>小57</t>
    <rPh sb="0" eb="1">
      <t>ショウ</t>
    </rPh>
    <phoneticPr fontId="22"/>
  </si>
  <si>
    <t>月出</t>
    <phoneticPr fontId="19"/>
  </si>
  <si>
    <t>小58</t>
    <rPh sb="0" eb="1">
      <t>ショウ</t>
    </rPh>
    <phoneticPr fontId="22"/>
  </si>
  <si>
    <t>出水南</t>
    <phoneticPr fontId="23"/>
  </si>
  <si>
    <t>小59</t>
    <rPh sb="0" eb="1">
      <t>ショウ</t>
    </rPh>
    <phoneticPr fontId="22"/>
  </si>
  <si>
    <t>健軍東</t>
    <phoneticPr fontId="23"/>
  </si>
  <si>
    <t>小60</t>
    <rPh sb="0" eb="1">
      <t>ショウ</t>
    </rPh>
    <phoneticPr fontId="22"/>
  </si>
  <si>
    <t>城南</t>
    <phoneticPr fontId="23"/>
  </si>
  <si>
    <t>小61</t>
    <rPh sb="0" eb="1">
      <t>ショウ</t>
    </rPh>
    <phoneticPr fontId="22"/>
  </si>
  <si>
    <t>田迎南</t>
    <phoneticPr fontId="19"/>
  </si>
  <si>
    <t>小62</t>
    <rPh sb="0" eb="1">
      <t>ショウ</t>
    </rPh>
    <phoneticPr fontId="22"/>
  </si>
  <si>
    <t>弓削</t>
    <phoneticPr fontId="23"/>
  </si>
  <si>
    <t>小63</t>
    <rPh sb="0" eb="1">
      <t>ショウ</t>
    </rPh>
    <phoneticPr fontId="22"/>
  </si>
  <si>
    <t>託麻南</t>
    <phoneticPr fontId="19"/>
  </si>
  <si>
    <t>小64</t>
    <rPh sb="0" eb="1">
      <t>ショウ</t>
    </rPh>
    <phoneticPr fontId="22"/>
  </si>
  <si>
    <t>山ノ内</t>
    <phoneticPr fontId="23"/>
  </si>
  <si>
    <t>小65</t>
    <rPh sb="0" eb="1">
      <t>ショウ</t>
    </rPh>
    <phoneticPr fontId="22"/>
  </si>
  <si>
    <t>楡木</t>
    <phoneticPr fontId="23"/>
  </si>
  <si>
    <t>小66</t>
    <rPh sb="0" eb="1">
      <t>ショウ</t>
    </rPh>
    <phoneticPr fontId="22"/>
  </si>
  <si>
    <t>川上</t>
    <phoneticPr fontId="23"/>
  </si>
  <si>
    <t>小67</t>
    <rPh sb="0" eb="1">
      <t>ショウ</t>
    </rPh>
    <phoneticPr fontId="22"/>
  </si>
  <si>
    <t>西里</t>
    <phoneticPr fontId="23"/>
  </si>
  <si>
    <t>小68</t>
    <rPh sb="0" eb="1">
      <t>ショウ</t>
    </rPh>
    <phoneticPr fontId="22"/>
  </si>
  <si>
    <t>北部東</t>
    <phoneticPr fontId="19"/>
  </si>
  <si>
    <t>小69</t>
    <rPh sb="0" eb="1">
      <t>ショウ</t>
    </rPh>
    <phoneticPr fontId="22"/>
  </si>
  <si>
    <t>芳野</t>
    <phoneticPr fontId="23"/>
  </si>
  <si>
    <t>小70</t>
    <rPh sb="0" eb="1">
      <t>ショウ</t>
    </rPh>
    <phoneticPr fontId="22"/>
  </si>
  <si>
    <t>河内</t>
    <phoneticPr fontId="23"/>
  </si>
  <si>
    <t>小71</t>
    <rPh sb="0" eb="1">
      <t>ショウ</t>
    </rPh>
    <phoneticPr fontId="22"/>
  </si>
  <si>
    <t>飽田東</t>
    <rPh sb="0" eb="2">
      <t>アキタ</t>
    </rPh>
    <rPh sb="2" eb="3">
      <t>ヒガシ</t>
    </rPh>
    <phoneticPr fontId="19"/>
  </si>
  <si>
    <t>小72</t>
    <rPh sb="0" eb="1">
      <t>ショウ</t>
    </rPh>
    <phoneticPr fontId="22"/>
  </si>
  <si>
    <t>飽田南</t>
    <phoneticPr fontId="23"/>
  </si>
  <si>
    <t>小73</t>
    <rPh sb="0" eb="1">
      <t>ショウ</t>
    </rPh>
    <phoneticPr fontId="22"/>
  </si>
  <si>
    <t>飽田西</t>
    <phoneticPr fontId="23"/>
  </si>
  <si>
    <t>小74</t>
    <rPh sb="0" eb="1">
      <t>ショウ</t>
    </rPh>
    <phoneticPr fontId="22"/>
  </si>
  <si>
    <t>中緑</t>
    <phoneticPr fontId="23"/>
  </si>
  <si>
    <t>小75</t>
    <rPh sb="0" eb="1">
      <t>ショウ</t>
    </rPh>
    <phoneticPr fontId="22"/>
  </si>
  <si>
    <t>銭塘</t>
    <phoneticPr fontId="19"/>
  </si>
  <si>
    <t>小76</t>
    <rPh sb="0" eb="1">
      <t>ショウ</t>
    </rPh>
    <phoneticPr fontId="22"/>
  </si>
  <si>
    <t>奥古閑</t>
    <phoneticPr fontId="23"/>
  </si>
  <si>
    <t>小77</t>
    <rPh sb="0" eb="1">
      <t>ショウ</t>
    </rPh>
    <phoneticPr fontId="22"/>
  </si>
  <si>
    <t>川口</t>
    <phoneticPr fontId="23"/>
  </si>
  <si>
    <t>小78</t>
    <rPh sb="0" eb="1">
      <t>ショウ</t>
    </rPh>
    <phoneticPr fontId="22"/>
  </si>
  <si>
    <t>長嶺</t>
    <phoneticPr fontId="23"/>
  </si>
  <si>
    <t>小79</t>
    <rPh sb="0" eb="1">
      <t>ショウ</t>
    </rPh>
    <phoneticPr fontId="22"/>
  </si>
  <si>
    <t>日吉東</t>
    <phoneticPr fontId="23"/>
  </si>
  <si>
    <t>小80</t>
    <rPh sb="0" eb="1">
      <t>ショウ</t>
    </rPh>
    <phoneticPr fontId="22"/>
  </si>
  <si>
    <t>桜木東</t>
    <phoneticPr fontId="23"/>
  </si>
  <si>
    <t>小81</t>
    <rPh sb="0" eb="1">
      <t>ショウ</t>
    </rPh>
    <phoneticPr fontId="22"/>
  </si>
  <si>
    <t>富合</t>
    <rPh sb="0" eb="1">
      <t>トミ</t>
    </rPh>
    <rPh sb="1" eb="2">
      <t>ア</t>
    </rPh>
    <phoneticPr fontId="19"/>
  </si>
  <si>
    <t>小82</t>
    <rPh sb="0" eb="1">
      <t>ショウ</t>
    </rPh>
    <phoneticPr fontId="22"/>
  </si>
  <si>
    <t>杉上</t>
    <rPh sb="0" eb="1">
      <t>スギ</t>
    </rPh>
    <rPh sb="1" eb="2">
      <t>カミ</t>
    </rPh>
    <phoneticPr fontId="19"/>
  </si>
  <si>
    <t>小83</t>
    <rPh sb="0" eb="1">
      <t>ショウ</t>
    </rPh>
    <phoneticPr fontId="22"/>
  </si>
  <si>
    <t>隈庄</t>
    <rPh sb="0" eb="2">
      <t>クマノショウ</t>
    </rPh>
    <phoneticPr fontId="23"/>
  </si>
  <si>
    <t>小84</t>
    <rPh sb="0" eb="1">
      <t>ショウ</t>
    </rPh>
    <phoneticPr fontId="22"/>
  </si>
  <si>
    <t>豊田</t>
    <rPh sb="0" eb="2">
      <t>トヨタ</t>
    </rPh>
    <phoneticPr fontId="19"/>
  </si>
  <si>
    <t>小85</t>
    <rPh sb="0" eb="1">
      <t>ショウ</t>
    </rPh>
    <phoneticPr fontId="22"/>
  </si>
  <si>
    <t>植木</t>
    <rPh sb="0" eb="2">
      <t>ウエキ</t>
    </rPh>
    <phoneticPr fontId="19"/>
  </si>
  <si>
    <t>小86</t>
    <rPh sb="0" eb="1">
      <t>ショウ</t>
    </rPh>
    <phoneticPr fontId="22"/>
  </si>
  <si>
    <t>山本</t>
    <rPh sb="0" eb="2">
      <t>ヤマモト</t>
    </rPh>
    <phoneticPr fontId="19"/>
  </si>
  <si>
    <t>小87</t>
    <rPh sb="0" eb="1">
      <t>ショウ</t>
    </rPh>
    <phoneticPr fontId="22"/>
  </si>
  <si>
    <t>田原</t>
    <rPh sb="0" eb="2">
      <t>タハラ</t>
    </rPh>
    <phoneticPr fontId="19"/>
  </si>
  <si>
    <t>小88</t>
    <rPh sb="0" eb="1">
      <t>ショウ</t>
    </rPh>
    <phoneticPr fontId="22"/>
  </si>
  <si>
    <t>菱形</t>
    <rPh sb="0" eb="2">
      <t>ヒシガタ</t>
    </rPh>
    <phoneticPr fontId="19"/>
  </si>
  <si>
    <t>小89</t>
    <rPh sb="0" eb="1">
      <t>ショウ</t>
    </rPh>
    <phoneticPr fontId="22"/>
  </si>
  <si>
    <t>桜井</t>
    <rPh sb="0" eb="2">
      <t>サクライ</t>
    </rPh>
    <phoneticPr fontId="19"/>
  </si>
  <si>
    <t>小90</t>
    <rPh sb="0" eb="1">
      <t>ショウ</t>
    </rPh>
    <phoneticPr fontId="22"/>
  </si>
  <si>
    <t>山東</t>
    <rPh sb="0" eb="2">
      <t>サントウ</t>
    </rPh>
    <phoneticPr fontId="19"/>
  </si>
  <si>
    <t>小91</t>
    <rPh sb="0" eb="1">
      <t>ショウ</t>
    </rPh>
    <phoneticPr fontId="22"/>
  </si>
  <si>
    <t>吉松</t>
    <rPh sb="0" eb="2">
      <t>ヨシマツ</t>
    </rPh>
    <phoneticPr fontId="19"/>
  </si>
  <si>
    <t>小92</t>
    <rPh sb="0" eb="1">
      <t>ショウ</t>
    </rPh>
    <phoneticPr fontId="22"/>
  </si>
  <si>
    <t>田底</t>
    <rPh sb="0" eb="1">
      <t>タ</t>
    </rPh>
    <rPh sb="1" eb="2">
      <t>ソコ</t>
    </rPh>
    <phoneticPr fontId="19"/>
  </si>
  <si>
    <t>小93</t>
    <rPh sb="0" eb="1">
      <t>ショウ</t>
    </rPh>
    <phoneticPr fontId="22"/>
  </si>
  <si>
    <t>田迎西</t>
    <rPh sb="0" eb="1">
      <t>タ</t>
    </rPh>
    <rPh sb="1" eb="2">
      <t>ムカ</t>
    </rPh>
    <rPh sb="2" eb="3">
      <t>ニシ</t>
    </rPh>
    <phoneticPr fontId="19"/>
  </si>
  <si>
    <t>小94</t>
    <rPh sb="0" eb="1">
      <t>ショウ</t>
    </rPh>
    <phoneticPr fontId="22"/>
  </si>
  <si>
    <t>力合西</t>
    <rPh sb="0" eb="1">
      <t>リキ</t>
    </rPh>
    <rPh sb="1" eb="2">
      <t>ア</t>
    </rPh>
    <rPh sb="2" eb="3">
      <t>ニシ</t>
    </rPh>
    <phoneticPr fontId="23"/>
  </si>
  <si>
    <t>小95</t>
    <rPh sb="0" eb="1">
      <t>ショウ</t>
    </rPh>
    <phoneticPr fontId="22"/>
  </si>
  <si>
    <t>龍田西</t>
    <rPh sb="0" eb="2">
      <t>タツタ</t>
    </rPh>
    <rPh sb="2" eb="3">
      <t>ニシ</t>
    </rPh>
    <phoneticPr fontId="23"/>
  </si>
  <si>
    <t>中01</t>
    <rPh sb="0" eb="1">
      <t>チュウ</t>
    </rPh>
    <phoneticPr fontId="22"/>
  </si>
  <si>
    <t>出水</t>
    <phoneticPr fontId="19"/>
  </si>
  <si>
    <t>中02</t>
    <rPh sb="0" eb="1">
      <t>チュウ</t>
    </rPh>
    <phoneticPr fontId="22"/>
  </si>
  <si>
    <t>白川</t>
    <rPh sb="0" eb="2">
      <t>シラカワ</t>
    </rPh>
    <phoneticPr fontId="19"/>
  </si>
  <si>
    <t>中03</t>
    <rPh sb="0" eb="1">
      <t>チュウ</t>
    </rPh>
    <phoneticPr fontId="22"/>
  </si>
  <si>
    <t>藤園</t>
    <phoneticPr fontId="19"/>
  </si>
  <si>
    <t>中04</t>
    <rPh sb="0" eb="1">
      <t>チュウ</t>
    </rPh>
    <phoneticPr fontId="22"/>
  </si>
  <si>
    <t>花陵</t>
    <phoneticPr fontId="19"/>
  </si>
  <si>
    <t>中05</t>
    <rPh sb="0" eb="1">
      <t>チュウ</t>
    </rPh>
    <phoneticPr fontId="22"/>
  </si>
  <si>
    <t>城南</t>
    <phoneticPr fontId="19"/>
  </si>
  <si>
    <t>中06</t>
    <rPh sb="0" eb="1">
      <t>チュウ</t>
    </rPh>
    <phoneticPr fontId="22"/>
  </si>
  <si>
    <t>京陵</t>
    <phoneticPr fontId="19"/>
  </si>
  <si>
    <t>清水が丘分校</t>
    <rPh sb="0" eb="2">
      <t>シミズ</t>
    </rPh>
    <rPh sb="3" eb="4">
      <t>オカ</t>
    </rPh>
    <rPh sb="4" eb="5">
      <t>ブン</t>
    </rPh>
    <rPh sb="5" eb="6">
      <t>コウ</t>
    </rPh>
    <phoneticPr fontId="23"/>
  </si>
  <si>
    <t>中07</t>
    <rPh sb="0" eb="1">
      <t>チュウ</t>
    </rPh>
    <phoneticPr fontId="22"/>
  </si>
  <si>
    <t>西山</t>
    <rPh sb="0" eb="2">
      <t>セイザン</t>
    </rPh>
    <phoneticPr fontId="19"/>
  </si>
  <si>
    <t>中08</t>
    <rPh sb="0" eb="1">
      <t>チュウ</t>
    </rPh>
    <phoneticPr fontId="22"/>
  </si>
  <si>
    <t>江南</t>
    <phoneticPr fontId="19"/>
  </si>
  <si>
    <t>中09</t>
    <rPh sb="0" eb="1">
      <t>チュウ</t>
    </rPh>
    <phoneticPr fontId="22"/>
  </si>
  <si>
    <t>江原</t>
    <phoneticPr fontId="19"/>
  </si>
  <si>
    <t>中10</t>
    <rPh sb="0" eb="1">
      <t>チュウ</t>
    </rPh>
    <phoneticPr fontId="22"/>
  </si>
  <si>
    <t>竜南</t>
    <phoneticPr fontId="19"/>
  </si>
  <si>
    <t>中11</t>
    <rPh sb="0" eb="1">
      <t>チュウ</t>
    </rPh>
    <phoneticPr fontId="22"/>
  </si>
  <si>
    <t>桜山</t>
    <rPh sb="0" eb="2">
      <t>サクラヤマ</t>
    </rPh>
    <phoneticPr fontId="19"/>
  </si>
  <si>
    <t>中12</t>
    <rPh sb="0" eb="1">
      <t>チュウ</t>
    </rPh>
    <phoneticPr fontId="22"/>
  </si>
  <si>
    <t>湖東</t>
    <phoneticPr fontId="19"/>
  </si>
  <si>
    <t>中13</t>
    <rPh sb="0" eb="1">
      <t>チュウ</t>
    </rPh>
    <phoneticPr fontId="22"/>
  </si>
  <si>
    <t>託麻</t>
    <rPh sb="0" eb="2">
      <t>タクマ</t>
    </rPh>
    <phoneticPr fontId="19"/>
  </si>
  <si>
    <t>中14</t>
    <rPh sb="0" eb="1">
      <t>チュウ</t>
    </rPh>
    <phoneticPr fontId="22"/>
  </si>
  <si>
    <t>三和</t>
    <rPh sb="0" eb="2">
      <t>サンワ</t>
    </rPh>
    <phoneticPr fontId="19"/>
  </si>
  <si>
    <t>中15</t>
    <rPh sb="0" eb="1">
      <t>チュウ</t>
    </rPh>
    <phoneticPr fontId="22"/>
  </si>
  <si>
    <t>城西</t>
    <phoneticPr fontId="19"/>
  </si>
  <si>
    <t>中16</t>
    <rPh sb="0" eb="1">
      <t>チュウ</t>
    </rPh>
    <phoneticPr fontId="22"/>
  </si>
  <si>
    <t>帯山</t>
    <rPh sb="0" eb="1">
      <t>オビ</t>
    </rPh>
    <rPh sb="1" eb="2">
      <t>ヤマ</t>
    </rPh>
    <phoneticPr fontId="19"/>
  </si>
  <si>
    <t>中17</t>
    <rPh sb="0" eb="1">
      <t>チュウ</t>
    </rPh>
    <phoneticPr fontId="22"/>
  </si>
  <si>
    <t>東野</t>
    <phoneticPr fontId="19"/>
  </si>
  <si>
    <t>中18</t>
    <rPh sb="0" eb="1">
      <t>チュウ</t>
    </rPh>
    <phoneticPr fontId="22"/>
  </si>
  <si>
    <t>錦ヶ丘</t>
    <rPh sb="0" eb="3">
      <t>ニシキガオカ</t>
    </rPh>
    <phoneticPr fontId="19"/>
  </si>
  <si>
    <t>中19</t>
    <rPh sb="0" eb="1">
      <t>チュウ</t>
    </rPh>
    <phoneticPr fontId="22"/>
  </si>
  <si>
    <t>二岡</t>
    <phoneticPr fontId="19"/>
  </si>
  <si>
    <t>中20</t>
    <rPh sb="0" eb="1">
      <t>チュウ</t>
    </rPh>
    <phoneticPr fontId="22"/>
  </si>
  <si>
    <t>東部</t>
    <phoneticPr fontId="19"/>
  </si>
  <si>
    <t>中21</t>
    <rPh sb="0" eb="1">
      <t>チュウ</t>
    </rPh>
    <phoneticPr fontId="22"/>
  </si>
  <si>
    <t>中22</t>
    <rPh sb="0" eb="1">
      <t>チュウ</t>
    </rPh>
    <phoneticPr fontId="22"/>
  </si>
  <si>
    <t>西原</t>
    <phoneticPr fontId="19"/>
  </si>
  <si>
    <t>中23</t>
    <rPh sb="0" eb="1">
      <t>チュウ</t>
    </rPh>
    <phoneticPr fontId="22"/>
  </si>
  <si>
    <t>武蔵</t>
    <phoneticPr fontId="19"/>
  </si>
  <si>
    <t>中24</t>
    <rPh sb="0" eb="1">
      <t>チュウ</t>
    </rPh>
    <phoneticPr fontId="22"/>
  </si>
  <si>
    <t>東町</t>
    <phoneticPr fontId="19"/>
  </si>
  <si>
    <t>中25</t>
    <rPh sb="0" eb="1">
      <t>チュウ</t>
    </rPh>
    <phoneticPr fontId="22"/>
  </si>
  <si>
    <t>出水南</t>
    <phoneticPr fontId="19"/>
  </si>
  <si>
    <t>中26</t>
    <rPh sb="0" eb="1">
      <t>チュウ</t>
    </rPh>
    <phoneticPr fontId="22"/>
  </si>
  <si>
    <t>清水</t>
    <phoneticPr fontId="19"/>
  </si>
  <si>
    <t>中27</t>
    <rPh sb="0" eb="1">
      <t>チュウ</t>
    </rPh>
    <phoneticPr fontId="22"/>
  </si>
  <si>
    <t>井芹</t>
    <phoneticPr fontId="19"/>
  </si>
  <si>
    <t>中28</t>
    <rPh sb="0" eb="1">
      <t>チュウ</t>
    </rPh>
    <phoneticPr fontId="22"/>
  </si>
  <si>
    <t>北部</t>
    <phoneticPr fontId="19"/>
  </si>
  <si>
    <t>中29</t>
    <rPh sb="0" eb="1">
      <t>チュウ</t>
    </rPh>
    <phoneticPr fontId="22"/>
  </si>
  <si>
    <t>芳野</t>
    <phoneticPr fontId="19"/>
  </si>
  <si>
    <t>中30</t>
    <rPh sb="0" eb="1">
      <t>チュウ</t>
    </rPh>
    <phoneticPr fontId="22"/>
  </si>
  <si>
    <t>河内</t>
    <phoneticPr fontId="19"/>
  </si>
  <si>
    <t>中31</t>
    <rPh sb="0" eb="1">
      <t>チュウ</t>
    </rPh>
    <phoneticPr fontId="22"/>
  </si>
  <si>
    <t>飽田</t>
    <phoneticPr fontId="19"/>
  </si>
  <si>
    <t>中32</t>
    <rPh sb="0" eb="1">
      <t>チュウ</t>
    </rPh>
    <phoneticPr fontId="22"/>
  </si>
  <si>
    <t>天明</t>
    <phoneticPr fontId="19"/>
  </si>
  <si>
    <t>中33</t>
    <rPh sb="0" eb="1">
      <t>チュウ</t>
    </rPh>
    <phoneticPr fontId="22"/>
  </si>
  <si>
    <t>長嶺</t>
    <phoneticPr fontId="19"/>
  </si>
  <si>
    <t>中34</t>
    <rPh sb="0" eb="1">
      <t>チュウ</t>
    </rPh>
    <phoneticPr fontId="22"/>
  </si>
  <si>
    <t>力合</t>
    <phoneticPr fontId="19"/>
  </si>
  <si>
    <t>中35</t>
    <rPh sb="0" eb="1">
      <t>チュウ</t>
    </rPh>
    <phoneticPr fontId="22"/>
  </si>
  <si>
    <t>龍田</t>
    <phoneticPr fontId="19"/>
  </si>
  <si>
    <t>中36</t>
    <rPh sb="0" eb="1">
      <t>チュウ</t>
    </rPh>
    <phoneticPr fontId="22"/>
  </si>
  <si>
    <t>日吉</t>
    <phoneticPr fontId="19"/>
  </si>
  <si>
    <t>中37</t>
    <rPh sb="0" eb="1">
      <t>チュウ</t>
    </rPh>
    <phoneticPr fontId="22"/>
  </si>
  <si>
    <t>桜木</t>
    <phoneticPr fontId="19"/>
  </si>
  <si>
    <t>中38</t>
    <rPh sb="0" eb="1">
      <t>チュウ</t>
    </rPh>
    <phoneticPr fontId="22"/>
  </si>
  <si>
    <t>富合</t>
    <rPh sb="0" eb="2">
      <t>トミアイ</t>
    </rPh>
    <phoneticPr fontId="19"/>
  </si>
  <si>
    <t>中39</t>
    <rPh sb="0" eb="1">
      <t>チュウ</t>
    </rPh>
    <phoneticPr fontId="22"/>
  </si>
  <si>
    <t>下城南</t>
    <rPh sb="0" eb="1">
      <t>シモ</t>
    </rPh>
    <rPh sb="1" eb="3">
      <t>ジョウナン</t>
    </rPh>
    <phoneticPr fontId="19"/>
  </si>
  <si>
    <t>中40</t>
    <rPh sb="0" eb="1">
      <t>チュウ</t>
    </rPh>
    <phoneticPr fontId="22"/>
  </si>
  <si>
    <t>鹿南</t>
    <rPh sb="0" eb="1">
      <t>シカ</t>
    </rPh>
    <rPh sb="1" eb="2">
      <t>ミナミ</t>
    </rPh>
    <phoneticPr fontId="19"/>
  </si>
  <si>
    <t>中41</t>
    <rPh sb="0" eb="1">
      <t>チュウ</t>
    </rPh>
    <phoneticPr fontId="22"/>
  </si>
  <si>
    <t>五霊</t>
    <rPh sb="0" eb="1">
      <t>ゴ</t>
    </rPh>
    <rPh sb="1" eb="2">
      <t>レイ</t>
    </rPh>
    <phoneticPr fontId="19"/>
  </si>
  <si>
    <t>中42</t>
    <rPh sb="0" eb="1">
      <t>チュウ</t>
    </rPh>
    <phoneticPr fontId="22"/>
  </si>
  <si>
    <t>植木北</t>
    <rPh sb="0" eb="2">
      <t>ウエキ</t>
    </rPh>
    <rPh sb="2" eb="3">
      <t>キタ</t>
    </rPh>
    <phoneticPr fontId="19"/>
  </si>
  <si>
    <t>通番</t>
    <rPh sb="0" eb="2">
      <t>ツウバン</t>
    </rPh>
    <phoneticPr fontId="19"/>
  </si>
  <si>
    <t>区分No</t>
    <rPh sb="0" eb="2">
      <t>クブン</t>
    </rPh>
    <phoneticPr fontId="19"/>
  </si>
  <si>
    <t>学校番号</t>
    <rPh sb="0" eb="2">
      <t>ガッコウ</t>
    </rPh>
    <rPh sb="2" eb="4">
      <t>バンゴウ</t>
    </rPh>
    <phoneticPr fontId="19"/>
  </si>
  <si>
    <t>別表より</t>
    <rPh sb="0" eb="2">
      <t>ベッピョウ</t>
    </rPh>
    <phoneticPr fontId="19"/>
  </si>
  <si>
    <t>自動記載のため入力不用</t>
    <rPh sb="0" eb="2">
      <t>ジドウ</t>
    </rPh>
    <rPh sb="2" eb="4">
      <t>キサイ</t>
    </rPh>
    <rPh sb="7" eb="9">
      <t>ニュウリョク</t>
    </rPh>
    <rPh sb="9" eb="11">
      <t>フヨウ</t>
    </rPh>
    <phoneticPr fontId="19"/>
  </si>
  <si>
    <t>整数（小数点以下不可）</t>
    <rPh sb="0" eb="2">
      <t>セイスウ</t>
    </rPh>
    <rPh sb="3" eb="6">
      <t>ショウスウテン</t>
    </rPh>
    <rPh sb="6" eb="8">
      <t>イカ</t>
    </rPh>
    <rPh sb="8" eb="10">
      <t>フカ</t>
    </rPh>
    <phoneticPr fontId="19"/>
  </si>
  <si>
    <t>No110～115は必須</t>
    <rPh sb="10" eb="12">
      <t>ヒッス</t>
    </rPh>
    <phoneticPr fontId="19"/>
  </si>
  <si>
    <t>任意</t>
    <rPh sb="0" eb="2">
      <t>ニンイ</t>
    </rPh>
    <phoneticPr fontId="19"/>
  </si>
  <si>
    <t>#N/A</t>
  </si>
  <si>
    <t>総計</t>
  </si>
  <si>
    <t>マット</t>
  </si>
  <si>
    <t>暗幕</t>
  </si>
  <si>
    <t>教卓</t>
  </si>
  <si>
    <t>木製パネル</t>
  </si>
  <si>
    <t>木製ラインカー</t>
  </si>
  <si>
    <t>木製椅子類</t>
  </si>
  <si>
    <t>木製丸テーブル</t>
  </si>
  <si>
    <t>木製箱類</t>
  </si>
  <si>
    <t>木製板類</t>
  </si>
  <si>
    <t>その他指導板類</t>
  </si>
  <si>
    <t>ポリ缶（20ℓ）</t>
  </si>
  <si>
    <t>(空白)</t>
  </si>
  <si>
    <t>合計 / 数量</t>
  </si>
  <si>
    <t>合計 / 総重量(㎏）</t>
  </si>
  <si>
    <t>金属重量</t>
    <rPh sb="0" eb="2">
      <t>キンゾク</t>
    </rPh>
    <rPh sb="2" eb="4">
      <t>ジュウリョウ</t>
    </rPh>
    <phoneticPr fontId="19"/>
  </si>
  <si>
    <t>合計 / 金属重量</t>
  </si>
  <si>
    <t>区分No</t>
  </si>
  <si>
    <t>通番</t>
  </si>
  <si>
    <t>メーカー名（型番）</t>
  </si>
  <si>
    <t>サイズ（in・ℓ）</t>
  </si>
  <si>
    <t>備考</t>
    <rPh sb="0" eb="2">
      <t>ビコウ</t>
    </rPh>
    <phoneticPr fontId="19"/>
  </si>
  <si>
    <t>総重量
(㎏）</t>
    <phoneticPr fontId="19"/>
  </si>
  <si>
    <t>特01</t>
    <rPh sb="0" eb="1">
      <t>トク</t>
    </rPh>
    <phoneticPr fontId="22"/>
  </si>
  <si>
    <t>特02</t>
    <rPh sb="0" eb="1">
      <t>トク</t>
    </rPh>
    <phoneticPr fontId="22"/>
  </si>
  <si>
    <t>幼01</t>
    <rPh sb="0" eb="1">
      <t>ヨウ</t>
    </rPh>
    <phoneticPr fontId="19"/>
  </si>
  <si>
    <t>幼02</t>
    <rPh sb="0" eb="1">
      <t>ヨウ</t>
    </rPh>
    <phoneticPr fontId="19"/>
  </si>
  <si>
    <t>幼03</t>
    <rPh sb="0" eb="1">
      <t>ヨウ</t>
    </rPh>
    <phoneticPr fontId="19"/>
  </si>
  <si>
    <t>幼05</t>
    <rPh sb="0" eb="1">
      <t>ヨウ</t>
    </rPh>
    <phoneticPr fontId="19"/>
  </si>
  <si>
    <t>幼06</t>
    <rPh sb="0" eb="1">
      <t>ヨウ</t>
    </rPh>
    <phoneticPr fontId="19"/>
  </si>
  <si>
    <t>専01</t>
    <rPh sb="0" eb="1">
      <t>セン</t>
    </rPh>
    <phoneticPr fontId="22"/>
  </si>
  <si>
    <t>平成さくら</t>
    <rPh sb="0" eb="2">
      <t>ヘイセイ</t>
    </rPh>
    <phoneticPr fontId="22"/>
  </si>
  <si>
    <t>あおば</t>
    <phoneticPr fontId="19"/>
  </si>
  <si>
    <t>向山</t>
    <rPh sb="0" eb="1">
      <t>ム</t>
    </rPh>
    <rPh sb="1" eb="2">
      <t>ヤマ</t>
    </rPh>
    <phoneticPr fontId="19"/>
  </si>
  <si>
    <t>幼08</t>
    <rPh sb="0" eb="1">
      <t>ヨウ</t>
    </rPh>
    <phoneticPr fontId="19"/>
  </si>
  <si>
    <t>総合ビジネス</t>
    <rPh sb="0" eb="2">
      <t>ソウゴウ</t>
    </rPh>
    <phoneticPr fontId="22"/>
  </si>
  <si>
    <t>焼却ゴミ</t>
  </si>
  <si>
    <t>⇒学務支援課管理用（さわらない）</t>
    <rPh sb="1" eb="3">
      <t>ガクム</t>
    </rPh>
    <rPh sb="3" eb="5">
      <t>シエン</t>
    </rPh>
    <rPh sb="5" eb="6">
      <t>カ</t>
    </rPh>
    <rPh sb="6" eb="9">
      <t>カンリヨウ</t>
    </rPh>
    <phoneticPr fontId="19"/>
  </si>
  <si>
    <t>掲示板</t>
  </si>
  <si>
    <t>キャビネット</t>
  </si>
  <si>
    <t>黒板</t>
  </si>
  <si>
    <t>シーソー</t>
  </si>
  <si>
    <t>備考</t>
    <rPh sb="0" eb="2">
      <t>ビコウ</t>
    </rPh>
    <phoneticPr fontId="19"/>
  </si>
  <si>
    <t>特記事項</t>
    <rPh sb="0" eb="4">
      <t>トッキジコウ</t>
    </rPh>
    <phoneticPr fontId="19"/>
  </si>
  <si>
    <t>※№120以降は金属割合を記載のこと</t>
    <rPh sb="5" eb="7">
      <t>イコウ</t>
    </rPh>
    <rPh sb="8" eb="12">
      <t>キンゾクワリアイ</t>
    </rPh>
    <rPh sb="13" eb="15">
      <t>キサイ</t>
    </rPh>
    <phoneticPr fontId="19"/>
  </si>
  <si>
    <t>令和8年度大型物品等廃棄調査票</t>
    <rPh sb="0" eb="2">
      <t>レイワ</t>
    </rPh>
    <rPh sb="3" eb="5">
      <t>ネンド</t>
    </rPh>
    <rPh sb="5" eb="7">
      <t>オオガタ</t>
    </rPh>
    <rPh sb="7" eb="9">
      <t>ブッピン</t>
    </rPh>
    <rPh sb="9" eb="10">
      <t>トウ</t>
    </rPh>
    <rPh sb="10" eb="12">
      <t>ハイキ</t>
    </rPh>
    <rPh sb="12" eb="15">
      <t>チョウサヒョウ</t>
    </rPh>
    <phoneticPr fontId="19"/>
  </si>
  <si>
    <t>産廃</t>
  </si>
  <si>
    <t>その他台類（金属製）</t>
  </si>
  <si>
    <t>スチール台</t>
  </si>
  <si>
    <t>温室</t>
  </si>
  <si>
    <t>特01_平成さくら支援学校</t>
  </si>
  <si>
    <t>特01</t>
  </si>
  <si>
    <t>その他※品名を備考に記載</t>
  </si>
  <si>
    <t>ハードディスク</t>
  </si>
  <si>
    <t>幼01_碩台幼稚園</t>
  </si>
  <si>
    <t>幼01</t>
  </si>
  <si>
    <t>列1</t>
    <phoneticPr fontId="19"/>
  </si>
  <si>
    <t>専01_総合ビジネス専門学校</t>
  </si>
  <si>
    <t>小95</t>
  </si>
  <si>
    <t>タオル掛けハンガー</t>
  </si>
  <si>
    <t>インクジェットプリンター</t>
  </si>
  <si>
    <t>一廃</t>
  </si>
  <si>
    <t>その他　※品名を備考に記載</t>
  </si>
  <si>
    <t>幼05_川尻幼稚園</t>
  </si>
  <si>
    <t>幼05</t>
  </si>
  <si>
    <t>行事予定表</t>
  </si>
  <si>
    <t>ホワイトボード</t>
  </si>
  <si>
    <t>ランドルト環</t>
    <rPh sb="5" eb="6">
      <t>カン</t>
    </rPh>
    <phoneticPr fontId="19"/>
  </si>
  <si>
    <t>フープかけ</t>
  </si>
  <si>
    <t>大型掃除機</t>
    <rPh sb="0" eb="2">
      <t>オオガタ</t>
    </rPh>
    <rPh sb="2" eb="5">
      <t>ソウジキ</t>
    </rPh>
    <phoneticPr fontId="19"/>
  </si>
  <si>
    <t>スピーカー</t>
  </si>
  <si>
    <t>スピーカーの足</t>
    <rPh sb="6" eb="7">
      <t>アシ</t>
    </rPh>
    <phoneticPr fontId="19"/>
  </si>
  <si>
    <t>ノートパソコン</t>
  </si>
  <si>
    <t>餅つき器</t>
    <rPh sb="0" eb="1">
      <t>モチ</t>
    </rPh>
    <rPh sb="3" eb="4">
      <t>キ</t>
    </rPh>
    <phoneticPr fontId="19"/>
  </si>
  <si>
    <t>プリンタ</t>
  </si>
  <si>
    <t>幼02_一新幼稚園</t>
  </si>
  <si>
    <t>幼02</t>
  </si>
  <si>
    <t>一廃</t>
    <rPh sb="0" eb="2">
      <t>イッパイ</t>
    </rPh>
    <phoneticPr fontId="19"/>
  </si>
  <si>
    <t>産廃</t>
    <rPh sb="0" eb="2">
      <t>サンパイ</t>
    </rPh>
    <phoneticPr fontId="19"/>
  </si>
  <si>
    <t>合計</t>
    <rPh sb="0" eb="2">
      <t>ゴウケイ</t>
    </rPh>
    <phoneticPr fontId="19"/>
  </si>
  <si>
    <t>㎏</t>
    <phoneticPr fontId="19"/>
  </si>
  <si>
    <t>ＰＣモニター</t>
  </si>
  <si>
    <t>会議室</t>
    <rPh sb="0" eb="3">
      <t>カイギシツ</t>
    </rPh>
    <phoneticPr fontId="19"/>
  </si>
  <si>
    <t>幼08_隈庄幼稚園</t>
  </si>
  <si>
    <t>幼08</t>
  </si>
  <si>
    <t>プリンター</t>
  </si>
  <si>
    <t>ゴミ置き場</t>
    <rPh sb="2" eb="3">
      <t>オ</t>
    </rPh>
    <rPh sb="4" eb="5">
      <t>バ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</si>
</sst>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_);[Red]\(0\)"/>
    <numFmt numFmtId="177" formatCode="#,##0;&quot;▲ &quot;#,##0"/>
    <numFmt numFmtId="178" formatCode="0&quot;kg&quot;"/>
    <numFmt numFmtId="179" formatCode="0&quot;kg&quot;;&quot;▲&quot;0&quot;kg&quot;"/>
  </numFmts>
  <fonts count="28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HGｺﾞｼｯｸM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0"/>
    <xf numFmtId="9" fontId="6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21" fillId="0" borderId="10" xfId="43" applyFont="1" applyBorder="1" applyAlignment="1">
      <alignment horizontal="center" vertical="center"/>
    </xf>
    <xf numFmtId="0" fontId="21" fillId="0" borderId="0" xfId="43" applyFont="1" applyAlignment="1">
      <alignment vertical="center"/>
    </xf>
    <xf numFmtId="49" fontId="21" fillId="0" borderId="10" xfId="43" applyNumberFormat="1" applyFont="1" applyBorder="1" applyAlignment="1">
      <alignment horizontal="center" vertical="center" shrinkToFit="1"/>
    </xf>
    <xf numFmtId="0" fontId="21" fillId="0" borderId="10" xfId="43" applyFont="1" applyBorder="1" applyAlignment="1">
      <alignment horizontal="center" vertical="center" shrinkToFit="1"/>
    </xf>
    <xf numFmtId="0" fontId="21" fillId="0" borderId="0" xfId="43" applyFont="1" applyAlignment="1">
      <alignment horizontal="center" vertical="center"/>
    </xf>
    <xf numFmtId="176" fontId="24" fillId="0" borderId="11" xfId="0" applyNumberFormat="1" applyFont="1" applyFill="1" applyBorder="1" applyAlignment="1">
      <alignment horizontal="center" vertical="center" shrinkToFit="1"/>
    </xf>
    <xf numFmtId="176" fontId="24" fillId="0" borderId="11" xfId="0" applyNumberFormat="1" applyFont="1" applyFill="1" applyBorder="1" applyAlignment="1">
      <alignment horizontal="center" vertical="center" wrapText="1" shrinkToFit="1"/>
    </xf>
    <xf numFmtId="0" fontId="24" fillId="0" borderId="11" xfId="41" applyFont="1" applyFill="1" applyBorder="1" applyAlignment="1">
      <alignment horizontal="center" vertical="center" shrinkToFit="1"/>
    </xf>
    <xf numFmtId="176" fontId="24" fillId="0" borderId="0" xfId="0" applyNumberFormat="1" applyFont="1" applyAlignment="1">
      <alignment horizontal="center" vertical="center" shrinkToFit="1"/>
    </xf>
    <xf numFmtId="176" fontId="24" fillId="0" borderId="0" xfId="0" applyNumberFormat="1" applyFont="1" applyAlignment="1">
      <alignment vertical="center" shrinkToFit="1"/>
    </xf>
    <xf numFmtId="176" fontId="24" fillId="0" borderId="10" xfId="0" applyNumberFormat="1" applyFont="1" applyBorder="1" applyAlignment="1">
      <alignment horizontal="center" vertical="center" shrinkToFit="1"/>
    </xf>
    <xf numFmtId="176" fontId="24" fillId="0" borderId="10" xfId="0" applyNumberFormat="1" applyFont="1" applyBorder="1" applyAlignment="1">
      <alignment vertical="center" shrinkToFit="1"/>
    </xf>
    <xf numFmtId="176" fontId="24" fillId="0" borderId="0" xfId="0" applyNumberFormat="1" applyFont="1" applyAlignment="1">
      <alignment vertical="center"/>
    </xf>
    <xf numFmtId="176" fontId="24" fillId="0" borderId="17" xfId="0" applyNumberFormat="1" applyFont="1" applyFill="1" applyBorder="1" applyAlignment="1">
      <alignment vertical="center" shrinkToFit="1"/>
    </xf>
    <xf numFmtId="176" fontId="24" fillId="24" borderId="17" xfId="0" applyNumberFormat="1" applyFont="1" applyFill="1" applyBorder="1" applyAlignment="1">
      <alignment vertical="center" shrinkToFit="1"/>
    </xf>
    <xf numFmtId="0" fontId="24" fillId="0" borderId="17" xfId="0" applyFont="1" applyFill="1" applyBorder="1" applyAlignment="1">
      <alignment vertical="center" shrinkToFit="1"/>
    </xf>
    <xf numFmtId="176" fontId="24" fillId="0" borderId="18" xfId="0" applyNumberFormat="1" applyFont="1" applyFill="1" applyBorder="1" applyAlignment="1">
      <alignment vertical="center" shrinkToFit="1"/>
    </xf>
    <xf numFmtId="176" fontId="24" fillId="24" borderId="18" xfId="0" applyNumberFormat="1" applyFont="1" applyFill="1" applyBorder="1" applyAlignment="1">
      <alignment vertical="center" shrinkToFit="1"/>
    </xf>
    <xf numFmtId="0" fontId="24" fillId="0" borderId="18" xfId="0" applyFont="1" applyFill="1" applyBorder="1" applyAlignment="1">
      <alignment vertical="center" shrinkToFit="1"/>
    </xf>
    <xf numFmtId="0" fontId="24" fillId="0" borderId="10" xfId="0" applyFont="1" applyBorder="1" applyAlignment="1">
      <alignment vertical="center"/>
    </xf>
    <xf numFmtId="0" fontId="0" fillId="0" borderId="0" xfId="0" pivotButton="1"/>
    <xf numFmtId="0" fontId="0" fillId="0" borderId="0" xfId="0" applyNumberFormat="1"/>
    <xf numFmtId="179" fontId="24" fillId="0" borderId="19" xfId="0" applyNumberFormat="1" applyFont="1" applyFill="1" applyBorder="1" applyAlignment="1">
      <alignment vertical="center" shrinkToFit="1"/>
    </xf>
    <xf numFmtId="176" fontId="24" fillId="0" borderId="14" xfId="0" applyNumberFormat="1" applyFont="1" applyBorder="1" applyAlignment="1">
      <alignment horizontal="center" vertical="center" shrinkToFit="1"/>
    </xf>
    <xf numFmtId="0" fontId="21" fillId="0" borderId="10" xfId="43" applyFont="1" applyFill="1" applyBorder="1" applyAlignment="1">
      <alignment horizontal="center" vertical="center"/>
    </xf>
    <xf numFmtId="0" fontId="21" fillId="0" borderId="10" xfId="43" applyFont="1" applyFill="1" applyBorder="1" applyAlignment="1">
      <alignment horizontal="center" vertical="center" shrinkToFit="1"/>
    </xf>
    <xf numFmtId="0" fontId="21" fillId="0" borderId="0" xfId="43" applyFont="1" applyFill="1" applyAlignment="1">
      <alignment horizontal="center" vertical="center"/>
    </xf>
    <xf numFmtId="176" fontId="24" fillId="0" borderId="17" xfId="0" applyNumberFormat="1" applyFont="1" applyFill="1" applyBorder="1" applyAlignment="1" applyProtection="1">
      <alignment vertical="center" shrinkToFit="1"/>
      <protection locked="0"/>
    </xf>
    <xf numFmtId="176" fontId="24" fillId="0" borderId="18" xfId="0" applyNumberFormat="1" applyFont="1" applyFill="1" applyBorder="1" applyAlignment="1" applyProtection="1">
      <alignment vertical="center" shrinkToFit="1"/>
      <protection locked="0"/>
    </xf>
    <xf numFmtId="177" fontId="24" fillId="0" borderId="17" xfId="0" applyNumberFormat="1" applyFont="1" applyFill="1" applyBorder="1" applyAlignment="1" applyProtection="1">
      <alignment vertical="center" shrinkToFit="1"/>
      <protection locked="0"/>
    </xf>
    <xf numFmtId="178" fontId="24" fillId="0" borderId="17" xfId="0" applyNumberFormat="1" applyFont="1" applyFill="1" applyBorder="1" applyAlignment="1" applyProtection="1">
      <alignment vertical="center" shrinkToFit="1"/>
      <protection locked="0"/>
    </xf>
    <xf numFmtId="177" fontId="24" fillId="0" borderId="18" xfId="0" applyNumberFormat="1" applyFont="1" applyFill="1" applyBorder="1" applyAlignment="1" applyProtection="1">
      <alignment vertical="center" shrinkToFit="1"/>
      <protection locked="0"/>
    </xf>
    <xf numFmtId="178" fontId="24" fillId="0" borderId="18" xfId="0" applyNumberFormat="1" applyFont="1" applyFill="1" applyBorder="1" applyAlignment="1" applyProtection="1">
      <alignment vertical="center" shrinkToFit="1"/>
      <protection locked="0"/>
    </xf>
    <xf numFmtId="176" fontId="24" fillId="0" borderId="17" xfId="0" applyNumberFormat="1" applyFont="1" applyBorder="1" applyAlignment="1" applyProtection="1">
      <alignment vertical="center" shrinkToFit="1"/>
      <protection locked="0"/>
    </xf>
    <xf numFmtId="176" fontId="24" fillId="0" borderId="18" xfId="0" applyNumberFormat="1" applyFont="1" applyBorder="1" applyAlignment="1" applyProtection="1">
      <alignment vertical="center" shrinkToFit="1"/>
      <protection locked="0"/>
    </xf>
    <xf numFmtId="176" fontId="24" fillId="0" borderId="10" xfId="0" applyNumberFormat="1" applyFont="1" applyBorder="1" applyAlignment="1" applyProtection="1">
      <alignment horizontal="center" vertical="center" shrinkToFit="1"/>
      <protection locked="0"/>
    </xf>
    <xf numFmtId="9" fontId="24" fillId="0" borderId="17" xfId="44" applyFont="1" applyFill="1" applyBorder="1" applyAlignment="1" applyProtection="1">
      <alignment vertical="center" shrinkToFit="1"/>
      <protection locked="0"/>
    </xf>
    <xf numFmtId="9" fontId="24" fillId="0" borderId="18" xfId="44" applyFont="1" applyFill="1" applyBorder="1" applyAlignment="1" applyProtection="1">
      <alignment vertical="center" shrinkToFit="1"/>
      <protection locked="0"/>
    </xf>
    <xf numFmtId="176" fontId="27" fillId="0" borderId="11" xfId="0" applyNumberFormat="1" applyFont="1" applyFill="1" applyBorder="1" applyAlignment="1">
      <alignment horizontal="center" vertical="center" wrapText="1" shrinkToFit="1"/>
    </xf>
    <xf numFmtId="176" fontId="24" fillId="0" borderId="0" xfId="0" applyNumberFormat="1" applyFont="1" applyFill="1" applyAlignment="1">
      <alignment vertical="center" shrinkToFit="1"/>
    </xf>
    <xf numFmtId="176" fontId="24" fillId="0" borderId="13" xfId="0" applyNumberFormat="1" applyFont="1" applyBorder="1" applyAlignment="1">
      <alignment vertical="center" shrinkToFit="1"/>
    </xf>
    <xf numFmtId="176" fontId="27" fillId="0" borderId="0" xfId="0" applyNumberFormat="1" applyFont="1" applyFill="1" applyAlignment="1">
      <alignment vertical="center" shrinkToFit="1"/>
    </xf>
    <xf numFmtId="176" fontId="24" fillId="0" borderId="10" xfId="0" applyNumberFormat="1" applyFont="1" applyBorder="1" applyAlignment="1">
      <alignment horizontal="center" vertical="center" shrinkToFit="1"/>
    </xf>
    <xf numFmtId="176" fontId="24" fillId="0" borderId="0" xfId="0" applyNumberFormat="1" applyFont="1" applyAlignment="1">
      <alignment horizontal="right" vertical="center" shrinkToFit="1"/>
    </xf>
    <xf numFmtId="176" fontId="24" fillId="0" borderId="10" xfId="0" applyNumberFormat="1" applyFont="1" applyBorder="1" applyAlignment="1">
      <alignment horizontal="center" vertical="center" shrinkToFit="1"/>
    </xf>
    <xf numFmtId="176" fontId="25" fillId="0" borderId="0" xfId="0" applyNumberFormat="1" applyFont="1" applyAlignment="1">
      <alignment horizontal="center" vertical="center" shrinkToFit="1"/>
    </xf>
    <xf numFmtId="176" fontId="27" fillId="0" borderId="13" xfId="0" applyNumberFormat="1" applyFont="1" applyBorder="1" applyAlignment="1">
      <alignment horizontal="center" vertical="center" shrinkToFit="1"/>
    </xf>
    <xf numFmtId="176" fontId="24" fillId="24" borderId="12" xfId="0" applyNumberFormat="1" applyFont="1" applyFill="1" applyBorder="1" applyAlignment="1">
      <alignment horizontal="center" vertical="center" shrinkToFit="1"/>
    </xf>
    <xf numFmtId="176" fontId="24" fillId="24" borderId="16" xfId="0" applyNumberFormat="1" applyFont="1" applyFill="1" applyBorder="1" applyAlignment="1">
      <alignment horizontal="center" vertical="center" shrinkToFit="1"/>
    </xf>
    <xf numFmtId="176" fontId="24" fillId="24" borderId="15" xfId="0" applyNumberFormat="1" applyFont="1" applyFill="1" applyBorder="1" applyAlignment="1">
      <alignment horizontal="center" vertical="center" shrinkToFit="1"/>
    </xf>
    <xf numFmtId="176" fontId="27" fillId="0" borderId="10" xfId="0" applyNumberFormat="1" applyFont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4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9EDE559-9EDB-45B4-9B12-A24560C96790}"/>
    <cellStyle name="標準_H21シート（案）" xfId="41" xr:uid="{00000000-0005-0000-0000-000029000000}"/>
    <cellStyle name="良い" xfId="42" builtinId="26" customBuiltin="1"/>
  </cellStyles>
  <dxfs count="44"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8" formatCode="0&quot;kg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7" formatCode="#,##0;&quot;▲ 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alignment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8" formatCode="0&quot;kg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7" formatCode="#,##0;&quot;▲ 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alignment vertical="center" textRotation="0" indent="0" justifyLastLine="0" readingOrder="0"/>
    </dxf>
  </dxfs>
  <tableStyles count="1" defaultTableStyle="TableStyleMedium2" defaultPivotStyle="PivotStyleLight16">
    <tableStyle name="テーブル スタイル 1" pivot="0" count="0" xr9:uid="{3098CBC8-615A-451A-AF4D-FF8D1CCE8122}"/>
  </tableStyles>
  <colors>
    <mruColors>
      <color rgb="FFFFFFCC"/>
      <color rgb="FFFFFFFF"/>
      <color rgb="FF99CCFF"/>
      <color rgb="FFCCECFF"/>
      <color rgb="FFFFCCFF"/>
      <color rgb="FFFFCCCC"/>
      <color rgb="FFFFFF99"/>
      <color rgb="FFFF99CC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30480</xdr:rowOff>
    </xdr:from>
    <xdr:to>
      <xdr:col>9</xdr:col>
      <xdr:colOff>38100</xdr:colOff>
      <xdr:row>1</xdr:row>
      <xdr:rowOff>114300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1E5B66-B66D-476F-9B78-4D0638AA397C}"/>
            </a:ext>
          </a:extLst>
        </xdr:cNvPr>
        <xdr:cNvSpPr/>
      </xdr:nvSpPr>
      <xdr:spPr>
        <a:xfrm>
          <a:off x="137160" y="30480"/>
          <a:ext cx="10538460" cy="25146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調査票（提出用）で入力後は、このシートタブで表示される「データ→すべて更新」を押すと入力した内容の区分ごとの総数量、重量、金属重量を表示することができます。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水田　全治" refreshedDate="45110.752501157411" createdVersion="7" refreshedVersion="7" minRefreshableVersion="3" recordCount="539" xr:uid="{E1857576-1B79-454E-8F59-2AD27136178D}">
  <cacheSource type="worksheet">
    <worksheetSource name="T_調査票"/>
  </cacheSource>
  <cacheFields count="16">
    <cacheField name="通番" numFmtId="176">
      <sharedItems containsString="0" containsBlank="1" containsNumber="1" containsInteger="1" minValue="1" maxValue="530" count="531">
        <n v="2"/>
        <n v="31"/>
        <n v="55"/>
        <n v="58"/>
        <n v="67"/>
        <n v="71"/>
        <n v="72"/>
        <n v="76"/>
        <n v="77"/>
        <n v="79"/>
        <n v="80"/>
        <n v="81"/>
        <n v="84"/>
        <n v="85"/>
        <m/>
        <n v="517" u="1"/>
        <n v="482" u="1"/>
        <n v="417" u="1"/>
        <n v="25" u="1"/>
        <n v="94" u="1"/>
        <n v="352" u="1"/>
        <n v="287" u="1"/>
        <n v="239" u="1"/>
        <n v="174" u="1"/>
        <n v="518" u="1"/>
        <n v="450" u="1"/>
        <n v="385" u="1"/>
        <n v="23" u="1"/>
        <n v="86" u="1"/>
        <n v="320" u="1"/>
        <n v="223" u="1"/>
        <n v="158" u="1"/>
        <n v="519" u="1"/>
        <n v="483" u="1"/>
        <n v="418" u="1"/>
        <n v="353" u="1"/>
        <n v="21" u="1"/>
        <n v="78" u="1"/>
        <n v="288" u="1"/>
        <n v="207" u="1"/>
        <n v="142" u="1"/>
        <n v="520" u="1"/>
        <n v="451" u="1"/>
        <n v="386" u="1"/>
        <n v="321" u="1"/>
        <n v="19" u="1"/>
        <n v="70" u="1"/>
        <n v="256" u="1"/>
        <n v="191" u="1"/>
        <n v="521" u="1"/>
        <n v="127" u="1"/>
        <n v="484" u="1"/>
        <n v="419" u="1"/>
        <n v="354" u="1"/>
        <n v="289" u="1"/>
        <n v="17" u="1"/>
        <n v="63" u="1"/>
        <n v="240" u="1"/>
        <n v="175" u="1"/>
        <n v="522" u="1"/>
        <n v="119" u="1"/>
        <n v="452" u="1"/>
        <n v="387" u="1"/>
        <n v="322" u="1"/>
        <n v="257" u="1"/>
        <n v="59" u="1"/>
        <n v="224" u="1"/>
        <n v="159" u="1"/>
        <n v="523" u="1"/>
        <n v="485" u="1"/>
        <n v="111" u="1"/>
        <n v="420" u="1"/>
        <n v="355" u="1"/>
        <n v="290" u="1"/>
        <n v="1" u="1"/>
        <n v="208" u="1"/>
        <n v="143" u="1"/>
        <n v="524" u="1"/>
        <n v="453" u="1"/>
        <n v="103" u="1"/>
        <n v="388" u="1"/>
        <n v="323" u="1"/>
        <n v="258" u="1"/>
        <n v="51" u="1"/>
        <n v="192" u="1"/>
        <n v="525" u="1"/>
        <n v="486" u="1"/>
        <n v="421" u="1"/>
        <n v="95" u="1"/>
        <n v="356" u="1"/>
        <n v="291" u="1"/>
        <n v="241" u="1"/>
        <n v="47" u="1"/>
        <n v="176" u="1"/>
        <n v="526" u="1"/>
        <n v="454" u="1"/>
        <n v="389" u="1"/>
        <n v="87" u="1"/>
        <n v="324" u="1"/>
        <n v="259" u="1"/>
        <n v="225" u="1"/>
        <n v="43" u="1"/>
        <n v="160" u="1"/>
        <n v="527" u="1"/>
        <n v="487" u="1"/>
        <n v="422" u="1"/>
        <n v="357" u="1"/>
        <n v="292" u="1"/>
        <n v="209" u="1"/>
        <n v="39" u="1"/>
        <n v="144" u="1"/>
        <n v="528" u="1"/>
        <n v="455" u="1"/>
        <n v="390" u="1"/>
        <n v="325" u="1"/>
        <n v="260" u="1"/>
        <n v="193" u="1"/>
        <n v="35" u="1"/>
        <n v="529" u="1"/>
        <n v="128" u="1"/>
        <n v="488" u="1"/>
        <n v="423" u="1"/>
        <n v="358" u="1"/>
        <n v="293" u="1"/>
        <n v="242" u="1"/>
        <n v="177" u="1"/>
        <n v="530" u="1"/>
        <n v="120" u="1"/>
        <n v="456" u="1"/>
        <n v="391" u="1"/>
        <n v="326" u="1"/>
        <n v="261" u="1"/>
        <n v="226" u="1"/>
        <n v="161" u="1"/>
        <n v="489" u="1"/>
        <n v="112" u="1"/>
        <n v="424" u="1"/>
        <n v="359" u="1"/>
        <n v="294" u="1"/>
        <n v="210" u="1"/>
        <n v="145" u="1"/>
        <n v="457" u="1"/>
        <n v="104" u="1"/>
        <n v="392" u="1"/>
        <n v="327" u="1"/>
        <n v="262" u="1"/>
        <n v="194" u="1"/>
        <n v="129" u="1"/>
        <n v="490" u="1"/>
        <n v="425" u="1"/>
        <n v="96" u="1"/>
        <n v="360" u="1"/>
        <n v="295" u="1"/>
        <n v="243" u="1"/>
        <n v="178" u="1"/>
        <n v="458" u="1"/>
        <n v="393" u="1"/>
        <n v="88" u="1"/>
        <n v="328" u="1"/>
        <n v="263" u="1"/>
        <n v="227" u="1"/>
        <n v="162" u="1"/>
        <n v="491" u="1"/>
        <n v="426" u="1"/>
        <n v="361" u="1"/>
        <n v="296" u="1"/>
        <n v="211" u="1"/>
        <n v="146" u="1"/>
        <n v="459" u="1"/>
        <n v="394" u="1"/>
        <n v="329" u="1"/>
        <n v="264" u="1"/>
        <n v="195" u="1"/>
        <n v="130" u="1"/>
        <n v="492" u="1"/>
        <n v="427" u="1"/>
        <n v="362" u="1"/>
        <n v="297" u="1"/>
        <n v="64" u="1"/>
        <n v="244" u="1"/>
        <n v="179" u="1"/>
        <n v="121" u="1"/>
        <n v="460" u="1"/>
        <n v="395" u="1"/>
        <n v="330" u="1"/>
        <n v="265" u="1"/>
        <n v="60" u="1"/>
        <n v="228" u="1"/>
        <n v="163" u="1"/>
        <n v="493" u="1"/>
        <n v="113" u="1"/>
        <n v="428" u="1"/>
        <n v="363" u="1"/>
        <n v="298" u="1"/>
        <n v="56" u="1"/>
        <n v="212" u="1"/>
        <n v="147" u="1"/>
        <n v="461" u="1"/>
        <n v="105" u="1"/>
        <n v="396" u="1"/>
        <n v="331" u="1"/>
        <n v="266" u="1"/>
        <n v="52" u="1"/>
        <n v="196" u="1"/>
        <n v="131" u="1"/>
        <n v="494" u="1"/>
        <n v="429" u="1"/>
        <n v="97" u="1"/>
        <n v="364" u="1"/>
        <n v="299" u="1"/>
        <n v="245" u="1"/>
        <n v="48" u="1"/>
        <n v="180" u="1"/>
        <n v="462" u="1"/>
        <n v="397" u="1"/>
        <n v="89" u="1"/>
        <n v="332" u="1"/>
        <n v="267" u="1"/>
        <n v="229" u="1"/>
        <n v="44" u="1"/>
        <n v="164" u="1"/>
        <n v="495" u="1"/>
        <n v="430" u="1"/>
        <n v="365" u="1"/>
        <n v="300" u="1"/>
        <n v="213" u="1"/>
        <n v="40" u="1"/>
        <n v="148" u="1"/>
        <n v="463" u="1"/>
        <n v="398" u="1"/>
        <n v="333" u="1"/>
        <n v="73" u="1"/>
        <n v="268" u="1"/>
        <n v="197" u="1"/>
        <n v="36" u="1"/>
        <n v="132" u="1"/>
        <n v="496" u="1"/>
        <n v="431" u="1"/>
        <n v="366" u="1"/>
        <n v="301" u="1"/>
        <n v="65" u="1"/>
        <n v="246" u="1"/>
        <n v="181" u="1"/>
        <n v="32" u="1"/>
        <n v="122" u="1"/>
        <n v="464" u="1"/>
        <n v="399" u="1"/>
        <n v="334" u="1"/>
        <n v="269" u="1"/>
        <n v="230" u="1"/>
        <n v="165" u="1"/>
        <n v="497" u="1"/>
        <n v="30" u="1"/>
        <n v="114" u="1"/>
        <n v="432" u="1"/>
        <n v="367" u="1"/>
        <n v="302" u="1"/>
        <n v="214" u="1"/>
        <n v="149" u="1"/>
        <n v="465" u="1"/>
        <n v="28" u="1"/>
        <n v="106" u="1"/>
        <n v="400" u="1"/>
        <n v="335" u="1"/>
        <n v="270" u="1"/>
        <n v="198" u="1"/>
        <n v="133" u="1"/>
        <n v="498" u="1"/>
        <n v="433" u="1"/>
        <n v="26" u="1"/>
        <n v="98" u="1"/>
        <n v="368" u="1"/>
        <n v="303" u="1"/>
        <n v="247" u="1"/>
        <n v="182" u="1"/>
        <n v="466" u="1"/>
        <n v="401" u="1"/>
        <n v="24" u="1"/>
        <n v="90" u="1"/>
        <n v="336" u="1"/>
        <n v="271" u="1"/>
        <n v="231" u="1"/>
        <n v="166" u="1"/>
        <n v="499" u="1"/>
        <n v="434" u="1"/>
        <n v="369" u="1"/>
        <n v="22" u="1"/>
        <n v="82" u="1"/>
        <n v="304" u="1"/>
        <n v="215" u="1"/>
        <n v="150" u="1"/>
        <n v="467" u="1"/>
        <n v="402" u="1"/>
        <n v="337" u="1"/>
        <n v="20" u="1"/>
        <n v="74" u="1"/>
        <n v="272" u="1"/>
        <n v="199" u="1"/>
        <n v="134" u="1"/>
        <n v="500" u="1"/>
        <n v="435" u="1"/>
        <n v="370" u="1"/>
        <n v="305" u="1"/>
        <n v="18" u="1"/>
        <n v="66" u="1"/>
        <n v="248" u="1"/>
        <n v="183" u="1"/>
        <n v="123" u="1"/>
        <n v="468" u="1"/>
        <n v="403" u="1"/>
        <n v="338" u="1"/>
        <n v="273" u="1"/>
        <n v="16" u="1"/>
        <n v="61" u="1"/>
        <n v="232" u="1"/>
        <n v="167" u="1"/>
        <n v="501" u="1"/>
        <n v="115" u="1"/>
        <n v="436" u="1"/>
        <n v="371" u="1"/>
        <n v="306" u="1"/>
        <n v="15" u="1"/>
        <n v="57" u="1"/>
        <n v="216" u="1"/>
        <n v="151" u="1"/>
        <n v="469" u="1"/>
        <n v="107" u="1"/>
        <n v="404" u="1"/>
        <n v="339" u="1"/>
        <n v="274" u="1"/>
        <n v="14" u="1"/>
        <n v="53" u="1"/>
        <n v="200" u="1"/>
        <n v="135" u="1"/>
        <n v="502" u="1"/>
        <n v="437" u="1"/>
        <n v="99" u="1"/>
        <n v="372" u="1"/>
        <n v="307" u="1"/>
        <n v="249" u="1"/>
        <n v="13" u="1"/>
        <n v="49" u="1"/>
        <n v="184" u="1"/>
        <n v="470" u="1"/>
        <n v="405" u="1"/>
        <n v="91" u="1"/>
        <n v="340" u="1"/>
        <n v="275" u="1"/>
        <n v="233" u="1"/>
        <n v="12" u="1"/>
        <n v="45" u="1"/>
        <n v="168" u="1"/>
        <n v="503" u="1"/>
        <n v="438" u="1"/>
        <n v="373" u="1"/>
        <n v="83" u="1"/>
        <n v="308" u="1"/>
        <n v="217" u="1"/>
        <n v="11" u="1"/>
        <n v="41" u="1"/>
        <n v="152" u="1"/>
        <n v="471" u="1"/>
        <n v="406" u="1"/>
        <n v="341" u="1"/>
        <n v="75" u="1"/>
        <n v="276" u="1"/>
        <n v="201" u="1"/>
        <n v="10" u="1"/>
        <n v="37" u="1"/>
        <n v="136" u="1"/>
        <n v="504" u="1"/>
        <n v="439" u="1"/>
        <n v="374" u="1"/>
        <n v="309" u="1"/>
        <n v="250" u="1"/>
        <n v="185" u="1"/>
        <n v="9" u="1"/>
        <n v="33" u="1"/>
        <n v="124" u="1"/>
        <n v="472" u="1"/>
        <n v="407" u="1"/>
        <n v="342" u="1"/>
        <n v="277" u="1"/>
        <n v="234" u="1"/>
        <n v="169" u="1"/>
        <n v="505" u="1"/>
        <n v="8" u="1"/>
        <n v="116" u="1"/>
        <n v="440" u="1"/>
        <n v="375" u="1"/>
        <n v="310" u="1"/>
        <n v="218" u="1"/>
        <n v="153" u="1"/>
        <n v="473" u="1"/>
        <n v="108" u="1"/>
        <n v="408" u="1"/>
        <n v="343" u="1"/>
        <n v="278" u="1"/>
        <n v="202" u="1"/>
        <n v="137" u="1"/>
        <n v="506" u="1"/>
        <n v="441" u="1"/>
        <n v="7" u="1"/>
        <n v="100" u="1"/>
        <n v="376" u="1"/>
        <n v="311" u="1"/>
        <n v="251" u="1"/>
        <n v="186" u="1"/>
        <n v="474" u="1"/>
        <n v="409" u="1"/>
        <n v="92" u="1"/>
        <n v="344" u="1"/>
        <n v="279" u="1"/>
        <n v="235" u="1"/>
        <n v="170" u="1"/>
        <n v="507" u="1"/>
        <n v="442" u="1"/>
        <n v="377" u="1"/>
        <n v="6" u="1"/>
        <n v="312" u="1"/>
        <n v="219" u="1"/>
        <n v="154" u="1"/>
        <n v="475" u="1"/>
        <n v="410" u="1"/>
        <n v="345" u="1"/>
        <n v="280" u="1"/>
        <n v="203" u="1"/>
        <n v="138" u="1"/>
        <n v="508" u="1"/>
        <n v="443" u="1"/>
        <n v="378" u="1"/>
        <n v="313" u="1"/>
        <n v="5" u="1"/>
        <n v="68" u="1"/>
        <n v="252" u="1"/>
        <n v="187" u="1"/>
        <n v="125" u="1"/>
        <n v="476" u="1"/>
        <n v="411" u="1"/>
        <n v="346" u="1"/>
        <n v="281" u="1"/>
        <n v="62" u="1"/>
        <n v="236" u="1"/>
        <n v="171" u="1"/>
        <n v="509" u="1"/>
        <n v="117" u="1"/>
        <n v="444" u="1"/>
        <n v="379" u="1"/>
        <n v="314" u="1"/>
        <n v="4" u="1"/>
        <n v="220" u="1"/>
        <n v="155" u="1"/>
        <n v="477" u="1"/>
        <n v="109" u="1"/>
        <n v="412" u="1"/>
        <n v="347" u="1"/>
        <n v="282" u="1"/>
        <n v="54" u="1"/>
        <n v="204" u="1"/>
        <n v="139" u="1"/>
        <n v="510" u="1"/>
        <n v="445" u="1"/>
        <n v="101" u="1"/>
        <n v="380" u="1"/>
        <n v="315" u="1"/>
        <n v="253" u="1"/>
        <n v="50" u="1"/>
        <n v="188" u="1"/>
        <n v="478" u="1"/>
        <n v="413" u="1"/>
        <n v="93" u="1"/>
        <n v="348" u="1"/>
        <n v="283" u="1"/>
        <n v="237" u="1"/>
        <n v="46" u="1"/>
        <n v="172" u="1"/>
        <n v="511" u="1"/>
        <n v="446" u="1"/>
        <n v="381" u="1"/>
        <n v="316" u="1"/>
        <n v="221" u="1"/>
        <n v="3" u="1"/>
        <n v="42" u="1"/>
        <n v="156" u="1"/>
        <n v="479" u="1"/>
        <n v="414" u="1"/>
        <n v="349" u="1"/>
        <n v="284" u="1"/>
        <n v="205" u="1"/>
        <n v="38" u="1"/>
        <n v="140" u="1"/>
        <n v="512" u="1"/>
        <n v="447" u="1"/>
        <n v="382" u="1"/>
        <n v="317" u="1"/>
        <n v="69" u="1"/>
        <n v="254" u="1"/>
        <n v="189" u="1"/>
        <n v="34" u="1"/>
        <n v="513" u="1"/>
        <n v="126" u="1"/>
        <n v="480" u="1"/>
        <n v="415" u="1"/>
        <n v="350" u="1"/>
        <n v="285" u="1"/>
        <n v="238" u="1"/>
        <n v="173" u="1"/>
        <n v="514" u="1"/>
        <n v="118" u="1"/>
        <n v="448" u="1"/>
        <n v="383" u="1"/>
        <n v="318" u="1"/>
        <n v="222" u="1"/>
        <n v="157" u="1"/>
        <n v="515" u="1"/>
        <n v="481" u="1"/>
        <n v="29" u="1"/>
        <n v="110" u="1"/>
        <n v="416" u="1"/>
        <n v="351" u="1"/>
        <n v="286" u="1"/>
        <n v="206" u="1"/>
        <n v="141" u="1"/>
        <n v="516" u="1"/>
        <n v="449" u="1"/>
        <n v="27" u="1"/>
        <n v="102" u="1"/>
        <n v="384" u="1"/>
        <n v="319" u="1"/>
        <n v="255" u="1"/>
        <n v="190" u="1"/>
      </sharedItems>
    </cacheField>
    <cacheField name="区分No" numFmtId="176">
      <sharedItems containsMixedTypes="1" containsNumber="1" containsInteger="1" minValue="0" maxValue="0" count="3">
        <s v="焼却ゴミ"/>
        <e v="#N/A"/>
        <n v="0" u="1"/>
      </sharedItems>
    </cacheField>
    <cacheField name="品目" numFmtId="176">
      <sharedItems containsMixedTypes="1" containsNumber="1" containsInteger="1" minValue="0" maxValue="0" count="16">
        <s v="暗幕"/>
        <s v="その他指導板類"/>
        <s v="ポリ缶（20ℓ）"/>
        <s v="マット"/>
        <s v="木製パネル"/>
        <s v="木製丸テーブル"/>
        <s v="木製ラインカー"/>
        <s v="額"/>
        <s v="教卓"/>
        <s v="地図"/>
        <s v="木製椅子類"/>
        <s v="木製板類"/>
        <s v="木製箱類"/>
        <s v="木製棚類"/>
        <e v="#N/A"/>
        <n v="0" u="1"/>
      </sharedItems>
    </cacheField>
    <cacheField name="特記事項" numFmtId="176">
      <sharedItems/>
    </cacheField>
    <cacheField name="数量" numFmtId="177">
      <sharedItems containsString="0" containsBlank="1" containsNumber="1" containsInteger="1" minValue="1" maxValue="27"/>
    </cacheField>
    <cacheField name="総重量(㎏）" numFmtId="178">
      <sharedItems containsString="0" containsBlank="1" containsNumber="1" containsInteger="1" minValue="1" maxValue="26"/>
    </cacheField>
    <cacheField name="金属割合_x000a_見込(％）" numFmtId="9">
      <sharedItems containsNonDate="0" containsString="0" containsBlank="1"/>
    </cacheField>
    <cacheField name="メーカー名（型番）" numFmtId="176">
      <sharedItems containsNonDate="0" containsString="0" containsBlank="1" count="1">
        <m/>
      </sharedItems>
    </cacheField>
    <cacheField name="サイズ（in・ℓ）" numFmtId="176">
      <sharedItems containsNonDate="0" containsString="0" containsBlank="1" count="1">
        <m/>
      </sharedItems>
    </cacheField>
    <cacheField name="保管場所" numFmtId="176">
      <sharedItems containsNonDate="0" containsString="0" containsBlank="1"/>
    </cacheField>
    <cacheField name="備考" numFmtId="176">
      <sharedItems containsNonDate="0" containsString="0" containsBlank="1"/>
    </cacheField>
    <cacheField name="学校名" numFmtId="176">
      <sharedItems/>
    </cacheField>
    <cacheField name="学校番号" numFmtId="0">
      <sharedItems/>
    </cacheField>
    <cacheField name="欠番" numFmtId="0">
      <sharedItems containsMixedTypes="1" containsNumber="1" containsInteger="1" minValue="0" maxValue="0"/>
    </cacheField>
    <cacheField name="金属重量" numFmtId="179">
      <sharedItems containsSemiMixedTypes="0" containsString="0" containsNumber="1" containsInteger="1" minValue="0" maxValue="0"/>
    </cacheField>
    <cacheField name="区分" numFmtId="176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9">
  <r>
    <x v="0"/>
    <x v="0"/>
    <x v="0"/>
    <s v=" "/>
    <n v="5"/>
    <n v="2"/>
    <m/>
    <x v="0"/>
    <x v="0"/>
    <m/>
    <m/>
    <s v="小01_壺川小学校"/>
    <s v="小01"/>
    <n v="0"/>
    <n v="0"/>
    <s v="一廃"/>
  </r>
  <r>
    <x v="1"/>
    <x v="0"/>
    <x v="1"/>
    <s v=" "/>
    <n v="1"/>
    <n v="1"/>
    <m/>
    <x v="0"/>
    <x v="0"/>
    <m/>
    <m/>
    <s v="小01_壺川小学校"/>
    <s v="小01"/>
    <n v="0"/>
    <n v="0"/>
    <s v="産廃"/>
  </r>
  <r>
    <x v="2"/>
    <x v="0"/>
    <x v="2"/>
    <s v=" "/>
    <n v="27"/>
    <n v="13"/>
    <m/>
    <x v="0"/>
    <x v="0"/>
    <m/>
    <m/>
    <s v="小01_壺川小学校"/>
    <s v="小01"/>
    <n v="0"/>
    <n v="0"/>
    <s v="産廃"/>
  </r>
  <r>
    <x v="3"/>
    <x v="0"/>
    <x v="3"/>
    <s v=" "/>
    <n v="9"/>
    <n v="26"/>
    <m/>
    <x v="0"/>
    <x v="0"/>
    <m/>
    <m/>
    <s v="小01_壺川小学校"/>
    <s v="小01"/>
    <n v="0"/>
    <n v="0"/>
    <s v="一廃"/>
  </r>
  <r>
    <x v="4"/>
    <x v="0"/>
    <x v="4"/>
    <s v=" "/>
    <n v="1"/>
    <n v="3"/>
    <m/>
    <x v="0"/>
    <x v="0"/>
    <m/>
    <m/>
    <s v="小01_壺川小学校"/>
    <s v="小01"/>
    <n v="0"/>
    <n v="0"/>
    <s v="一廃"/>
  </r>
  <r>
    <x v="5"/>
    <x v="0"/>
    <x v="5"/>
    <s v=" "/>
    <n v="1"/>
    <n v="2"/>
    <m/>
    <x v="0"/>
    <x v="0"/>
    <m/>
    <m/>
    <s v="小01_壺川小学校"/>
    <s v="小01"/>
    <n v="0"/>
    <n v="0"/>
    <s v="一廃"/>
  </r>
  <r>
    <x v="6"/>
    <x v="0"/>
    <x v="6"/>
    <s v=" "/>
    <n v="6"/>
    <n v="6"/>
    <m/>
    <x v="0"/>
    <x v="0"/>
    <m/>
    <m/>
    <s v="小01_壺川小学校"/>
    <s v="小01"/>
    <n v="0"/>
    <n v="0"/>
    <s v="一廃"/>
  </r>
  <r>
    <x v="7"/>
    <x v="0"/>
    <x v="7"/>
    <s v=" "/>
    <n v="20"/>
    <n v="16"/>
    <m/>
    <x v="0"/>
    <x v="0"/>
    <m/>
    <m/>
    <s v="小01_壺川小学校"/>
    <s v="小01"/>
    <n v="0"/>
    <n v="0"/>
    <s v="産廃"/>
  </r>
  <r>
    <x v="8"/>
    <x v="0"/>
    <x v="8"/>
    <s v=" "/>
    <n v="1"/>
    <n v="1"/>
    <m/>
    <x v="0"/>
    <x v="0"/>
    <m/>
    <m/>
    <s v="小01_壺川小学校"/>
    <s v="小01"/>
    <n v="0"/>
    <n v="0"/>
    <s v="一廃"/>
  </r>
  <r>
    <x v="9"/>
    <x v="0"/>
    <x v="9"/>
    <s v=" "/>
    <n v="6"/>
    <n v="5"/>
    <m/>
    <x v="0"/>
    <x v="0"/>
    <m/>
    <m/>
    <s v="小01_壺川小学校"/>
    <s v="小01"/>
    <n v="0"/>
    <n v="0"/>
    <s v="産廃"/>
  </r>
  <r>
    <x v="10"/>
    <x v="0"/>
    <x v="10"/>
    <s v=" "/>
    <n v="1"/>
    <n v="1"/>
    <m/>
    <x v="0"/>
    <x v="0"/>
    <m/>
    <m/>
    <s v="小01_壺川小学校"/>
    <s v="小01"/>
    <n v="0"/>
    <n v="0"/>
    <s v="一廃"/>
  </r>
  <r>
    <x v="11"/>
    <x v="0"/>
    <x v="11"/>
    <s v=" "/>
    <n v="25"/>
    <n v="25"/>
    <m/>
    <x v="0"/>
    <x v="0"/>
    <m/>
    <m/>
    <s v="小01_壺川小学校"/>
    <s v="小01"/>
    <n v="0"/>
    <n v="0"/>
    <s v="一廃"/>
  </r>
  <r>
    <x v="12"/>
    <x v="0"/>
    <x v="12"/>
    <s v=" "/>
    <n v="5"/>
    <n v="1"/>
    <m/>
    <x v="0"/>
    <x v="0"/>
    <m/>
    <m/>
    <s v="小01_壺川小学校"/>
    <s v="小01"/>
    <n v="0"/>
    <n v="0"/>
    <s v="一廃"/>
  </r>
  <r>
    <x v="13"/>
    <x v="0"/>
    <x v="13"/>
    <s v=" "/>
    <n v="1"/>
    <n v="2"/>
    <m/>
    <x v="0"/>
    <x v="0"/>
    <m/>
    <m/>
    <s v="小01_壺川小学校"/>
    <s v="小01"/>
    <n v="0"/>
    <n v="0"/>
    <s v="一廃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45819B-C2DC-4AE0-B9A2-16C423858206}" name="ピボットテーブル1" cacheId="0" applyNumberFormats="0" applyBorderFormats="0" applyFontFormats="0" applyPatternFormats="0" applyAlignmentFormats="0" applyWidthHeightFormats="1" dataCaption="値" updatedVersion="7" minRefreshableVersion="3" useAutoFormatting="1" itemPrintTitles="1" createdVersion="7" indent="0" compact="0" compactData="0" multipleFieldFilters="0">
  <location ref="A3:H19" firstHeaderRow="0" firstDataRow="1" firstDataCol="5"/>
  <pivotFields count="16">
    <pivotField axis="axisRow" compact="0" outline="0" showAll="0" defaultSubtotal="0">
      <items count="531">
        <item m="1" x="74"/>
        <item x="0"/>
        <item m="1" x="481"/>
        <item m="1" x="449"/>
        <item m="1" x="432"/>
        <item m="1" x="418"/>
        <item m="1" x="402"/>
        <item m="1" x="386"/>
        <item m="1" x="376"/>
        <item m="1" x="367"/>
        <item m="1" x="358"/>
        <item m="1" x="349"/>
        <item m="1" x="340"/>
        <item m="1" x="330"/>
        <item m="1" x="321"/>
        <item m="1" x="312"/>
        <item m="1" x="55"/>
        <item m="1" x="303"/>
        <item m="1" x="45"/>
        <item m="1" x="294"/>
        <item m="1" x="36"/>
        <item m="1" x="286"/>
        <item m="1" x="27"/>
        <item m="1" x="277"/>
        <item m="1" x="18"/>
        <item m="1" x="269"/>
        <item m="1" x="525"/>
        <item m="1" x="260"/>
        <item m="1" x="516"/>
        <item m="1" x="252"/>
        <item x="1"/>
        <item m="1" x="243"/>
        <item m="1" x="377"/>
        <item m="1" x="498"/>
        <item m="1" x="117"/>
        <item m="1" x="234"/>
        <item m="1" x="368"/>
        <item m="1" x="489"/>
        <item m="1" x="109"/>
        <item m="1" x="226"/>
        <item m="1" x="359"/>
        <item m="1" x="482"/>
        <item m="1" x="101"/>
        <item m="1" x="219"/>
        <item m="1" x="350"/>
        <item m="1" x="474"/>
        <item m="1" x="92"/>
        <item m="1" x="211"/>
        <item m="1" x="341"/>
        <item m="1" x="466"/>
        <item m="1" x="83"/>
        <item m="1" x="202"/>
        <item m="1" x="331"/>
        <item m="1" x="457"/>
        <item x="2"/>
        <item m="1" x="194"/>
        <item m="1" x="322"/>
        <item x="3"/>
        <item m="1" x="65"/>
        <item m="1" x="186"/>
        <item m="1" x="313"/>
        <item m="1" x="441"/>
        <item m="1" x="56"/>
        <item m="1" x="178"/>
        <item m="1" x="240"/>
        <item m="1" x="304"/>
        <item x="4"/>
        <item m="1" x="433"/>
        <item m="1" x="495"/>
        <item m="1" x="46"/>
        <item x="5"/>
        <item x="6"/>
        <item m="1" x="231"/>
        <item m="1" x="295"/>
        <item m="1" x="364"/>
        <item x="7"/>
        <item x="8"/>
        <item m="1" x="37"/>
        <item x="9"/>
        <item x="10"/>
        <item x="11"/>
        <item m="1" x="287"/>
        <item m="1" x="355"/>
        <item x="12"/>
        <item x="13"/>
        <item m="1" x="28"/>
        <item m="1" x="97"/>
        <item m="1" x="157"/>
        <item m="1" x="215"/>
        <item m="1" x="278"/>
        <item m="1" x="345"/>
        <item m="1" x="410"/>
        <item m="1" x="470"/>
        <item m="1" x="19"/>
        <item m="1" x="88"/>
        <item m="1" x="150"/>
        <item m="1" x="207"/>
        <item m="1" x="270"/>
        <item m="1" x="336"/>
        <item m="1" x="403"/>
        <item m="1" x="462"/>
        <item m="1" x="526"/>
        <item m="1" x="79"/>
        <item m="1" x="142"/>
        <item m="1" x="198"/>
        <item m="1" x="261"/>
        <item m="1" x="326"/>
        <item m="1" x="394"/>
        <item m="1" x="453"/>
        <item m="1" x="517"/>
        <item m="1" x="70"/>
        <item m="1" x="135"/>
        <item m="1" x="190"/>
        <item m="1" x="253"/>
        <item m="1" x="317"/>
        <item m="1" x="387"/>
        <item m="1" x="445"/>
        <item m="1" x="508"/>
        <item m="1" x="60"/>
        <item m="1" x="127"/>
        <item m="1" x="181"/>
        <item m="1" x="244"/>
        <item m="1" x="307"/>
        <item m="1" x="378"/>
        <item m="1" x="436"/>
        <item m="1" x="500"/>
        <item m="1" x="50"/>
        <item m="1" x="119"/>
        <item m="1" x="147"/>
        <item m="1" x="173"/>
        <item m="1" x="204"/>
        <item m="1" x="235"/>
        <item m="1" x="266"/>
        <item m="1" x="298"/>
        <item m="1" x="333"/>
        <item m="1" x="369"/>
        <item m="1" x="399"/>
        <item m="1" x="427"/>
        <item m="1" x="459"/>
        <item m="1" x="490"/>
        <item m="1" x="522"/>
        <item m="1" x="40"/>
        <item m="1" x="76"/>
        <item m="1" x="110"/>
        <item m="1" x="140"/>
        <item m="1" x="167"/>
        <item m="1" x="196"/>
        <item m="1" x="227"/>
        <item m="1" x="258"/>
        <item m="1" x="290"/>
        <item m="1" x="324"/>
        <item m="1" x="360"/>
        <item m="1" x="392"/>
        <item m="1" x="421"/>
        <item m="1" x="451"/>
        <item m="1" x="483"/>
        <item m="1" x="513"/>
        <item m="1" x="31"/>
        <item m="1" x="67"/>
        <item m="1" x="102"/>
        <item m="1" x="133"/>
        <item m="1" x="161"/>
        <item m="1" x="188"/>
        <item m="1" x="220"/>
        <item m="1" x="250"/>
        <item m="1" x="282"/>
        <item m="1" x="315"/>
        <item m="1" x="351"/>
        <item m="1" x="384"/>
        <item m="1" x="414"/>
        <item m="1" x="443"/>
        <item m="1" x="475"/>
        <item m="1" x="506"/>
        <item m="1" x="23"/>
        <item m="1" x="58"/>
        <item m="1" x="93"/>
        <item m="1" x="125"/>
        <item m="1" x="154"/>
        <item m="1" x="180"/>
        <item m="1" x="212"/>
        <item m="1" x="242"/>
        <item m="1" x="274"/>
        <item m="1" x="306"/>
        <item m="1" x="342"/>
        <item m="1" x="375"/>
        <item m="1" x="407"/>
        <item m="1" x="435"/>
        <item m="1" x="467"/>
        <item m="1" x="497"/>
        <item m="1" x="530"/>
        <item m="1" x="48"/>
        <item m="1" x="84"/>
        <item m="1" x="116"/>
        <item m="1" x="146"/>
        <item m="1" x="172"/>
        <item m="1" x="203"/>
        <item m="1" x="233"/>
        <item m="1" x="265"/>
        <item m="1" x="297"/>
        <item m="1" x="332"/>
        <item m="1" x="366"/>
        <item m="1" x="398"/>
        <item m="1" x="426"/>
        <item m="1" x="458"/>
        <item m="1" x="488"/>
        <item m="1" x="521"/>
        <item m="1" x="39"/>
        <item m="1" x="75"/>
        <item m="1" x="108"/>
        <item m="1" x="139"/>
        <item m="1" x="166"/>
        <item m="1" x="195"/>
        <item m="1" x="225"/>
        <item m="1" x="257"/>
        <item m="1" x="289"/>
        <item m="1" x="323"/>
        <item m="1" x="357"/>
        <item m="1" x="391"/>
        <item m="1" x="420"/>
        <item m="1" x="450"/>
        <item m="1" x="480"/>
        <item m="1" x="512"/>
        <item m="1" x="30"/>
        <item m="1" x="66"/>
        <item m="1" x="100"/>
        <item m="1" x="132"/>
        <item m="1" x="160"/>
        <item m="1" x="187"/>
        <item m="1" x="218"/>
        <item m="1" x="249"/>
        <item m="1" x="281"/>
        <item m="1" x="314"/>
        <item m="1" x="348"/>
        <item m="1" x="383"/>
        <item m="1" x="413"/>
        <item m="1" x="442"/>
        <item m="1" x="473"/>
        <item m="1" x="505"/>
        <item m="1" x="22"/>
        <item m="1" x="57"/>
        <item m="1" x="91"/>
        <item m="1" x="124"/>
        <item m="1" x="153"/>
        <item m="1" x="179"/>
        <item m="1" x="210"/>
        <item m="1" x="241"/>
        <item m="1" x="273"/>
        <item m="1" x="305"/>
        <item m="1" x="339"/>
        <item m="1" x="374"/>
        <item m="1" x="406"/>
        <item m="1" x="434"/>
        <item m="1" x="465"/>
        <item m="1" x="496"/>
        <item m="1" x="529"/>
        <item m="1" x="47"/>
        <item m="1" x="64"/>
        <item m="1" x="82"/>
        <item m="1" x="99"/>
        <item m="1" x="115"/>
        <item m="1" x="131"/>
        <item m="1" x="145"/>
        <item m="1" x="159"/>
        <item m="1" x="171"/>
        <item m="1" x="185"/>
        <item m="1" x="201"/>
        <item m="1" x="217"/>
        <item m="1" x="232"/>
        <item m="1" x="248"/>
        <item m="1" x="264"/>
        <item m="1" x="280"/>
        <item m="1" x="296"/>
        <item m="1" x="311"/>
        <item m="1" x="329"/>
        <item m="1" x="347"/>
        <item m="1" x="365"/>
        <item m="1" x="382"/>
        <item m="1" x="397"/>
        <item m="1" x="412"/>
        <item m="1" x="425"/>
        <item m="1" x="440"/>
        <item m="1" x="456"/>
        <item m="1" x="472"/>
        <item m="1" x="487"/>
        <item m="1" x="504"/>
        <item m="1" x="520"/>
        <item m="1" x="21"/>
        <item m="1" x="38"/>
        <item m="1" x="54"/>
        <item m="1" x="73"/>
        <item m="1" x="90"/>
        <item m="1" x="107"/>
        <item m="1" x="123"/>
        <item m="1" x="138"/>
        <item m="1" x="152"/>
        <item m="1" x="165"/>
        <item m="1" x="177"/>
        <item m="1" x="193"/>
        <item m="1" x="209"/>
        <item m="1" x="224"/>
        <item m="1" x="239"/>
        <item m="1" x="256"/>
        <item m="1" x="272"/>
        <item m="1" x="288"/>
        <item m="1" x="302"/>
        <item m="1" x="320"/>
        <item m="1" x="338"/>
        <item m="1" x="356"/>
        <item m="1" x="373"/>
        <item m="1" x="390"/>
        <item m="1" x="405"/>
        <item m="1" x="419"/>
        <item m="1" x="431"/>
        <item m="1" x="448"/>
        <item m="1" x="464"/>
        <item m="1" x="479"/>
        <item m="1" x="494"/>
        <item m="1" x="511"/>
        <item m="1" x="528"/>
        <item m="1" x="29"/>
        <item m="1" x="44"/>
        <item m="1" x="63"/>
        <item m="1" x="81"/>
        <item m="1" x="98"/>
        <item m="1" x="114"/>
        <item m="1" x="130"/>
        <item m="1" x="144"/>
        <item m="1" x="158"/>
        <item m="1" x="170"/>
        <item m="1" x="184"/>
        <item m="1" x="200"/>
        <item m="1" x="216"/>
        <item m="1" x="230"/>
        <item m="1" x="247"/>
        <item m="1" x="263"/>
        <item m="1" x="279"/>
        <item m="1" x="293"/>
        <item m="1" x="310"/>
        <item m="1" x="328"/>
        <item m="1" x="346"/>
        <item m="1" x="363"/>
        <item m="1" x="381"/>
        <item m="1" x="396"/>
        <item m="1" x="411"/>
        <item m="1" x="424"/>
        <item m="1" x="439"/>
        <item m="1" x="455"/>
        <item m="1" x="471"/>
        <item m="1" x="486"/>
        <item m="1" x="503"/>
        <item m="1" x="519"/>
        <item m="1" x="20"/>
        <item m="1" x="35"/>
        <item m="1" x="53"/>
        <item m="1" x="72"/>
        <item m="1" x="89"/>
        <item m="1" x="106"/>
        <item m="1" x="122"/>
        <item m="1" x="137"/>
        <item m="1" x="151"/>
        <item m="1" x="164"/>
        <item m="1" x="176"/>
        <item m="1" x="192"/>
        <item m="1" x="208"/>
        <item m="1" x="223"/>
        <item m="1" x="238"/>
        <item m="1" x="255"/>
        <item m="1" x="271"/>
        <item m="1" x="285"/>
        <item m="1" x="301"/>
        <item m="1" x="319"/>
        <item m="1" x="337"/>
        <item m="1" x="354"/>
        <item m="1" x="372"/>
        <item m="1" x="389"/>
        <item m="1" x="404"/>
        <item m="1" x="417"/>
        <item m="1" x="430"/>
        <item m="1" x="447"/>
        <item m="1" x="463"/>
        <item m="1" x="478"/>
        <item m="1" x="493"/>
        <item m="1" x="510"/>
        <item m="1" x="527"/>
        <item m="1" x="26"/>
        <item m="1" x="43"/>
        <item m="1" x="62"/>
        <item m="1" x="80"/>
        <item m="1" x="96"/>
        <item m="1" x="113"/>
        <item m="1" x="129"/>
        <item m="1" x="143"/>
        <item m="1" x="156"/>
        <item m="1" x="169"/>
        <item m="1" x="183"/>
        <item m="1" x="199"/>
        <item m="1" x="214"/>
        <item m="1" x="229"/>
        <item m="1" x="246"/>
        <item m="1" x="262"/>
        <item m="1" x="276"/>
        <item m="1" x="292"/>
        <item m="1" x="309"/>
        <item m="1" x="327"/>
        <item m="1" x="344"/>
        <item m="1" x="362"/>
        <item m="1" x="380"/>
        <item m="1" x="395"/>
        <item m="1" x="409"/>
        <item m="1" x="423"/>
        <item m="1" x="438"/>
        <item m="1" x="454"/>
        <item m="1" x="469"/>
        <item m="1" x="485"/>
        <item m="1" x="502"/>
        <item m="1" x="518"/>
        <item m="1" x="17"/>
        <item m="1" x="34"/>
        <item m="1" x="52"/>
        <item m="1" x="71"/>
        <item m="1" x="87"/>
        <item m="1" x="105"/>
        <item m="1" x="121"/>
        <item m="1" x="136"/>
        <item m="1" x="149"/>
        <item m="1" x="163"/>
        <item m="1" x="175"/>
        <item m="1" x="191"/>
        <item m="1" x="206"/>
        <item m="1" x="222"/>
        <item m="1" x="237"/>
        <item m="1" x="254"/>
        <item m="1" x="268"/>
        <item m="1" x="284"/>
        <item m="1" x="300"/>
        <item m="1" x="318"/>
        <item m="1" x="335"/>
        <item m="1" x="353"/>
        <item m="1" x="371"/>
        <item m="1" x="388"/>
        <item m="1" x="401"/>
        <item m="1" x="416"/>
        <item m="1" x="429"/>
        <item m="1" x="446"/>
        <item m="1" x="461"/>
        <item m="1" x="477"/>
        <item m="1" x="492"/>
        <item m="1" x="509"/>
        <item m="1" x="524"/>
        <item m="1" x="25"/>
        <item m="1" x="42"/>
        <item m="1" x="61"/>
        <item m="1" x="78"/>
        <item m="1" x="95"/>
        <item m="1" x="112"/>
        <item m="1" x="128"/>
        <item m="1" x="141"/>
        <item m="1" x="155"/>
        <item m="1" x="168"/>
        <item m="1" x="182"/>
        <item m="1" x="197"/>
        <item m="1" x="213"/>
        <item m="1" x="228"/>
        <item m="1" x="245"/>
        <item m="1" x="259"/>
        <item m="1" x="275"/>
        <item m="1" x="291"/>
        <item m="1" x="308"/>
        <item m="1" x="325"/>
        <item m="1" x="343"/>
        <item m="1" x="361"/>
        <item m="1" x="379"/>
        <item m="1" x="393"/>
        <item m="1" x="408"/>
        <item m="1" x="422"/>
        <item m="1" x="437"/>
        <item m="1" x="452"/>
        <item m="1" x="468"/>
        <item m="1" x="484"/>
        <item m="1" x="501"/>
        <item m="1" x="515"/>
        <item m="1" x="16"/>
        <item m="1" x="33"/>
        <item m="1" x="51"/>
        <item m="1" x="69"/>
        <item m="1" x="86"/>
        <item m="1" x="104"/>
        <item m="1" x="120"/>
        <item m="1" x="134"/>
        <item m="1" x="148"/>
        <item m="1" x="162"/>
        <item m="1" x="174"/>
        <item m="1" x="189"/>
        <item m="1" x="205"/>
        <item m="1" x="221"/>
        <item m="1" x="236"/>
        <item m="1" x="251"/>
        <item m="1" x="267"/>
        <item m="1" x="283"/>
        <item m="1" x="299"/>
        <item m="1" x="316"/>
        <item m="1" x="334"/>
        <item m="1" x="352"/>
        <item m="1" x="370"/>
        <item m="1" x="385"/>
        <item m="1" x="400"/>
        <item m="1" x="415"/>
        <item m="1" x="428"/>
        <item m="1" x="444"/>
        <item m="1" x="460"/>
        <item m="1" x="476"/>
        <item m="1" x="491"/>
        <item m="1" x="499"/>
        <item m="1" x="507"/>
        <item m="1" x="514"/>
        <item m="1" x="523"/>
        <item m="1" x="15"/>
        <item m="1" x="24"/>
        <item m="1" x="32"/>
        <item m="1" x="41"/>
        <item m="1" x="49"/>
        <item m="1" x="59"/>
        <item m="1" x="68"/>
        <item m="1" x="77"/>
        <item m="1" x="85"/>
        <item m="1" x="94"/>
        <item m="1" x="103"/>
        <item m="1" x="111"/>
        <item m="1" x="118"/>
        <item m="1" x="126"/>
        <item x="14"/>
      </items>
    </pivotField>
    <pivotField axis="axisRow" compact="0" outline="0" showAll="0" defaultSubtotal="0">
      <items count="3">
        <item x="1"/>
        <item m="1" x="2"/>
        <item x="0"/>
      </items>
    </pivotField>
    <pivotField axis="axisRow" compact="0" outline="0" showAll="0" defaultSubtotal="0">
      <items count="16">
        <item m="1" x="15"/>
        <item x="1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howAll="0"/>
    <pivotField dataField="1" compact="0" outline="0" showAll="0"/>
    <pivotField dataField="1" compact="0" outline="0" showAll="0"/>
    <pivotField compact="0" outline="0" showAll="0"/>
    <pivotField axis="axisRow" compact="0" outline="0" showAll="0" defaultSubtotal="0">
      <items count="1">
        <item x="0"/>
      </items>
    </pivotField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numFmtId="179" outline="0" showAll="0"/>
    <pivotField compact="0" outline="0" showAll="0"/>
  </pivotFields>
  <rowFields count="5">
    <field x="1"/>
    <field x="0"/>
    <field x="2"/>
    <field x="7"/>
    <field x="8"/>
  </rowFields>
  <rowItems count="16">
    <i>
      <x/>
      <x v="530"/>
      <x v="1"/>
      <x/>
      <x/>
    </i>
    <i>
      <x v="2"/>
      <x v="1"/>
      <x v="2"/>
      <x/>
      <x/>
    </i>
    <i r="1">
      <x v="30"/>
      <x v="3"/>
      <x/>
      <x/>
    </i>
    <i r="1">
      <x v="54"/>
      <x v="4"/>
      <x/>
      <x/>
    </i>
    <i r="1">
      <x v="57"/>
      <x v="5"/>
      <x/>
      <x/>
    </i>
    <i r="1">
      <x v="66"/>
      <x v="6"/>
      <x/>
      <x/>
    </i>
    <i r="1">
      <x v="70"/>
      <x v="7"/>
      <x/>
      <x/>
    </i>
    <i r="1">
      <x v="71"/>
      <x v="8"/>
      <x/>
      <x/>
    </i>
    <i r="1">
      <x v="75"/>
      <x v="9"/>
      <x/>
      <x/>
    </i>
    <i r="1">
      <x v="76"/>
      <x v="10"/>
      <x/>
      <x/>
    </i>
    <i r="1">
      <x v="78"/>
      <x v="11"/>
      <x/>
      <x/>
    </i>
    <i r="1">
      <x v="79"/>
      <x v="12"/>
      <x/>
      <x/>
    </i>
    <i r="1">
      <x v="80"/>
      <x v="13"/>
      <x/>
      <x/>
    </i>
    <i r="1">
      <x v="83"/>
      <x v="14"/>
      <x/>
      <x/>
    </i>
    <i r="1">
      <x v="84"/>
      <x v="15"/>
      <x/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合計 / 数量" fld="4" baseField="0" baseItem="0"/>
    <dataField name="合計 / 総重量(㎏）" fld="5" baseField="0" baseItem="0"/>
    <dataField name="合計 / 金属重量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2E7679-0BA7-4B40-A54A-8A3CF3E4678B}" name="T_調査票4" displayName="T_調査票4" ref="A5:O29" totalsRowShown="0" headerRowDxfId="43" dataDxfId="41" headerRowBorderDxfId="42" tableBorderDxfId="40">
  <autoFilter ref="A5:O29" xr:uid="{B0A55420-0BF1-40A7-9140-03902E3A76A4}"/>
  <sortState xmlns:xlrd2="http://schemas.microsoft.com/office/spreadsheetml/2017/richdata2" ref="A6:O29">
    <sortCondition ref="A6:A29"/>
  </sortState>
  <tableColumns count="15">
    <tableColumn id="1" xr3:uid="{F4E16EEB-43EA-446F-9B89-5EACDA7EA1D2}" name="通番" dataDxfId="39"/>
    <tableColumn id="2" xr3:uid="{6A8393AD-0FC3-488B-BD6F-64E9ADBDBBD7}" name="区分No" dataDxfId="38"/>
    <tableColumn id="5" xr3:uid="{8FC2360B-F7CC-4653-B532-EED0D4D02C1B}" name="品目" dataDxfId="37"/>
    <tableColumn id="6" xr3:uid="{667550F3-2C37-40D0-BF77-976F997D0EBA}" name="備考" dataDxfId="36"/>
    <tableColumn id="7" xr3:uid="{D859F394-0607-4F8E-8783-C83B04DFDA03}" name="数量" dataDxfId="35"/>
    <tableColumn id="8" xr3:uid="{B87EE39E-F2C7-4662-8BEE-DF6E9CFC39FC}" name="総重量_x000a_(㎏）" dataDxfId="34"/>
    <tableColumn id="9" xr3:uid="{C01CF3C3-EFBF-4257-90C4-7C86DA73F856}" name="金属割合_x000a_見込(％）" dataDxfId="33" dataCellStyle="パーセント"/>
    <tableColumn id="10" xr3:uid="{182F6A02-DA3C-4B38-892D-84A786634ADF}" name="メーカー名（型番）" dataDxfId="32"/>
    <tableColumn id="11" xr3:uid="{E0766220-DB79-40A7-A9E0-871F946B250C}" name="サイズ（in・ℓ）" dataDxfId="31"/>
    <tableColumn id="12" xr3:uid="{E70DEF94-DFDF-44E5-A8E4-E382C601A38C}" name="保管場所" dataDxfId="30"/>
    <tableColumn id="13" xr3:uid="{F3CB201D-853C-4DB4-B0A0-AE3FE9BD05BC}" name="特記事項" dataDxfId="29"/>
    <tableColumn id="14" xr3:uid="{6E6A7888-3586-4169-9A42-D1FC62B26503}" name="学校名" dataDxfId="28"/>
    <tableColumn id="15" xr3:uid="{E8A5580B-0405-484A-B273-8B2E49E600D2}" name="学校番号" dataDxfId="27"/>
    <tableColumn id="16" xr3:uid="{077D4151-7D35-4EA9-8722-3C210EF821BD}" name="金属重量" dataDxfId="26"/>
    <tableColumn id="4" xr3:uid="{8C05E061-D5E0-4D3C-9555-F755118DD35A}" name="列1" dataDxfId="25"/>
  </tableColumns>
  <tableStyleInfo name="テーブル スタイル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A55420-0BF1-40A7-9140-03902E3A76A4}" name="T_調査票" displayName="T_調査票" ref="A5:O28" totalsRowShown="0" headerRowDxfId="24" dataDxfId="22" headerRowBorderDxfId="23" tableBorderDxfId="21">
  <autoFilter ref="A5:O28" xr:uid="{B0A55420-0BF1-40A7-9140-03902E3A76A4}"/>
  <tableColumns count="15">
    <tableColumn id="1" xr3:uid="{7B97A2A1-498D-40F1-9F83-07E23746CE14}" name="通番" dataDxfId="20"/>
    <tableColumn id="2" xr3:uid="{849A203C-A08C-46C1-8C28-80C5E2BD8E24}" name="区分No" dataDxfId="19"/>
    <tableColumn id="5" xr3:uid="{904895B5-5131-4CCB-A745-92C5CD2CA754}" name="品目" dataDxfId="18"/>
    <tableColumn id="6" xr3:uid="{25C2E809-BA84-4BA2-958C-F047C977E758}" name="備考" dataDxfId="17"/>
    <tableColumn id="7" xr3:uid="{C2E84013-100F-4BE3-962C-160C82FA07D3}" name="数量" dataDxfId="16"/>
    <tableColumn id="8" xr3:uid="{EDB6768E-7EDB-44E6-99D7-D725B3F4EE32}" name="総重量_x000a_(㎏）" dataDxfId="15"/>
    <tableColumn id="9" xr3:uid="{A4ACDF09-B9A7-4140-A56D-A64A1D893B85}" name="金属割合_x000a_見込(％）" dataDxfId="14" dataCellStyle="パーセント"/>
    <tableColumn id="10" xr3:uid="{38CBF0CC-760B-40C5-B85C-0AB33B9FA357}" name="メーカー名（型番）" dataDxfId="13"/>
    <tableColumn id="11" xr3:uid="{276AEECB-4AC0-49B7-B41C-D918DFD52545}" name="サイズ（in・ℓ）" dataDxfId="12"/>
    <tableColumn id="12" xr3:uid="{286BEA81-5C1E-44AB-AB74-16F6A721E5B1}" name="保管場所" dataDxfId="11"/>
    <tableColumn id="13" xr3:uid="{57AEB447-B841-4D4D-842F-70EE697FE84D}" name="特記事項" dataDxfId="10"/>
    <tableColumn id="14" xr3:uid="{129B76D3-A81D-4C9B-A346-8D1A97193812}" name="学校名" dataDxfId="9"/>
    <tableColumn id="15" xr3:uid="{67388EC2-F050-49BD-993D-6202F47EF239}" name="学校番号" dataDxfId="8"/>
    <tableColumn id="16" xr3:uid="{F23AB3C3-2081-4E26-9AB8-1A9A88D8AD8D}" name="金属重量" dataDxfId="7"/>
    <tableColumn id="4" xr3:uid="{7CD1F92D-9A52-4DC3-BE2A-BCF25657418F}" name="列1" dataDxfId="6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1919-AE5D-47F1-BC51-FDFE9D2DCDAD}">
  <sheetPr>
    <pageSetUpPr fitToPage="1"/>
  </sheetPr>
  <dimension ref="A3:H19"/>
  <sheetViews>
    <sheetView workbookViewId="0">
      <pane ySplit="3" topLeftCell="A4" activePane="bottomLeft" state="frozenSplit"/>
      <selection pane="bottomLeft" activeCell="B26" sqref="B26"/>
    </sheetView>
  </sheetViews>
  <sheetFormatPr defaultRowHeight="13.5"/>
  <cols>
    <col min="1" max="1" width="16.375" bestFit="1" customWidth="1"/>
    <col min="2" max="2" width="19.25" bestFit="1" customWidth="1"/>
    <col min="3" max="3" width="8.25" bestFit="1" customWidth="1"/>
    <col min="4" max="4" width="28.75" bestFit="1" customWidth="1"/>
    <col min="5" max="5" width="16" bestFit="1" customWidth="1"/>
    <col min="6" max="6" width="12.625" bestFit="1" customWidth="1"/>
    <col min="7" max="7" width="19.25" bestFit="1" customWidth="1"/>
    <col min="8" max="10" width="17.375" bestFit="1" customWidth="1"/>
  </cols>
  <sheetData>
    <row r="3" spans="1:8">
      <c r="A3" s="21" t="s">
        <v>311</v>
      </c>
      <c r="B3" s="21" t="s">
        <v>312</v>
      </c>
      <c r="C3" s="21" t="s">
        <v>11</v>
      </c>
      <c r="D3" s="21" t="s">
        <v>313</v>
      </c>
      <c r="E3" s="21" t="s">
        <v>314</v>
      </c>
      <c r="F3" t="s">
        <v>307</v>
      </c>
      <c r="G3" t="s">
        <v>308</v>
      </c>
      <c r="H3" t="s">
        <v>310</v>
      </c>
    </row>
    <row r="4" spans="1:8">
      <c r="A4" t="s">
        <v>293</v>
      </c>
      <c r="B4" t="s">
        <v>306</v>
      </c>
      <c r="C4" t="s">
        <v>293</v>
      </c>
      <c r="D4" t="s">
        <v>306</v>
      </c>
      <c r="E4" t="s">
        <v>306</v>
      </c>
      <c r="F4" s="22"/>
      <c r="G4" s="22"/>
      <c r="H4" s="22">
        <v>0</v>
      </c>
    </row>
    <row r="5" spans="1:8">
      <c r="A5" t="s">
        <v>330</v>
      </c>
      <c r="B5">
        <v>2</v>
      </c>
      <c r="C5" t="s">
        <v>296</v>
      </c>
      <c r="D5" t="s">
        <v>306</v>
      </c>
      <c r="E5" t="s">
        <v>306</v>
      </c>
      <c r="F5" s="22">
        <v>5</v>
      </c>
      <c r="G5" s="22">
        <v>2</v>
      </c>
      <c r="H5" s="22">
        <v>0</v>
      </c>
    </row>
    <row r="6" spans="1:8">
      <c r="B6">
        <v>31</v>
      </c>
      <c r="C6" t="s">
        <v>304</v>
      </c>
      <c r="D6" t="s">
        <v>306</v>
      </c>
      <c r="E6" t="s">
        <v>306</v>
      </c>
      <c r="F6" s="22">
        <v>1</v>
      </c>
      <c r="G6" s="22">
        <v>1</v>
      </c>
      <c r="H6" s="22">
        <v>0</v>
      </c>
    </row>
    <row r="7" spans="1:8">
      <c r="B7">
        <v>55</v>
      </c>
      <c r="C7" t="s">
        <v>305</v>
      </c>
      <c r="D7" t="s">
        <v>306</v>
      </c>
      <c r="E7" t="s">
        <v>306</v>
      </c>
      <c r="F7" s="22">
        <v>27</v>
      </c>
      <c r="G7" s="22">
        <v>13</v>
      </c>
      <c r="H7" s="22">
        <v>0</v>
      </c>
    </row>
    <row r="8" spans="1:8">
      <c r="B8">
        <v>58</v>
      </c>
      <c r="C8" t="s">
        <v>295</v>
      </c>
      <c r="D8" t="s">
        <v>306</v>
      </c>
      <c r="E8" t="s">
        <v>306</v>
      </c>
      <c r="F8" s="22">
        <v>9</v>
      </c>
      <c r="G8" s="22">
        <v>26</v>
      </c>
      <c r="H8" s="22">
        <v>0</v>
      </c>
    </row>
    <row r="9" spans="1:8">
      <c r="B9">
        <v>67</v>
      </c>
      <c r="C9" t="s">
        <v>298</v>
      </c>
      <c r="D9" t="s">
        <v>306</v>
      </c>
      <c r="E9" t="s">
        <v>306</v>
      </c>
      <c r="F9" s="22">
        <v>1</v>
      </c>
      <c r="G9" s="22">
        <v>3</v>
      </c>
      <c r="H9" s="22">
        <v>0</v>
      </c>
    </row>
    <row r="10" spans="1:8">
      <c r="B10">
        <v>71</v>
      </c>
      <c r="C10" t="s">
        <v>301</v>
      </c>
      <c r="D10" t="s">
        <v>306</v>
      </c>
      <c r="E10" t="s">
        <v>306</v>
      </c>
      <c r="F10" s="22">
        <v>1</v>
      </c>
      <c r="G10" s="22">
        <v>2</v>
      </c>
      <c r="H10" s="22">
        <v>0</v>
      </c>
    </row>
    <row r="11" spans="1:8">
      <c r="B11">
        <v>72</v>
      </c>
      <c r="C11" t="s">
        <v>299</v>
      </c>
      <c r="D11" t="s">
        <v>306</v>
      </c>
      <c r="E11" t="s">
        <v>306</v>
      </c>
      <c r="F11" s="22">
        <v>6</v>
      </c>
      <c r="G11" s="22">
        <v>6</v>
      </c>
      <c r="H11" s="22">
        <v>0</v>
      </c>
    </row>
    <row r="12" spans="1:8">
      <c r="B12">
        <v>76</v>
      </c>
      <c r="C12" t="s">
        <v>0</v>
      </c>
      <c r="D12" t="s">
        <v>306</v>
      </c>
      <c r="E12" t="s">
        <v>306</v>
      </c>
      <c r="F12" s="22">
        <v>20</v>
      </c>
      <c r="G12" s="22">
        <v>16</v>
      </c>
      <c r="H12" s="22">
        <v>0</v>
      </c>
    </row>
    <row r="13" spans="1:8">
      <c r="B13">
        <v>77</v>
      </c>
      <c r="C13" t="s">
        <v>297</v>
      </c>
      <c r="D13" t="s">
        <v>306</v>
      </c>
      <c r="E13" t="s">
        <v>306</v>
      </c>
      <c r="F13" s="22">
        <v>1</v>
      </c>
      <c r="G13" s="22">
        <v>1</v>
      </c>
      <c r="H13" s="22">
        <v>0</v>
      </c>
    </row>
    <row r="14" spans="1:8">
      <c r="B14">
        <v>79</v>
      </c>
      <c r="C14" t="s">
        <v>1</v>
      </c>
      <c r="D14" t="s">
        <v>306</v>
      </c>
      <c r="E14" t="s">
        <v>306</v>
      </c>
      <c r="F14" s="22">
        <v>6</v>
      </c>
      <c r="G14" s="22">
        <v>5</v>
      </c>
      <c r="H14" s="22">
        <v>0</v>
      </c>
    </row>
    <row r="15" spans="1:8">
      <c r="B15">
        <v>80</v>
      </c>
      <c r="C15" t="s">
        <v>300</v>
      </c>
      <c r="D15" t="s">
        <v>306</v>
      </c>
      <c r="E15" t="s">
        <v>306</v>
      </c>
      <c r="F15" s="22">
        <v>1</v>
      </c>
      <c r="G15" s="22">
        <v>1</v>
      </c>
      <c r="H15" s="22">
        <v>0</v>
      </c>
    </row>
    <row r="16" spans="1:8">
      <c r="B16">
        <v>81</v>
      </c>
      <c r="C16" t="s">
        <v>303</v>
      </c>
      <c r="D16" t="s">
        <v>306</v>
      </c>
      <c r="E16" t="s">
        <v>306</v>
      </c>
      <c r="F16" s="22">
        <v>25</v>
      </c>
      <c r="G16" s="22">
        <v>25</v>
      </c>
      <c r="H16" s="22">
        <v>0</v>
      </c>
    </row>
    <row r="17" spans="1:8">
      <c r="B17">
        <v>84</v>
      </c>
      <c r="C17" t="s">
        <v>302</v>
      </c>
      <c r="D17" t="s">
        <v>306</v>
      </c>
      <c r="E17" t="s">
        <v>306</v>
      </c>
      <c r="F17" s="22">
        <v>5</v>
      </c>
      <c r="G17" s="22">
        <v>1</v>
      </c>
      <c r="H17" s="22">
        <v>0</v>
      </c>
    </row>
    <row r="18" spans="1:8">
      <c r="B18">
        <v>85</v>
      </c>
      <c r="C18" t="s">
        <v>2</v>
      </c>
      <c r="D18" t="s">
        <v>306</v>
      </c>
      <c r="E18" t="s">
        <v>306</v>
      </c>
      <c r="F18" s="22">
        <v>1</v>
      </c>
      <c r="G18" s="22">
        <v>2</v>
      </c>
      <c r="H18" s="22">
        <v>0</v>
      </c>
    </row>
    <row r="19" spans="1:8">
      <c r="A19" t="s">
        <v>294</v>
      </c>
      <c r="F19" s="22">
        <v>109</v>
      </c>
      <c r="G19" s="22">
        <v>104</v>
      </c>
      <c r="H19" s="22">
        <v>0</v>
      </c>
    </row>
  </sheetData>
  <phoneticPr fontId="19"/>
  <pageMargins left="0.70866141732283472" right="0.70866141732283472" top="0.74803149606299213" bottom="0.74803149606299213" header="0.31496062992125984" footer="0.31496062992125984"/>
  <pageSetup paperSize="9" scale="57" fitToHeight="0" orientation="portrait" r:id="rId2"/>
  <headerFooter>
    <oddFooter>&amp;R&amp;8&amp;F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5C9B-BA14-403F-9753-AFF8303A1634}">
  <sheetPr>
    <tabColor rgb="FFFF0000"/>
    <pageSetUpPr fitToPage="1"/>
  </sheetPr>
  <dimension ref="A2:O33"/>
  <sheetViews>
    <sheetView tabSelected="1" view="pageBreakPreview" zoomScale="85" zoomScaleNormal="100" zoomScaleSheetLayoutView="85" workbookViewId="0">
      <pane xSplit="2" ySplit="5" topLeftCell="C6" activePane="bottomRight" state="frozenSplit"/>
      <selection activeCell="D49" sqref="D49"/>
      <selection pane="topRight" activeCell="D49" sqref="D49"/>
      <selection pane="bottomLeft" activeCell="D49" sqref="D49"/>
      <selection pane="bottomRight" activeCell="K32" sqref="K32"/>
    </sheetView>
  </sheetViews>
  <sheetFormatPr defaultColWidth="9" defaultRowHeight="13.5"/>
  <cols>
    <col min="1" max="1" width="7.875" style="10" customWidth="1"/>
    <col min="2" max="2" width="16.875" style="10" bestFit="1" customWidth="1"/>
    <col min="3" max="3" width="28.5" style="10" bestFit="1" customWidth="1"/>
    <col min="4" max="4" width="17.375" style="10" customWidth="1"/>
    <col min="5" max="5" width="9.875" style="10" customWidth="1"/>
    <col min="6" max="6" width="8.75" style="10" customWidth="1"/>
    <col min="7" max="7" width="9.5" style="10" customWidth="1"/>
    <col min="8" max="8" width="15" style="10" customWidth="1"/>
    <col min="9" max="9" width="14.75" style="10" customWidth="1"/>
    <col min="10" max="10" width="17.75" style="10" customWidth="1"/>
    <col min="11" max="11" width="24.625" style="10" customWidth="1"/>
    <col min="12" max="12" width="28.125" style="10" customWidth="1"/>
    <col min="13" max="13" width="17.25" style="10" bestFit="1" customWidth="1"/>
    <col min="14" max="14" width="9" style="10"/>
    <col min="15" max="15" width="26.25" style="10" customWidth="1"/>
    <col min="16" max="16384" width="9" style="10"/>
  </cols>
  <sheetData>
    <row r="2" spans="1:15" ht="20.25" customHeight="1">
      <c r="A2" s="9"/>
      <c r="C2" s="46" t="s">
        <v>339</v>
      </c>
      <c r="D2" s="46"/>
      <c r="J2" s="43" t="s">
        <v>5</v>
      </c>
      <c r="K2" s="36"/>
    </row>
    <row r="3" spans="1:15" ht="19.5" customHeight="1">
      <c r="E3" s="47" t="s">
        <v>338</v>
      </c>
      <c r="F3" s="47"/>
      <c r="G3" s="47"/>
    </row>
    <row r="4" spans="1:15">
      <c r="A4" s="12" t="s">
        <v>288</v>
      </c>
      <c r="B4" s="48" t="s">
        <v>289</v>
      </c>
      <c r="C4" s="49"/>
      <c r="D4" s="50"/>
      <c r="E4" s="45" t="s">
        <v>290</v>
      </c>
      <c r="F4" s="45"/>
      <c r="G4" s="45"/>
      <c r="H4" s="51" t="s">
        <v>291</v>
      </c>
      <c r="I4" s="51"/>
      <c r="J4" s="45" t="s">
        <v>292</v>
      </c>
      <c r="K4" s="45"/>
      <c r="L4" s="13" t="s">
        <v>331</v>
      </c>
    </row>
    <row r="5" spans="1:15" ht="39.6" customHeight="1">
      <c r="A5" s="6" t="s">
        <v>285</v>
      </c>
      <c r="B5" s="6" t="s">
        <v>286</v>
      </c>
      <c r="C5" s="6" t="s">
        <v>12</v>
      </c>
      <c r="D5" s="6" t="s">
        <v>315</v>
      </c>
      <c r="E5" s="6" t="s">
        <v>8</v>
      </c>
      <c r="F5" s="7" t="s">
        <v>316</v>
      </c>
      <c r="G5" s="39" t="s">
        <v>6</v>
      </c>
      <c r="H5" s="8" t="s">
        <v>9</v>
      </c>
      <c r="I5" s="8" t="s">
        <v>10</v>
      </c>
      <c r="J5" s="6" t="s">
        <v>7</v>
      </c>
      <c r="K5" s="6" t="s">
        <v>337</v>
      </c>
      <c r="L5" s="20" t="s">
        <v>5</v>
      </c>
      <c r="M5" s="20" t="s">
        <v>287</v>
      </c>
      <c r="N5" s="24" t="s">
        <v>309</v>
      </c>
      <c r="O5" s="41" t="s">
        <v>350</v>
      </c>
    </row>
    <row r="6" spans="1:15">
      <c r="A6" s="28">
        <v>40</v>
      </c>
      <c r="B6" s="15" t="s">
        <v>355</v>
      </c>
      <c r="C6" s="15" t="s">
        <v>356</v>
      </c>
      <c r="D6" s="14" t="s">
        <v>335</v>
      </c>
      <c r="E6" s="30">
        <v>2</v>
      </c>
      <c r="F6" s="31">
        <v>20</v>
      </c>
      <c r="G6" s="37"/>
      <c r="H6" s="28"/>
      <c r="I6" s="28"/>
      <c r="J6" s="34"/>
      <c r="K6" s="34"/>
      <c r="L6" s="14" t="s">
        <v>357</v>
      </c>
      <c r="M6" s="16" t="s">
        <v>358</v>
      </c>
      <c r="N6" s="23">
        <v>0</v>
      </c>
      <c r="O6" s="40"/>
    </row>
    <row r="7" spans="1:15">
      <c r="A7" s="29">
        <v>121</v>
      </c>
      <c r="B7" s="18" t="s">
        <v>340</v>
      </c>
      <c r="C7" s="18" t="s">
        <v>375</v>
      </c>
      <c r="D7" s="17" t="s">
        <v>366</v>
      </c>
      <c r="E7" s="32">
        <v>6</v>
      </c>
      <c r="F7" s="33">
        <v>36</v>
      </c>
      <c r="G7" s="38">
        <v>0.8</v>
      </c>
      <c r="H7" s="29"/>
      <c r="I7" s="29"/>
      <c r="J7" s="35" t="s">
        <v>376</v>
      </c>
      <c r="K7" s="35"/>
      <c r="L7" s="17" t="s">
        <v>377</v>
      </c>
      <c r="M7" s="19" t="s">
        <v>378</v>
      </c>
      <c r="N7" s="23">
        <v>29</v>
      </c>
      <c r="O7" s="40"/>
    </row>
    <row r="8" spans="1:15">
      <c r="A8" s="29">
        <v>132</v>
      </c>
      <c r="B8" s="18" t="s">
        <v>340</v>
      </c>
      <c r="C8" s="18" t="s">
        <v>3</v>
      </c>
      <c r="D8" s="17"/>
      <c r="E8" s="32">
        <v>2</v>
      </c>
      <c r="F8" s="33">
        <v>20</v>
      </c>
      <c r="G8" s="38">
        <v>0.05</v>
      </c>
      <c r="H8" s="29"/>
      <c r="I8" s="29"/>
      <c r="J8" s="35"/>
      <c r="K8" s="35"/>
      <c r="L8" s="17" t="s">
        <v>357</v>
      </c>
      <c r="M8" s="19" t="s">
        <v>358</v>
      </c>
      <c r="N8" s="23">
        <v>1</v>
      </c>
      <c r="O8" s="40"/>
    </row>
    <row r="9" spans="1:15">
      <c r="A9" s="29">
        <v>152</v>
      </c>
      <c r="B9" s="18" t="s">
        <v>340</v>
      </c>
      <c r="C9" s="18" t="s">
        <v>333</v>
      </c>
      <c r="D9" s="17"/>
      <c r="E9" s="32">
        <v>10</v>
      </c>
      <c r="F9" s="33">
        <v>400</v>
      </c>
      <c r="G9" s="38">
        <v>0.9</v>
      </c>
      <c r="H9" s="29"/>
      <c r="I9" s="29"/>
      <c r="J9" s="35"/>
      <c r="K9" s="35"/>
      <c r="L9" s="17" t="s">
        <v>351</v>
      </c>
      <c r="M9" s="19" t="s">
        <v>352</v>
      </c>
      <c r="N9" s="23">
        <v>360</v>
      </c>
      <c r="O9" s="40"/>
    </row>
    <row r="10" spans="1:15">
      <c r="A10" s="29">
        <v>153</v>
      </c>
      <c r="B10" s="18" t="s">
        <v>340</v>
      </c>
      <c r="C10" s="18" t="s">
        <v>359</v>
      </c>
      <c r="D10" s="17" t="s">
        <v>360</v>
      </c>
      <c r="E10" s="32">
        <v>1</v>
      </c>
      <c r="F10" s="33">
        <v>8</v>
      </c>
      <c r="G10" s="38">
        <v>0.1</v>
      </c>
      <c r="H10" s="29"/>
      <c r="I10" s="29"/>
      <c r="J10" s="35"/>
      <c r="K10" s="35"/>
      <c r="L10" s="17" t="s">
        <v>357</v>
      </c>
      <c r="M10" s="19" t="s">
        <v>358</v>
      </c>
      <c r="N10" s="23">
        <v>1</v>
      </c>
      <c r="O10" s="40"/>
    </row>
    <row r="11" spans="1:15">
      <c r="A11" s="29">
        <v>159</v>
      </c>
      <c r="B11" s="18" t="s">
        <v>340</v>
      </c>
      <c r="C11" s="18" t="s">
        <v>341</v>
      </c>
      <c r="D11" s="17" t="s">
        <v>342</v>
      </c>
      <c r="E11" s="32">
        <v>1</v>
      </c>
      <c r="F11" s="33">
        <v>30</v>
      </c>
      <c r="G11" s="38">
        <v>1</v>
      </c>
      <c r="H11" s="29"/>
      <c r="I11" s="29"/>
      <c r="J11" s="35" t="s">
        <v>343</v>
      </c>
      <c r="K11" s="35"/>
      <c r="L11" s="17" t="s">
        <v>344</v>
      </c>
      <c r="M11" s="19" t="s">
        <v>345</v>
      </c>
      <c r="N11" s="23">
        <v>30</v>
      </c>
      <c r="O11" s="40"/>
    </row>
    <row r="12" spans="1:15">
      <c r="A12" s="29">
        <v>183</v>
      </c>
      <c r="B12" s="18" t="s">
        <v>340</v>
      </c>
      <c r="C12" s="18" t="s">
        <v>334</v>
      </c>
      <c r="D12" s="17"/>
      <c r="E12" s="32">
        <v>4</v>
      </c>
      <c r="F12" s="33">
        <v>200</v>
      </c>
      <c r="G12" s="38">
        <v>0.5</v>
      </c>
      <c r="H12" s="29"/>
      <c r="I12" s="29"/>
      <c r="J12" s="35"/>
      <c r="K12" s="35"/>
      <c r="L12" s="17" t="s">
        <v>351</v>
      </c>
      <c r="M12" s="19" t="s">
        <v>352</v>
      </c>
      <c r="N12" s="23">
        <v>100</v>
      </c>
      <c r="O12" s="40"/>
    </row>
    <row r="13" spans="1:15">
      <c r="A13" s="29">
        <v>205</v>
      </c>
      <c r="B13" s="18" t="s">
        <v>340</v>
      </c>
      <c r="C13" s="18" t="s">
        <v>332</v>
      </c>
      <c r="D13" s="17"/>
      <c r="E13" s="32">
        <v>1</v>
      </c>
      <c r="F13" s="33">
        <v>10</v>
      </c>
      <c r="G13" s="38">
        <v>0.1</v>
      </c>
      <c r="H13" s="29"/>
      <c r="I13" s="29"/>
      <c r="J13" s="35"/>
      <c r="K13" s="35"/>
      <c r="L13" s="17" t="s">
        <v>369</v>
      </c>
      <c r="M13" s="19" t="s">
        <v>370</v>
      </c>
      <c r="N13" s="23">
        <v>1</v>
      </c>
      <c r="O13" s="40"/>
    </row>
    <row r="14" spans="1:15">
      <c r="A14" s="29">
        <v>239</v>
      </c>
      <c r="B14" s="18" t="s">
        <v>340</v>
      </c>
      <c r="C14" s="18" t="s">
        <v>353</v>
      </c>
      <c r="D14" s="17"/>
      <c r="E14" s="32">
        <v>2</v>
      </c>
      <c r="F14" s="33">
        <v>13</v>
      </c>
      <c r="G14" s="38">
        <v>0.2</v>
      </c>
      <c r="H14" s="29"/>
      <c r="I14" s="29"/>
      <c r="J14" s="35"/>
      <c r="K14" s="35"/>
      <c r="L14" s="17" t="s">
        <v>369</v>
      </c>
      <c r="M14" s="19" t="s">
        <v>370</v>
      </c>
      <c r="N14" s="23">
        <v>3</v>
      </c>
      <c r="O14" s="40"/>
    </row>
    <row r="15" spans="1:15">
      <c r="A15" s="29">
        <v>265</v>
      </c>
      <c r="B15" s="18" t="s">
        <v>340</v>
      </c>
      <c r="C15" s="18" t="s">
        <v>4</v>
      </c>
      <c r="D15" s="17"/>
      <c r="E15" s="32">
        <v>1</v>
      </c>
      <c r="F15" s="33">
        <v>2</v>
      </c>
      <c r="G15" s="38">
        <v>0.5</v>
      </c>
      <c r="H15" s="29"/>
      <c r="I15" s="29"/>
      <c r="J15" s="35"/>
      <c r="K15" s="35"/>
      <c r="L15" s="17" t="s">
        <v>369</v>
      </c>
      <c r="M15" s="19" t="s">
        <v>370</v>
      </c>
      <c r="N15" s="23">
        <v>1</v>
      </c>
      <c r="O15" s="40"/>
    </row>
    <row r="16" spans="1:15">
      <c r="A16" s="29">
        <v>350</v>
      </c>
      <c r="B16" s="18" t="s">
        <v>340</v>
      </c>
      <c r="C16" s="18" t="s">
        <v>346</v>
      </c>
      <c r="D16" s="17" t="s">
        <v>347</v>
      </c>
      <c r="E16" s="32">
        <v>2</v>
      </c>
      <c r="F16" s="33">
        <v>10</v>
      </c>
      <c r="G16" s="38">
        <v>0.8</v>
      </c>
      <c r="H16" s="29"/>
      <c r="I16" s="29"/>
      <c r="J16" s="35"/>
      <c r="K16" s="35"/>
      <c r="L16" s="17" t="s">
        <v>348</v>
      </c>
      <c r="M16" s="19" t="s">
        <v>349</v>
      </c>
      <c r="N16" s="23">
        <v>8</v>
      </c>
      <c r="O16" s="42"/>
    </row>
    <row r="17" spans="1:15">
      <c r="A17" s="29">
        <v>350</v>
      </c>
      <c r="B17" s="18" t="s">
        <v>340</v>
      </c>
      <c r="C17" s="18" t="s">
        <v>346</v>
      </c>
      <c r="D17" s="17" t="s">
        <v>354</v>
      </c>
      <c r="E17" s="32">
        <v>1</v>
      </c>
      <c r="F17" s="33">
        <v>4</v>
      </c>
      <c r="G17" s="38">
        <v>0.5</v>
      </c>
      <c r="H17" s="29"/>
      <c r="I17" s="29"/>
      <c r="J17" s="35"/>
      <c r="K17" s="35"/>
      <c r="L17" s="17" t="s">
        <v>369</v>
      </c>
      <c r="M17" s="19" t="s">
        <v>370</v>
      </c>
      <c r="N17" s="23">
        <v>2</v>
      </c>
      <c r="O17" s="40"/>
    </row>
    <row r="18" spans="1:15">
      <c r="A18" s="29">
        <v>350</v>
      </c>
      <c r="B18" s="18" t="s">
        <v>340</v>
      </c>
      <c r="C18" s="18" t="s">
        <v>346</v>
      </c>
      <c r="D18" s="17" t="s">
        <v>361</v>
      </c>
      <c r="E18" s="32">
        <v>1</v>
      </c>
      <c r="F18" s="33">
        <v>30</v>
      </c>
      <c r="G18" s="38">
        <v>1</v>
      </c>
      <c r="H18" s="29"/>
      <c r="I18" s="29"/>
      <c r="J18" s="35"/>
      <c r="K18" s="35"/>
      <c r="L18" s="17" t="s">
        <v>357</v>
      </c>
      <c r="M18" s="19" t="s">
        <v>358</v>
      </c>
      <c r="N18" s="23">
        <v>30</v>
      </c>
      <c r="O18" s="40"/>
    </row>
    <row r="19" spans="1:15">
      <c r="A19" s="29">
        <v>350</v>
      </c>
      <c r="B19" s="18" t="s">
        <v>340</v>
      </c>
      <c r="C19" s="18" t="s">
        <v>346</v>
      </c>
      <c r="D19" s="17" t="s">
        <v>362</v>
      </c>
      <c r="E19" s="32">
        <v>1</v>
      </c>
      <c r="F19" s="33">
        <v>5</v>
      </c>
      <c r="G19" s="38">
        <v>1</v>
      </c>
      <c r="H19" s="29"/>
      <c r="I19" s="29"/>
      <c r="J19" s="35"/>
      <c r="K19" s="35"/>
      <c r="L19" s="17" t="s">
        <v>357</v>
      </c>
      <c r="M19" s="19" t="s">
        <v>358</v>
      </c>
      <c r="N19" s="23">
        <v>5</v>
      </c>
      <c r="O19" s="40"/>
    </row>
    <row r="20" spans="1:15">
      <c r="A20" s="29">
        <v>350</v>
      </c>
      <c r="B20" s="18" t="s">
        <v>340</v>
      </c>
      <c r="C20" s="18" t="s">
        <v>346</v>
      </c>
      <c r="D20" s="17" t="s">
        <v>363</v>
      </c>
      <c r="E20" s="32">
        <v>1</v>
      </c>
      <c r="F20" s="33">
        <v>5</v>
      </c>
      <c r="G20" s="38">
        <v>1</v>
      </c>
      <c r="H20" s="29"/>
      <c r="I20" s="29"/>
      <c r="J20" s="35"/>
      <c r="K20" s="35"/>
      <c r="L20" s="17" t="s">
        <v>357</v>
      </c>
      <c r="M20" s="19" t="s">
        <v>358</v>
      </c>
      <c r="N20" s="23">
        <v>5</v>
      </c>
      <c r="O20" s="40"/>
    </row>
    <row r="21" spans="1:15">
      <c r="A21" s="29">
        <v>350</v>
      </c>
      <c r="B21" s="18" t="s">
        <v>340</v>
      </c>
      <c r="C21" s="18" t="s">
        <v>346</v>
      </c>
      <c r="D21" s="17" t="s">
        <v>364</v>
      </c>
      <c r="E21" s="32">
        <v>1</v>
      </c>
      <c r="F21" s="33">
        <v>40</v>
      </c>
      <c r="G21" s="38">
        <v>1</v>
      </c>
      <c r="H21" s="29"/>
      <c r="I21" s="29"/>
      <c r="J21" s="35"/>
      <c r="K21" s="35"/>
      <c r="L21" s="17" t="s">
        <v>357</v>
      </c>
      <c r="M21" s="19" t="s">
        <v>358</v>
      </c>
      <c r="N21" s="23">
        <v>40</v>
      </c>
      <c r="O21" s="40"/>
    </row>
    <row r="22" spans="1:15">
      <c r="A22" s="29">
        <v>350</v>
      </c>
      <c r="B22" s="18" t="s">
        <v>340</v>
      </c>
      <c r="C22" s="18" t="s">
        <v>346</v>
      </c>
      <c r="D22" s="17" t="s">
        <v>365</v>
      </c>
      <c r="E22" s="32">
        <v>1</v>
      </c>
      <c r="F22" s="33">
        <v>10</v>
      </c>
      <c r="G22" s="38">
        <v>1</v>
      </c>
      <c r="H22" s="29"/>
      <c r="I22" s="29"/>
      <c r="J22" s="35"/>
      <c r="K22" s="35"/>
      <c r="L22" s="17" t="s">
        <v>357</v>
      </c>
      <c r="M22" s="19" t="s">
        <v>358</v>
      </c>
      <c r="N22" s="23">
        <v>10</v>
      </c>
      <c r="O22" s="40"/>
    </row>
    <row r="23" spans="1:15">
      <c r="A23" s="29">
        <v>350</v>
      </c>
      <c r="B23" s="18" t="s">
        <v>340</v>
      </c>
      <c r="C23" s="18" t="s">
        <v>346</v>
      </c>
      <c r="D23" s="17" t="s">
        <v>366</v>
      </c>
      <c r="E23" s="32">
        <v>5</v>
      </c>
      <c r="F23" s="33">
        <v>30</v>
      </c>
      <c r="G23" s="38">
        <v>0.1</v>
      </c>
      <c r="H23" s="29"/>
      <c r="I23" s="29"/>
      <c r="J23" s="35"/>
      <c r="K23" s="35"/>
      <c r="L23" s="17" t="s">
        <v>357</v>
      </c>
      <c r="M23" s="19" t="s">
        <v>358</v>
      </c>
      <c r="N23" s="23">
        <v>3</v>
      </c>
      <c r="O23" s="40"/>
    </row>
    <row r="24" spans="1:15">
      <c r="A24" s="29">
        <v>350</v>
      </c>
      <c r="B24" s="18" t="s">
        <v>340</v>
      </c>
      <c r="C24" s="18" t="s">
        <v>346</v>
      </c>
      <c r="D24" s="17" t="s">
        <v>367</v>
      </c>
      <c r="E24" s="32">
        <v>1</v>
      </c>
      <c r="F24" s="33">
        <v>10</v>
      </c>
      <c r="G24" s="38">
        <v>1</v>
      </c>
      <c r="H24" s="29"/>
      <c r="I24" s="29"/>
      <c r="J24" s="35"/>
      <c r="K24" s="35"/>
      <c r="L24" s="17" t="s">
        <v>357</v>
      </c>
      <c r="M24" s="19" t="s">
        <v>358</v>
      </c>
      <c r="N24" s="23">
        <v>10</v>
      </c>
      <c r="O24" s="40"/>
    </row>
    <row r="25" spans="1:15">
      <c r="A25" s="29">
        <v>350</v>
      </c>
      <c r="B25" s="18" t="s">
        <v>340</v>
      </c>
      <c r="C25" s="18" t="s">
        <v>346</v>
      </c>
      <c r="D25" s="17" t="s">
        <v>368</v>
      </c>
      <c r="E25" s="32">
        <v>1</v>
      </c>
      <c r="F25" s="33">
        <v>10</v>
      </c>
      <c r="G25" s="38">
        <v>0.1</v>
      </c>
      <c r="H25" s="29"/>
      <c r="I25" s="29"/>
      <c r="J25" s="35"/>
      <c r="K25" s="35"/>
      <c r="L25" s="17" t="s">
        <v>357</v>
      </c>
      <c r="M25" s="19" t="s">
        <v>358</v>
      </c>
      <c r="N25" s="23">
        <v>1</v>
      </c>
      <c r="O25" s="40"/>
    </row>
    <row r="26" spans="1:15">
      <c r="A26" s="29">
        <v>350</v>
      </c>
      <c r="B26" s="18" t="s">
        <v>340</v>
      </c>
      <c r="C26" s="18" t="s">
        <v>346</v>
      </c>
      <c r="D26" s="17" t="s">
        <v>379</v>
      </c>
      <c r="E26" s="32">
        <v>1</v>
      </c>
      <c r="F26" s="33">
        <v>5</v>
      </c>
      <c r="G26" s="38">
        <v>0.5</v>
      </c>
      <c r="H26" s="29"/>
      <c r="I26" s="29"/>
      <c r="J26" s="35" t="s">
        <v>380</v>
      </c>
      <c r="K26" s="35"/>
      <c r="L26" s="17" t="s">
        <v>377</v>
      </c>
      <c r="M26" s="19" t="s">
        <v>378</v>
      </c>
      <c r="N26" s="23">
        <v>3</v>
      </c>
      <c r="O26" s="40"/>
    </row>
    <row r="27" spans="1:15">
      <c r="A27" s="29"/>
      <c r="B27" s="18" t="e">
        <v>#N/A</v>
      </c>
      <c r="C27" s="18" t="e">
        <v>#N/A</v>
      </c>
      <c r="D27" s="17"/>
      <c r="E27" s="32"/>
      <c r="F27" s="33"/>
      <c r="G27" s="38"/>
      <c r="H27" s="29"/>
      <c r="I27" s="29"/>
      <c r="J27" s="35"/>
      <c r="K27" s="35"/>
      <c r="L27" s="17">
        <v>0</v>
      </c>
      <c r="M27" s="19" t="e">
        <v>#N/A</v>
      </c>
      <c r="N27" s="23">
        <v>0</v>
      </c>
      <c r="O27" s="40"/>
    </row>
    <row r="28" spans="1:15">
      <c r="A28" s="29"/>
      <c r="B28" s="18" t="e">
        <v>#N/A</v>
      </c>
      <c r="C28" s="18" t="e">
        <v>#N/A</v>
      </c>
      <c r="D28" s="17"/>
      <c r="E28" s="32"/>
      <c r="F28" s="33"/>
      <c r="G28" s="38"/>
      <c r="H28" s="29"/>
      <c r="I28" s="29"/>
      <c r="J28" s="35"/>
      <c r="K28" s="35"/>
      <c r="L28" s="17">
        <v>0</v>
      </c>
      <c r="M28" s="19" t="e">
        <v>#N/A</v>
      </c>
      <c r="N28" s="23">
        <v>0</v>
      </c>
      <c r="O28" s="40"/>
    </row>
    <row r="29" spans="1:15">
      <c r="A29" s="29"/>
      <c r="B29" s="18" t="e">
        <v>#N/A</v>
      </c>
      <c r="C29" s="18" t="e">
        <v>#N/A</v>
      </c>
      <c r="D29" s="17"/>
      <c r="E29" s="32"/>
      <c r="F29" s="33"/>
      <c r="G29" s="38"/>
      <c r="H29" s="29"/>
      <c r="I29" s="29"/>
      <c r="J29" s="35"/>
      <c r="K29" s="35"/>
      <c r="L29" s="17">
        <v>0</v>
      </c>
      <c r="M29" s="19" t="e">
        <v>#N/A</v>
      </c>
      <c r="N29" s="23">
        <v>0</v>
      </c>
      <c r="O29" s="40"/>
    </row>
    <row r="31" spans="1:15">
      <c r="E31" s="44" t="s">
        <v>371</v>
      </c>
      <c r="F31" s="10">
        <v>20</v>
      </c>
      <c r="G31" s="10" t="s">
        <v>374</v>
      </c>
    </row>
    <row r="32" spans="1:15">
      <c r="E32" s="44" t="s">
        <v>372</v>
      </c>
      <c r="F32" s="10">
        <f>SUM(F7:F26)</f>
        <v>878</v>
      </c>
      <c r="G32" s="10" t="s">
        <v>374</v>
      </c>
    </row>
    <row r="33" spans="5:7">
      <c r="E33" s="44" t="s">
        <v>373</v>
      </c>
      <c r="F33" s="10">
        <f>SUM(F31:F32)</f>
        <v>898</v>
      </c>
      <c r="G33" s="10" t="s">
        <v>374</v>
      </c>
    </row>
  </sheetData>
  <sheetProtection autoFilter="0"/>
  <mergeCells count="6">
    <mergeCell ref="J4:K4"/>
    <mergeCell ref="C2:D2"/>
    <mergeCell ref="E3:G3"/>
    <mergeCell ref="B4:D4"/>
    <mergeCell ref="E4:G4"/>
    <mergeCell ref="H4:I4"/>
  </mergeCells>
  <phoneticPr fontId="19"/>
  <conditionalFormatting sqref="G6:G29">
    <cfRule type="expression" dxfId="5" priority="3">
      <formula>OR(A6&lt;116,A6&gt;530)</formula>
    </cfRule>
  </conditionalFormatting>
  <conditionalFormatting sqref="H6:H29">
    <cfRule type="expression" dxfId="4" priority="2">
      <formula>OR(A6&lt;=109,A6&gt;=116)</formula>
    </cfRule>
  </conditionalFormatting>
  <conditionalFormatting sqref="I6:I29">
    <cfRule type="expression" dxfId="3" priority="1">
      <formula>OR(A6&lt;=109,A6&gt;=116)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9" scale="59" fitToHeight="0" orientation="landscape" cellComments="asDisplayed" r:id="rId1"/>
  <headerFooter>
    <oddFooter>&amp;R&amp;"BIZ UDPゴシック,標準"&amp;6&amp;F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0ECA67-AC76-462B-AE82-155A8E577CC0}">
          <x14:formula1>
            <xm:f>'学校一覧（使用不可）'!$C$2:$C$145</xm:f>
          </x14:formula1>
          <xm:sqref>K2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0D91-15D1-459C-8AA5-2E2E7C79C513}">
  <sheetPr>
    <tabColor rgb="FFFF0000"/>
    <pageSetUpPr fitToPage="1"/>
  </sheetPr>
  <dimension ref="A2:O28"/>
  <sheetViews>
    <sheetView view="pageBreakPreview" zoomScale="85" zoomScaleNormal="100" zoomScaleSheetLayoutView="85" workbookViewId="0">
      <pane xSplit="2" ySplit="5" topLeftCell="C6" activePane="bottomRight" state="frozenSplit"/>
      <selection activeCell="D49" sqref="D49"/>
      <selection pane="topRight" activeCell="D49" sqref="D49"/>
      <selection pane="bottomLeft" activeCell="D49" sqref="D49"/>
      <selection pane="bottomRight" activeCell="A24" sqref="A24:N24"/>
    </sheetView>
  </sheetViews>
  <sheetFormatPr defaultColWidth="9" defaultRowHeight="13.5"/>
  <cols>
    <col min="1" max="1" width="7.875" style="10" customWidth="1"/>
    <col min="2" max="2" width="16.875" style="10" bestFit="1" customWidth="1"/>
    <col min="3" max="3" width="28.5" style="10" bestFit="1" customWidth="1"/>
    <col min="4" max="4" width="17.375" style="10" customWidth="1"/>
    <col min="5" max="5" width="9.875" style="10" customWidth="1"/>
    <col min="6" max="6" width="8.75" style="10" customWidth="1"/>
    <col min="7" max="7" width="9.5" style="10" customWidth="1"/>
    <col min="8" max="8" width="15" style="10" customWidth="1"/>
    <col min="9" max="9" width="14.75" style="10" customWidth="1"/>
    <col min="10" max="10" width="17.75" style="10" customWidth="1"/>
    <col min="11" max="11" width="24.625" style="10" customWidth="1"/>
    <col min="12" max="12" width="28.125" style="10" customWidth="1"/>
    <col min="13" max="13" width="17.25" style="10" bestFit="1" customWidth="1"/>
    <col min="14" max="14" width="9" style="10"/>
    <col min="15" max="15" width="26.25" style="10" customWidth="1"/>
    <col min="16" max="16384" width="9" style="10"/>
  </cols>
  <sheetData>
    <row r="2" spans="1:15" ht="20.25" customHeight="1">
      <c r="A2" s="9"/>
      <c r="C2" s="46" t="s">
        <v>339</v>
      </c>
      <c r="D2" s="46"/>
      <c r="J2" s="11" t="s">
        <v>5</v>
      </c>
      <c r="K2" s="36"/>
    </row>
    <row r="3" spans="1:15" ht="19.5" customHeight="1">
      <c r="E3" s="47" t="s">
        <v>338</v>
      </c>
      <c r="F3" s="47"/>
      <c r="G3" s="47"/>
    </row>
    <row r="4" spans="1:15">
      <c r="A4" s="12" t="s">
        <v>288</v>
      </c>
      <c r="B4" s="48" t="s">
        <v>289</v>
      </c>
      <c r="C4" s="49"/>
      <c r="D4" s="50"/>
      <c r="E4" s="45" t="s">
        <v>290</v>
      </c>
      <c r="F4" s="45"/>
      <c r="G4" s="45"/>
      <c r="H4" s="51" t="s">
        <v>291</v>
      </c>
      <c r="I4" s="51"/>
      <c r="J4" s="45" t="s">
        <v>292</v>
      </c>
      <c r="K4" s="45"/>
      <c r="L4" s="13" t="s">
        <v>331</v>
      </c>
    </row>
    <row r="5" spans="1:15" ht="39.6" customHeight="1">
      <c r="A5" s="6" t="s">
        <v>285</v>
      </c>
      <c r="B5" s="6" t="s">
        <v>286</v>
      </c>
      <c r="C5" s="6" t="s">
        <v>12</v>
      </c>
      <c r="D5" s="6" t="s">
        <v>336</v>
      </c>
      <c r="E5" s="6" t="s">
        <v>8</v>
      </c>
      <c r="F5" s="7" t="s">
        <v>316</v>
      </c>
      <c r="G5" s="39" t="s">
        <v>6</v>
      </c>
      <c r="H5" s="8" t="s">
        <v>9</v>
      </c>
      <c r="I5" s="8" t="s">
        <v>10</v>
      </c>
      <c r="J5" s="6" t="s">
        <v>7</v>
      </c>
      <c r="K5" s="6" t="s">
        <v>337</v>
      </c>
      <c r="L5" s="20" t="s">
        <v>5</v>
      </c>
      <c r="M5" s="20" t="s">
        <v>287</v>
      </c>
      <c r="N5" s="24" t="s">
        <v>309</v>
      </c>
      <c r="O5" s="41" t="s">
        <v>350</v>
      </c>
    </row>
    <row r="6" spans="1:15">
      <c r="A6" s="28">
        <v>159</v>
      </c>
      <c r="B6" s="15" t="s">
        <v>340</v>
      </c>
      <c r="C6" s="15" t="s">
        <v>341</v>
      </c>
      <c r="D6" s="14" t="s">
        <v>342</v>
      </c>
      <c r="E6" s="30">
        <v>1</v>
      </c>
      <c r="F6" s="31">
        <v>30</v>
      </c>
      <c r="G6" s="37">
        <v>1</v>
      </c>
      <c r="H6" s="28"/>
      <c r="I6" s="28"/>
      <c r="J6" s="34" t="s">
        <v>343</v>
      </c>
      <c r="K6" s="34"/>
      <c r="L6" s="14" t="s">
        <v>344</v>
      </c>
      <c r="M6" s="16" t="s">
        <v>345</v>
      </c>
      <c r="N6" s="23">
        <v>30</v>
      </c>
      <c r="O6" s="40"/>
    </row>
    <row r="7" spans="1:15">
      <c r="A7" s="29">
        <v>350</v>
      </c>
      <c r="B7" s="18" t="s">
        <v>340</v>
      </c>
      <c r="C7" s="18" t="s">
        <v>346</v>
      </c>
      <c r="D7" s="17" t="s">
        <v>347</v>
      </c>
      <c r="E7" s="32">
        <v>2</v>
      </c>
      <c r="F7" s="33">
        <v>10</v>
      </c>
      <c r="G7" s="38">
        <v>0.8</v>
      </c>
      <c r="H7" s="29"/>
      <c r="I7" s="29"/>
      <c r="J7" s="35"/>
      <c r="K7" s="35"/>
      <c r="L7" s="17" t="s">
        <v>348</v>
      </c>
      <c r="M7" s="19" t="s">
        <v>349</v>
      </c>
      <c r="N7" s="23">
        <v>8</v>
      </c>
      <c r="O7" s="42"/>
    </row>
    <row r="8" spans="1:15">
      <c r="A8" s="29">
        <v>205</v>
      </c>
      <c r="B8" s="18" t="s">
        <v>340</v>
      </c>
      <c r="C8" s="18" t="s">
        <v>332</v>
      </c>
      <c r="D8" s="17"/>
      <c r="E8" s="32">
        <v>1</v>
      </c>
      <c r="F8" s="33">
        <v>10</v>
      </c>
      <c r="G8" s="38">
        <v>0.1</v>
      </c>
      <c r="H8" s="29"/>
      <c r="I8" s="29"/>
      <c r="J8" s="35"/>
      <c r="K8" s="35"/>
      <c r="L8" s="17" t="s">
        <v>369</v>
      </c>
      <c r="M8" s="19" t="s">
        <v>370</v>
      </c>
      <c r="N8" s="23">
        <v>1</v>
      </c>
      <c r="O8" s="40"/>
    </row>
    <row r="9" spans="1:15">
      <c r="A9" s="29">
        <v>239</v>
      </c>
      <c r="B9" s="18" t="s">
        <v>340</v>
      </c>
      <c r="C9" s="18" t="s">
        <v>353</v>
      </c>
      <c r="D9" s="17"/>
      <c r="E9" s="32">
        <v>2</v>
      </c>
      <c r="F9" s="33">
        <v>13</v>
      </c>
      <c r="G9" s="38">
        <v>0.2</v>
      </c>
      <c r="H9" s="29"/>
      <c r="I9" s="29"/>
      <c r="J9" s="35"/>
      <c r="K9" s="35"/>
      <c r="L9" s="17" t="s">
        <v>369</v>
      </c>
      <c r="M9" s="19" t="s">
        <v>370</v>
      </c>
      <c r="N9" s="23">
        <v>3</v>
      </c>
      <c r="O9" s="40"/>
    </row>
    <row r="10" spans="1:15">
      <c r="A10" s="29">
        <v>265</v>
      </c>
      <c r="B10" s="18" t="s">
        <v>340</v>
      </c>
      <c r="C10" s="18" t="s">
        <v>4</v>
      </c>
      <c r="D10" s="17"/>
      <c r="E10" s="32">
        <v>1</v>
      </c>
      <c r="F10" s="33">
        <v>2</v>
      </c>
      <c r="G10" s="38">
        <v>0.5</v>
      </c>
      <c r="H10" s="29"/>
      <c r="I10" s="29"/>
      <c r="J10" s="35"/>
      <c r="K10" s="35"/>
      <c r="L10" s="17" t="s">
        <v>369</v>
      </c>
      <c r="M10" s="19" t="s">
        <v>370</v>
      </c>
      <c r="N10" s="23">
        <v>1</v>
      </c>
      <c r="O10" s="40"/>
    </row>
    <row r="11" spans="1:15">
      <c r="A11" s="29">
        <v>350</v>
      </c>
      <c r="B11" s="18" t="s">
        <v>340</v>
      </c>
      <c r="C11" s="18" t="s">
        <v>346</v>
      </c>
      <c r="D11" s="17" t="s">
        <v>354</v>
      </c>
      <c r="E11" s="32">
        <v>1</v>
      </c>
      <c r="F11" s="33">
        <v>4</v>
      </c>
      <c r="G11" s="38">
        <v>0.5</v>
      </c>
      <c r="H11" s="29"/>
      <c r="I11" s="29"/>
      <c r="J11" s="35"/>
      <c r="K11" s="35"/>
      <c r="L11" s="17" t="s">
        <v>369</v>
      </c>
      <c r="M11" s="19" t="s">
        <v>370</v>
      </c>
      <c r="N11" s="23">
        <v>2</v>
      </c>
      <c r="O11" s="40"/>
    </row>
    <row r="12" spans="1:15">
      <c r="A12" s="29">
        <v>40</v>
      </c>
      <c r="B12" s="18" t="s">
        <v>355</v>
      </c>
      <c r="C12" s="18" t="s">
        <v>356</v>
      </c>
      <c r="D12" s="17" t="s">
        <v>335</v>
      </c>
      <c r="E12" s="32">
        <v>2</v>
      </c>
      <c r="F12" s="33">
        <v>20</v>
      </c>
      <c r="G12" s="38"/>
      <c r="H12" s="29"/>
      <c r="I12" s="29"/>
      <c r="J12" s="35"/>
      <c r="K12" s="35"/>
      <c r="L12" s="17" t="s">
        <v>357</v>
      </c>
      <c r="M12" s="19" t="s">
        <v>358</v>
      </c>
      <c r="N12" s="23">
        <v>0</v>
      </c>
      <c r="O12" s="40"/>
    </row>
    <row r="13" spans="1:15">
      <c r="A13" s="29">
        <v>132</v>
      </c>
      <c r="B13" s="18" t="s">
        <v>340</v>
      </c>
      <c r="C13" s="18" t="s">
        <v>3</v>
      </c>
      <c r="D13" s="17"/>
      <c r="E13" s="32">
        <v>2</v>
      </c>
      <c r="F13" s="33">
        <v>20</v>
      </c>
      <c r="G13" s="38">
        <v>0.05</v>
      </c>
      <c r="H13" s="29"/>
      <c r="I13" s="29"/>
      <c r="J13" s="35"/>
      <c r="K13" s="35"/>
      <c r="L13" s="17" t="s">
        <v>357</v>
      </c>
      <c r="M13" s="19" t="s">
        <v>358</v>
      </c>
      <c r="N13" s="23">
        <v>1</v>
      </c>
      <c r="O13" s="40"/>
    </row>
    <row r="14" spans="1:15">
      <c r="A14" s="29">
        <v>153</v>
      </c>
      <c r="B14" s="18" t="s">
        <v>340</v>
      </c>
      <c r="C14" s="18" t="s">
        <v>359</v>
      </c>
      <c r="D14" s="17" t="s">
        <v>360</v>
      </c>
      <c r="E14" s="32">
        <v>1</v>
      </c>
      <c r="F14" s="33">
        <v>8</v>
      </c>
      <c r="G14" s="38">
        <v>0.1</v>
      </c>
      <c r="H14" s="29"/>
      <c r="I14" s="29"/>
      <c r="J14" s="35"/>
      <c r="K14" s="35"/>
      <c r="L14" s="17" t="s">
        <v>357</v>
      </c>
      <c r="M14" s="19" t="s">
        <v>358</v>
      </c>
      <c r="N14" s="23">
        <v>1</v>
      </c>
      <c r="O14" s="40"/>
    </row>
    <row r="15" spans="1:15">
      <c r="A15" s="29">
        <v>350</v>
      </c>
      <c r="B15" s="18" t="s">
        <v>340</v>
      </c>
      <c r="C15" s="18" t="s">
        <v>346</v>
      </c>
      <c r="D15" s="17" t="s">
        <v>361</v>
      </c>
      <c r="E15" s="32">
        <v>1</v>
      </c>
      <c r="F15" s="33">
        <v>30</v>
      </c>
      <c r="G15" s="38">
        <v>1</v>
      </c>
      <c r="H15" s="29"/>
      <c r="I15" s="29"/>
      <c r="J15" s="35"/>
      <c r="K15" s="35"/>
      <c r="L15" s="17" t="s">
        <v>357</v>
      </c>
      <c r="M15" s="19" t="s">
        <v>358</v>
      </c>
      <c r="N15" s="23">
        <v>30</v>
      </c>
      <c r="O15" s="40"/>
    </row>
    <row r="16" spans="1:15">
      <c r="A16" s="29">
        <v>350</v>
      </c>
      <c r="B16" s="18" t="s">
        <v>340</v>
      </c>
      <c r="C16" s="18" t="s">
        <v>346</v>
      </c>
      <c r="D16" s="17" t="s">
        <v>362</v>
      </c>
      <c r="E16" s="32">
        <v>1</v>
      </c>
      <c r="F16" s="33">
        <v>5</v>
      </c>
      <c r="G16" s="38">
        <v>1</v>
      </c>
      <c r="H16" s="29"/>
      <c r="I16" s="29"/>
      <c r="J16" s="35"/>
      <c r="K16" s="35"/>
      <c r="L16" s="17" t="s">
        <v>357</v>
      </c>
      <c r="M16" s="19" t="s">
        <v>358</v>
      </c>
      <c r="N16" s="23">
        <v>5</v>
      </c>
      <c r="O16" s="40"/>
    </row>
    <row r="17" spans="1:15">
      <c r="A17" s="29">
        <v>350</v>
      </c>
      <c r="B17" s="18" t="s">
        <v>340</v>
      </c>
      <c r="C17" s="18" t="s">
        <v>346</v>
      </c>
      <c r="D17" s="17" t="s">
        <v>363</v>
      </c>
      <c r="E17" s="32">
        <v>1</v>
      </c>
      <c r="F17" s="33">
        <v>5</v>
      </c>
      <c r="G17" s="38">
        <v>1</v>
      </c>
      <c r="H17" s="29"/>
      <c r="I17" s="29"/>
      <c r="J17" s="35"/>
      <c r="K17" s="35"/>
      <c r="L17" s="17" t="s">
        <v>357</v>
      </c>
      <c r="M17" s="19" t="s">
        <v>358</v>
      </c>
      <c r="N17" s="23">
        <v>5</v>
      </c>
      <c r="O17" s="40"/>
    </row>
    <row r="18" spans="1:15">
      <c r="A18" s="29">
        <v>350</v>
      </c>
      <c r="B18" s="18" t="s">
        <v>340</v>
      </c>
      <c r="C18" s="18" t="s">
        <v>346</v>
      </c>
      <c r="D18" s="17" t="s">
        <v>364</v>
      </c>
      <c r="E18" s="32">
        <v>1</v>
      </c>
      <c r="F18" s="33">
        <v>40</v>
      </c>
      <c r="G18" s="38">
        <v>1</v>
      </c>
      <c r="H18" s="29"/>
      <c r="I18" s="29"/>
      <c r="J18" s="35"/>
      <c r="K18" s="35"/>
      <c r="L18" s="17" t="s">
        <v>357</v>
      </c>
      <c r="M18" s="19" t="s">
        <v>358</v>
      </c>
      <c r="N18" s="23">
        <v>40</v>
      </c>
      <c r="O18" s="40"/>
    </row>
    <row r="19" spans="1:15">
      <c r="A19" s="29">
        <v>350</v>
      </c>
      <c r="B19" s="18" t="s">
        <v>340</v>
      </c>
      <c r="C19" s="18" t="s">
        <v>346</v>
      </c>
      <c r="D19" s="17" t="s">
        <v>365</v>
      </c>
      <c r="E19" s="32">
        <v>1</v>
      </c>
      <c r="F19" s="33">
        <v>10</v>
      </c>
      <c r="G19" s="38">
        <v>1</v>
      </c>
      <c r="H19" s="29"/>
      <c r="I19" s="29"/>
      <c r="J19" s="35"/>
      <c r="K19" s="35"/>
      <c r="L19" s="17" t="s">
        <v>357</v>
      </c>
      <c r="M19" s="19" t="s">
        <v>358</v>
      </c>
      <c r="N19" s="23">
        <v>10</v>
      </c>
      <c r="O19" s="40"/>
    </row>
    <row r="20" spans="1:15">
      <c r="A20" s="29">
        <v>350</v>
      </c>
      <c r="B20" s="18" t="s">
        <v>340</v>
      </c>
      <c r="C20" s="18" t="s">
        <v>346</v>
      </c>
      <c r="D20" s="17" t="s">
        <v>366</v>
      </c>
      <c r="E20" s="32">
        <v>5</v>
      </c>
      <c r="F20" s="33">
        <v>30</v>
      </c>
      <c r="G20" s="38">
        <v>0.1</v>
      </c>
      <c r="H20" s="29"/>
      <c r="I20" s="29"/>
      <c r="J20" s="35"/>
      <c r="K20" s="35"/>
      <c r="L20" s="17" t="s">
        <v>357</v>
      </c>
      <c r="M20" s="19" t="s">
        <v>358</v>
      </c>
      <c r="N20" s="23">
        <v>3</v>
      </c>
      <c r="O20" s="40"/>
    </row>
    <row r="21" spans="1:15">
      <c r="A21" s="29">
        <v>350</v>
      </c>
      <c r="B21" s="18" t="s">
        <v>340</v>
      </c>
      <c r="C21" s="18" t="s">
        <v>346</v>
      </c>
      <c r="D21" s="17" t="s">
        <v>367</v>
      </c>
      <c r="E21" s="32">
        <v>1</v>
      </c>
      <c r="F21" s="33">
        <v>10</v>
      </c>
      <c r="G21" s="38">
        <v>1</v>
      </c>
      <c r="H21" s="29"/>
      <c r="I21" s="29"/>
      <c r="J21" s="35"/>
      <c r="K21" s="35"/>
      <c r="L21" s="17" t="s">
        <v>357</v>
      </c>
      <c r="M21" s="19" t="s">
        <v>358</v>
      </c>
      <c r="N21" s="23">
        <v>10</v>
      </c>
      <c r="O21" s="40"/>
    </row>
    <row r="22" spans="1:15">
      <c r="A22" s="29">
        <v>350</v>
      </c>
      <c r="B22" s="18" t="s">
        <v>340</v>
      </c>
      <c r="C22" s="18" t="s">
        <v>346</v>
      </c>
      <c r="D22" s="17" t="s">
        <v>368</v>
      </c>
      <c r="E22" s="32">
        <v>1</v>
      </c>
      <c r="F22" s="33">
        <v>10</v>
      </c>
      <c r="G22" s="38">
        <v>0.1</v>
      </c>
      <c r="H22" s="29"/>
      <c r="I22" s="29"/>
      <c r="J22" s="35"/>
      <c r="K22" s="35"/>
      <c r="L22" s="17" t="s">
        <v>357</v>
      </c>
      <c r="M22" s="19" t="s">
        <v>358</v>
      </c>
      <c r="N22" s="23">
        <v>1</v>
      </c>
      <c r="O22" s="40"/>
    </row>
    <row r="23" spans="1:15">
      <c r="A23" s="29">
        <v>121</v>
      </c>
      <c r="B23" s="18" t="s">
        <v>340</v>
      </c>
      <c r="C23" s="18" t="s">
        <v>375</v>
      </c>
      <c r="D23" s="17" t="s">
        <v>366</v>
      </c>
      <c r="E23" s="32">
        <v>6</v>
      </c>
      <c r="F23" s="33">
        <v>36</v>
      </c>
      <c r="G23" s="38">
        <v>0.8</v>
      </c>
      <c r="H23" s="29"/>
      <c r="I23" s="29"/>
      <c r="J23" s="35" t="s">
        <v>376</v>
      </c>
      <c r="K23" s="35"/>
      <c r="L23" s="17" t="s">
        <v>377</v>
      </c>
      <c r="M23" s="19" t="s">
        <v>378</v>
      </c>
      <c r="N23" s="23">
        <v>29</v>
      </c>
      <c r="O23" s="40"/>
    </row>
    <row r="24" spans="1:15">
      <c r="A24" s="29">
        <v>350</v>
      </c>
      <c r="B24" s="18" t="s">
        <v>340</v>
      </c>
      <c r="C24" s="18" t="s">
        <v>346</v>
      </c>
      <c r="D24" s="17" t="s">
        <v>379</v>
      </c>
      <c r="E24" s="32">
        <v>1</v>
      </c>
      <c r="F24" s="33">
        <v>5</v>
      </c>
      <c r="G24" s="38">
        <v>0.5</v>
      </c>
      <c r="H24" s="29"/>
      <c r="I24" s="29"/>
      <c r="J24" s="35" t="s">
        <v>380</v>
      </c>
      <c r="K24" s="35"/>
      <c r="L24" s="17" t="s">
        <v>377</v>
      </c>
      <c r="M24" s="19" t="s">
        <v>378</v>
      </c>
      <c r="N24" s="23">
        <v>3</v>
      </c>
      <c r="O24" s="40"/>
    </row>
    <row r="25" spans="1:15">
      <c r="A25" s="29">
        <v>152</v>
      </c>
      <c r="B25" s="18" t="s">
        <v>340</v>
      </c>
      <c r="C25" s="18" t="s">
        <v>333</v>
      </c>
      <c r="D25" s="17"/>
      <c r="E25" s="32">
        <v>10</v>
      </c>
      <c r="F25" s="33">
        <v>400</v>
      </c>
      <c r="G25" s="38">
        <v>0.9</v>
      </c>
      <c r="H25" s="29"/>
      <c r="I25" s="29"/>
      <c r="J25" s="35"/>
      <c r="K25" s="35"/>
      <c r="L25" s="17" t="s">
        <v>351</v>
      </c>
      <c r="M25" s="19" t="s">
        <v>352</v>
      </c>
      <c r="N25" s="23">
        <v>360</v>
      </c>
      <c r="O25" s="40"/>
    </row>
    <row r="26" spans="1:15">
      <c r="A26" s="29">
        <v>183</v>
      </c>
      <c r="B26" s="18" t="s">
        <v>340</v>
      </c>
      <c r="C26" s="18" t="s">
        <v>334</v>
      </c>
      <c r="D26" s="17"/>
      <c r="E26" s="32">
        <v>4</v>
      </c>
      <c r="F26" s="33">
        <v>200</v>
      </c>
      <c r="G26" s="38">
        <v>0.5</v>
      </c>
      <c r="H26" s="29"/>
      <c r="I26" s="29"/>
      <c r="J26" s="35"/>
      <c r="K26" s="35"/>
      <c r="L26" s="17" t="s">
        <v>351</v>
      </c>
      <c r="M26" s="19" t="s">
        <v>352</v>
      </c>
      <c r="N26" s="23">
        <v>100</v>
      </c>
      <c r="O26" s="40"/>
    </row>
    <row r="27" spans="1:15">
      <c r="A27" s="29"/>
      <c r="B27" s="18" t="e">
        <v>#N/A</v>
      </c>
      <c r="C27" s="18" t="e">
        <v>#N/A</v>
      </c>
      <c r="D27" s="17"/>
      <c r="E27" s="32"/>
      <c r="F27" s="33"/>
      <c r="G27" s="38"/>
      <c r="H27" s="29"/>
      <c r="I27" s="29"/>
      <c r="J27" s="35"/>
      <c r="K27" s="35"/>
      <c r="L27" s="17">
        <v>0</v>
      </c>
      <c r="M27" s="19" t="e">
        <v>#N/A</v>
      </c>
      <c r="N27" s="23">
        <v>0</v>
      </c>
      <c r="O27" s="40"/>
    </row>
    <row r="28" spans="1:15">
      <c r="A28" s="29"/>
      <c r="B28" s="18" t="e">
        <v>#N/A</v>
      </c>
      <c r="C28" s="18" t="e">
        <v>#N/A</v>
      </c>
      <c r="D28" s="17"/>
      <c r="E28" s="32"/>
      <c r="F28" s="33"/>
      <c r="G28" s="38"/>
      <c r="H28" s="29"/>
      <c r="I28" s="29"/>
      <c r="J28" s="35"/>
      <c r="K28" s="35"/>
      <c r="L28" s="17">
        <v>0</v>
      </c>
      <c r="M28" s="19" t="e">
        <v>#N/A</v>
      </c>
      <c r="N28" s="23">
        <v>0</v>
      </c>
      <c r="O28" s="40"/>
    </row>
  </sheetData>
  <sheetProtection autoFilter="0"/>
  <mergeCells count="6">
    <mergeCell ref="C2:D2"/>
    <mergeCell ref="E4:G4"/>
    <mergeCell ref="H4:I4"/>
    <mergeCell ref="J4:K4"/>
    <mergeCell ref="B4:D4"/>
    <mergeCell ref="E3:G3"/>
  </mergeCells>
  <phoneticPr fontId="19"/>
  <conditionalFormatting sqref="G6:G28">
    <cfRule type="expression" dxfId="2" priority="5">
      <formula>OR(A6&lt;116,A6&gt;530)</formula>
    </cfRule>
  </conditionalFormatting>
  <conditionalFormatting sqref="H6:H28">
    <cfRule type="expression" dxfId="1" priority="3">
      <formula>OR(A6&lt;=109,A6&gt;=116)</formula>
    </cfRule>
  </conditionalFormatting>
  <conditionalFormatting sqref="I6:I28">
    <cfRule type="expression" dxfId="0" priority="1">
      <formula>OR(A6&lt;=109,A6&gt;=116)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9" scale="59" fitToHeight="0" orientation="landscape" cellComments="asDisplayed" r:id="rId1"/>
  <headerFooter>
    <oddFooter>&amp;R&amp;"BIZ UDPゴシック,標準"&amp;6&amp;F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2240F90-7BF7-4017-9688-6D731D5A0FE7}">
          <x14:formula1>
            <xm:f>'学校一覧（使用不可）'!$C$2:$C$145</xm:f>
          </x14:formula1>
          <xm:sqref>K2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AFFE-1150-473D-8BA8-1B4075B5473D}">
  <sheetPr>
    <pageSetUpPr fitToPage="1"/>
  </sheetPr>
  <dimension ref="A1:D145"/>
  <sheetViews>
    <sheetView showZeros="0" showOutlineSymbols="0" view="pageBreakPreview" zoomScale="80" zoomScaleNormal="85" zoomScaleSheetLayoutView="80" workbookViewId="0">
      <selection activeCell="A115" sqref="A1:XFD1048576"/>
    </sheetView>
  </sheetViews>
  <sheetFormatPr defaultColWidth="12" defaultRowHeight="14.25"/>
  <cols>
    <col min="1" max="1" width="5.875" style="5" bestFit="1" customWidth="1"/>
    <col min="2" max="2" width="8.25" style="5" bestFit="1" customWidth="1"/>
    <col min="3" max="3" width="27.875" style="27" customWidth="1"/>
    <col min="4" max="4" width="14.375" style="5" bestFit="1" customWidth="1"/>
    <col min="5" max="5" width="18" style="2" customWidth="1"/>
    <col min="6" max="231" width="12" style="2"/>
    <col min="232" max="232" width="3.75" style="2" customWidth="1"/>
    <col min="233" max="233" width="9.125" style="2" customWidth="1"/>
    <col min="234" max="235" width="13.125" style="2" customWidth="1"/>
    <col min="236" max="236" width="12.875" style="2" customWidth="1"/>
    <col min="237" max="237" width="2.375" style="2" customWidth="1"/>
    <col min="238" max="238" width="3.75" style="2" customWidth="1"/>
    <col min="239" max="239" width="9.125" style="2" customWidth="1"/>
    <col min="240" max="241" width="13.125" style="2" customWidth="1"/>
    <col min="242" max="242" width="12.75" style="2" customWidth="1"/>
    <col min="243" max="243" width="4.25" style="2" customWidth="1"/>
    <col min="244" max="244" width="3.75" style="2" customWidth="1"/>
    <col min="245" max="245" width="9.125" style="2" customWidth="1"/>
    <col min="246" max="247" width="13.125" style="2" customWidth="1"/>
    <col min="248" max="248" width="12.75" style="2" customWidth="1"/>
    <col min="249" max="249" width="4.625" style="2" customWidth="1"/>
    <col min="250" max="250" width="3.75" style="2" customWidth="1"/>
    <col min="251" max="251" width="9.125" style="2" customWidth="1"/>
    <col min="252" max="253" width="13.125" style="2" customWidth="1"/>
    <col min="254" max="254" width="12.75" style="2" customWidth="1"/>
    <col min="255" max="255" width="13.125" style="2" customWidth="1"/>
    <col min="256" max="256" width="18" style="2" customWidth="1"/>
    <col min="257" max="487" width="12" style="2"/>
    <col min="488" max="488" width="3.75" style="2" customWidth="1"/>
    <col min="489" max="489" width="9.125" style="2" customWidth="1"/>
    <col min="490" max="491" width="13.125" style="2" customWidth="1"/>
    <col min="492" max="492" width="12.875" style="2" customWidth="1"/>
    <col min="493" max="493" width="2.375" style="2" customWidth="1"/>
    <col min="494" max="494" width="3.75" style="2" customWidth="1"/>
    <col min="495" max="495" width="9.125" style="2" customWidth="1"/>
    <col min="496" max="497" width="13.125" style="2" customWidth="1"/>
    <col min="498" max="498" width="12.75" style="2" customWidth="1"/>
    <col min="499" max="499" width="4.25" style="2" customWidth="1"/>
    <col min="500" max="500" width="3.75" style="2" customWidth="1"/>
    <col min="501" max="501" width="9.125" style="2" customWidth="1"/>
    <col min="502" max="503" width="13.125" style="2" customWidth="1"/>
    <col min="504" max="504" width="12.75" style="2" customWidth="1"/>
    <col min="505" max="505" width="4.625" style="2" customWidth="1"/>
    <col min="506" max="506" width="3.75" style="2" customWidth="1"/>
    <col min="507" max="507" width="9.125" style="2" customWidth="1"/>
    <col min="508" max="509" width="13.125" style="2" customWidth="1"/>
    <col min="510" max="510" width="12.75" style="2" customWidth="1"/>
    <col min="511" max="511" width="13.125" style="2" customWidth="1"/>
    <col min="512" max="512" width="18" style="2" customWidth="1"/>
    <col min="513" max="743" width="12" style="2"/>
    <col min="744" max="744" width="3.75" style="2" customWidth="1"/>
    <col min="745" max="745" width="9.125" style="2" customWidth="1"/>
    <col min="746" max="747" width="13.125" style="2" customWidth="1"/>
    <col min="748" max="748" width="12.875" style="2" customWidth="1"/>
    <col min="749" max="749" width="2.375" style="2" customWidth="1"/>
    <col min="750" max="750" width="3.75" style="2" customWidth="1"/>
    <col min="751" max="751" width="9.125" style="2" customWidth="1"/>
    <col min="752" max="753" width="13.125" style="2" customWidth="1"/>
    <col min="754" max="754" width="12.75" style="2" customWidth="1"/>
    <col min="755" max="755" width="4.25" style="2" customWidth="1"/>
    <col min="756" max="756" width="3.75" style="2" customWidth="1"/>
    <col min="757" max="757" width="9.125" style="2" customWidth="1"/>
    <col min="758" max="759" width="13.125" style="2" customWidth="1"/>
    <col min="760" max="760" width="12.75" style="2" customWidth="1"/>
    <col min="761" max="761" width="4.625" style="2" customWidth="1"/>
    <col min="762" max="762" width="3.75" style="2" customWidth="1"/>
    <col min="763" max="763" width="9.125" style="2" customWidth="1"/>
    <col min="764" max="765" width="13.125" style="2" customWidth="1"/>
    <col min="766" max="766" width="12.75" style="2" customWidth="1"/>
    <col min="767" max="767" width="13.125" style="2" customWidth="1"/>
    <col min="768" max="768" width="18" style="2" customWidth="1"/>
    <col min="769" max="999" width="12" style="2"/>
    <col min="1000" max="1000" width="3.75" style="2" customWidth="1"/>
    <col min="1001" max="1001" width="9.125" style="2" customWidth="1"/>
    <col min="1002" max="1003" width="13.125" style="2" customWidth="1"/>
    <col min="1004" max="1004" width="12.875" style="2" customWidth="1"/>
    <col min="1005" max="1005" width="2.375" style="2" customWidth="1"/>
    <col min="1006" max="1006" width="3.75" style="2" customWidth="1"/>
    <col min="1007" max="1007" width="9.125" style="2" customWidth="1"/>
    <col min="1008" max="1009" width="13.125" style="2" customWidth="1"/>
    <col min="1010" max="1010" width="12.75" style="2" customWidth="1"/>
    <col min="1011" max="1011" width="4.25" style="2" customWidth="1"/>
    <col min="1012" max="1012" width="3.75" style="2" customWidth="1"/>
    <col min="1013" max="1013" width="9.125" style="2" customWidth="1"/>
    <col min="1014" max="1015" width="13.125" style="2" customWidth="1"/>
    <col min="1016" max="1016" width="12.75" style="2" customWidth="1"/>
    <col min="1017" max="1017" width="4.625" style="2" customWidth="1"/>
    <col min="1018" max="1018" width="3.75" style="2" customWidth="1"/>
    <col min="1019" max="1019" width="9.125" style="2" customWidth="1"/>
    <col min="1020" max="1021" width="13.125" style="2" customWidth="1"/>
    <col min="1022" max="1022" width="12.75" style="2" customWidth="1"/>
    <col min="1023" max="1023" width="13.125" style="2" customWidth="1"/>
    <col min="1024" max="1024" width="18" style="2" customWidth="1"/>
    <col min="1025" max="1255" width="12" style="2"/>
    <col min="1256" max="1256" width="3.75" style="2" customWidth="1"/>
    <col min="1257" max="1257" width="9.125" style="2" customWidth="1"/>
    <col min="1258" max="1259" width="13.125" style="2" customWidth="1"/>
    <col min="1260" max="1260" width="12.875" style="2" customWidth="1"/>
    <col min="1261" max="1261" width="2.375" style="2" customWidth="1"/>
    <col min="1262" max="1262" width="3.75" style="2" customWidth="1"/>
    <col min="1263" max="1263" width="9.125" style="2" customWidth="1"/>
    <col min="1264" max="1265" width="13.125" style="2" customWidth="1"/>
    <col min="1266" max="1266" width="12.75" style="2" customWidth="1"/>
    <col min="1267" max="1267" width="4.25" style="2" customWidth="1"/>
    <col min="1268" max="1268" width="3.75" style="2" customWidth="1"/>
    <col min="1269" max="1269" width="9.125" style="2" customWidth="1"/>
    <col min="1270" max="1271" width="13.125" style="2" customWidth="1"/>
    <col min="1272" max="1272" width="12.75" style="2" customWidth="1"/>
    <col min="1273" max="1273" width="4.625" style="2" customWidth="1"/>
    <col min="1274" max="1274" width="3.75" style="2" customWidth="1"/>
    <col min="1275" max="1275" width="9.125" style="2" customWidth="1"/>
    <col min="1276" max="1277" width="13.125" style="2" customWidth="1"/>
    <col min="1278" max="1278" width="12.75" style="2" customWidth="1"/>
    <col min="1279" max="1279" width="13.125" style="2" customWidth="1"/>
    <col min="1280" max="1280" width="18" style="2" customWidth="1"/>
    <col min="1281" max="1511" width="12" style="2"/>
    <col min="1512" max="1512" width="3.75" style="2" customWidth="1"/>
    <col min="1513" max="1513" width="9.125" style="2" customWidth="1"/>
    <col min="1514" max="1515" width="13.125" style="2" customWidth="1"/>
    <col min="1516" max="1516" width="12.875" style="2" customWidth="1"/>
    <col min="1517" max="1517" width="2.375" style="2" customWidth="1"/>
    <col min="1518" max="1518" width="3.75" style="2" customWidth="1"/>
    <col min="1519" max="1519" width="9.125" style="2" customWidth="1"/>
    <col min="1520" max="1521" width="13.125" style="2" customWidth="1"/>
    <col min="1522" max="1522" width="12.75" style="2" customWidth="1"/>
    <col min="1523" max="1523" width="4.25" style="2" customWidth="1"/>
    <col min="1524" max="1524" width="3.75" style="2" customWidth="1"/>
    <col min="1525" max="1525" width="9.125" style="2" customWidth="1"/>
    <col min="1526" max="1527" width="13.125" style="2" customWidth="1"/>
    <col min="1528" max="1528" width="12.75" style="2" customWidth="1"/>
    <col min="1529" max="1529" width="4.625" style="2" customWidth="1"/>
    <col min="1530" max="1530" width="3.75" style="2" customWidth="1"/>
    <col min="1531" max="1531" width="9.125" style="2" customWidth="1"/>
    <col min="1532" max="1533" width="13.125" style="2" customWidth="1"/>
    <col min="1534" max="1534" width="12.75" style="2" customWidth="1"/>
    <col min="1535" max="1535" width="13.125" style="2" customWidth="1"/>
    <col min="1536" max="1536" width="18" style="2" customWidth="1"/>
    <col min="1537" max="1767" width="12" style="2"/>
    <col min="1768" max="1768" width="3.75" style="2" customWidth="1"/>
    <col min="1769" max="1769" width="9.125" style="2" customWidth="1"/>
    <col min="1770" max="1771" width="13.125" style="2" customWidth="1"/>
    <col min="1772" max="1772" width="12.875" style="2" customWidth="1"/>
    <col min="1773" max="1773" width="2.375" style="2" customWidth="1"/>
    <col min="1774" max="1774" width="3.75" style="2" customWidth="1"/>
    <col min="1775" max="1775" width="9.125" style="2" customWidth="1"/>
    <col min="1776" max="1777" width="13.125" style="2" customWidth="1"/>
    <col min="1778" max="1778" width="12.75" style="2" customWidth="1"/>
    <col min="1779" max="1779" width="4.25" style="2" customWidth="1"/>
    <col min="1780" max="1780" width="3.75" style="2" customWidth="1"/>
    <col min="1781" max="1781" width="9.125" style="2" customWidth="1"/>
    <col min="1782" max="1783" width="13.125" style="2" customWidth="1"/>
    <col min="1784" max="1784" width="12.75" style="2" customWidth="1"/>
    <col min="1785" max="1785" width="4.625" style="2" customWidth="1"/>
    <col min="1786" max="1786" width="3.75" style="2" customWidth="1"/>
    <col min="1787" max="1787" width="9.125" style="2" customWidth="1"/>
    <col min="1788" max="1789" width="13.125" style="2" customWidth="1"/>
    <col min="1790" max="1790" width="12.75" style="2" customWidth="1"/>
    <col min="1791" max="1791" width="13.125" style="2" customWidth="1"/>
    <col min="1792" max="1792" width="18" style="2" customWidth="1"/>
    <col min="1793" max="2023" width="12" style="2"/>
    <col min="2024" max="2024" width="3.75" style="2" customWidth="1"/>
    <col min="2025" max="2025" width="9.125" style="2" customWidth="1"/>
    <col min="2026" max="2027" width="13.125" style="2" customWidth="1"/>
    <col min="2028" max="2028" width="12.875" style="2" customWidth="1"/>
    <col min="2029" max="2029" width="2.375" style="2" customWidth="1"/>
    <col min="2030" max="2030" width="3.75" style="2" customWidth="1"/>
    <col min="2031" max="2031" width="9.125" style="2" customWidth="1"/>
    <col min="2032" max="2033" width="13.125" style="2" customWidth="1"/>
    <col min="2034" max="2034" width="12.75" style="2" customWidth="1"/>
    <col min="2035" max="2035" width="4.25" style="2" customWidth="1"/>
    <col min="2036" max="2036" width="3.75" style="2" customWidth="1"/>
    <col min="2037" max="2037" width="9.125" style="2" customWidth="1"/>
    <col min="2038" max="2039" width="13.125" style="2" customWidth="1"/>
    <col min="2040" max="2040" width="12.75" style="2" customWidth="1"/>
    <col min="2041" max="2041" width="4.625" style="2" customWidth="1"/>
    <col min="2042" max="2042" width="3.75" style="2" customWidth="1"/>
    <col min="2043" max="2043" width="9.125" style="2" customWidth="1"/>
    <col min="2044" max="2045" width="13.125" style="2" customWidth="1"/>
    <col min="2046" max="2046" width="12.75" style="2" customWidth="1"/>
    <col min="2047" max="2047" width="13.125" style="2" customWidth="1"/>
    <col min="2048" max="2048" width="18" style="2" customWidth="1"/>
    <col min="2049" max="2279" width="12" style="2"/>
    <col min="2280" max="2280" width="3.75" style="2" customWidth="1"/>
    <col min="2281" max="2281" width="9.125" style="2" customWidth="1"/>
    <col min="2282" max="2283" width="13.125" style="2" customWidth="1"/>
    <col min="2284" max="2284" width="12.875" style="2" customWidth="1"/>
    <col min="2285" max="2285" width="2.375" style="2" customWidth="1"/>
    <col min="2286" max="2286" width="3.75" style="2" customWidth="1"/>
    <col min="2287" max="2287" width="9.125" style="2" customWidth="1"/>
    <col min="2288" max="2289" width="13.125" style="2" customWidth="1"/>
    <col min="2290" max="2290" width="12.75" style="2" customWidth="1"/>
    <col min="2291" max="2291" width="4.25" style="2" customWidth="1"/>
    <col min="2292" max="2292" width="3.75" style="2" customWidth="1"/>
    <col min="2293" max="2293" width="9.125" style="2" customWidth="1"/>
    <col min="2294" max="2295" width="13.125" style="2" customWidth="1"/>
    <col min="2296" max="2296" width="12.75" style="2" customWidth="1"/>
    <col min="2297" max="2297" width="4.625" style="2" customWidth="1"/>
    <col min="2298" max="2298" width="3.75" style="2" customWidth="1"/>
    <col min="2299" max="2299" width="9.125" style="2" customWidth="1"/>
    <col min="2300" max="2301" width="13.125" style="2" customWidth="1"/>
    <col min="2302" max="2302" width="12.75" style="2" customWidth="1"/>
    <col min="2303" max="2303" width="13.125" style="2" customWidth="1"/>
    <col min="2304" max="2304" width="18" style="2" customWidth="1"/>
    <col min="2305" max="2535" width="12" style="2"/>
    <col min="2536" max="2536" width="3.75" style="2" customWidth="1"/>
    <col min="2537" max="2537" width="9.125" style="2" customWidth="1"/>
    <col min="2538" max="2539" width="13.125" style="2" customWidth="1"/>
    <col min="2540" max="2540" width="12.875" style="2" customWidth="1"/>
    <col min="2541" max="2541" width="2.375" style="2" customWidth="1"/>
    <col min="2542" max="2542" width="3.75" style="2" customWidth="1"/>
    <col min="2543" max="2543" width="9.125" style="2" customWidth="1"/>
    <col min="2544" max="2545" width="13.125" style="2" customWidth="1"/>
    <col min="2546" max="2546" width="12.75" style="2" customWidth="1"/>
    <col min="2547" max="2547" width="4.25" style="2" customWidth="1"/>
    <col min="2548" max="2548" width="3.75" style="2" customWidth="1"/>
    <col min="2549" max="2549" width="9.125" style="2" customWidth="1"/>
    <col min="2550" max="2551" width="13.125" style="2" customWidth="1"/>
    <col min="2552" max="2552" width="12.75" style="2" customWidth="1"/>
    <col min="2553" max="2553" width="4.625" style="2" customWidth="1"/>
    <col min="2554" max="2554" width="3.75" style="2" customWidth="1"/>
    <col min="2555" max="2555" width="9.125" style="2" customWidth="1"/>
    <col min="2556" max="2557" width="13.125" style="2" customWidth="1"/>
    <col min="2558" max="2558" width="12.75" style="2" customWidth="1"/>
    <col min="2559" max="2559" width="13.125" style="2" customWidth="1"/>
    <col min="2560" max="2560" width="18" style="2" customWidth="1"/>
    <col min="2561" max="2791" width="12" style="2"/>
    <col min="2792" max="2792" width="3.75" style="2" customWidth="1"/>
    <col min="2793" max="2793" width="9.125" style="2" customWidth="1"/>
    <col min="2794" max="2795" width="13.125" style="2" customWidth="1"/>
    <col min="2796" max="2796" width="12.875" style="2" customWidth="1"/>
    <col min="2797" max="2797" width="2.375" style="2" customWidth="1"/>
    <col min="2798" max="2798" width="3.75" style="2" customWidth="1"/>
    <col min="2799" max="2799" width="9.125" style="2" customWidth="1"/>
    <col min="2800" max="2801" width="13.125" style="2" customWidth="1"/>
    <col min="2802" max="2802" width="12.75" style="2" customWidth="1"/>
    <col min="2803" max="2803" width="4.25" style="2" customWidth="1"/>
    <col min="2804" max="2804" width="3.75" style="2" customWidth="1"/>
    <col min="2805" max="2805" width="9.125" style="2" customWidth="1"/>
    <col min="2806" max="2807" width="13.125" style="2" customWidth="1"/>
    <col min="2808" max="2808" width="12.75" style="2" customWidth="1"/>
    <col min="2809" max="2809" width="4.625" style="2" customWidth="1"/>
    <col min="2810" max="2810" width="3.75" style="2" customWidth="1"/>
    <col min="2811" max="2811" width="9.125" style="2" customWidth="1"/>
    <col min="2812" max="2813" width="13.125" style="2" customWidth="1"/>
    <col min="2814" max="2814" width="12.75" style="2" customWidth="1"/>
    <col min="2815" max="2815" width="13.125" style="2" customWidth="1"/>
    <col min="2816" max="2816" width="18" style="2" customWidth="1"/>
    <col min="2817" max="3047" width="12" style="2"/>
    <col min="3048" max="3048" width="3.75" style="2" customWidth="1"/>
    <col min="3049" max="3049" width="9.125" style="2" customWidth="1"/>
    <col min="3050" max="3051" width="13.125" style="2" customWidth="1"/>
    <col min="3052" max="3052" width="12.875" style="2" customWidth="1"/>
    <col min="3053" max="3053" width="2.375" style="2" customWidth="1"/>
    <col min="3054" max="3054" width="3.75" style="2" customWidth="1"/>
    <col min="3055" max="3055" width="9.125" style="2" customWidth="1"/>
    <col min="3056" max="3057" width="13.125" style="2" customWidth="1"/>
    <col min="3058" max="3058" width="12.75" style="2" customWidth="1"/>
    <col min="3059" max="3059" width="4.25" style="2" customWidth="1"/>
    <col min="3060" max="3060" width="3.75" style="2" customWidth="1"/>
    <col min="3061" max="3061" width="9.125" style="2" customWidth="1"/>
    <col min="3062" max="3063" width="13.125" style="2" customWidth="1"/>
    <col min="3064" max="3064" width="12.75" style="2" customWidth="1"/>
    <col min="3065" max="3065" width="4.625" style="2" customWidth="1"/>
    <col min="3066" max="3066" width="3.75" style="2" customWidth="1"/>
    <col min="3067" max="3067" width="9.125" style="2" customWidth="1"/>
    <col min="3068" max="3069" width="13.125" style="2" customWidth="1"/>
    <col min="3070" max="3070" width="12.75" style="2" customWidth="1"/>
    <col min="3071" max="3071" width="13.125" style="2" customWidth="1"/>
    <col min="3072" max="3072" width="18" style="2" customWidth="1"/>
    <col min="3073" max="3303" width="12" style="2"/>
    <col min="3304" max="3304" width="3.75" style="2" customWidth="1"/>
    <col min="3305" max="3305" width="9.125" style="2" customWidth="1"/>
    <col min="3306" max="3307" width="13.125" style="2" customWidth="1"/>
    <col min="3308" max="3308" width="12.875" style="2" customWidth="1"/>
    <col min="3309" max="3309" width="2.375" style="2" customWidth="1"/>
    <col min="3310" max="3310" width="3.75" style="2" customWidth="1"/>
    <col min="3311" max="3311" width="9.125" style="2" customWidth="1"/>
    <col min="3312" max="3313" width="13.125" style="2" customWidth="1"/>
    <col min="3314" max="3314" width="12.75" style="2" customWidth="1"/>
    <col min="3315" max="3315" width="4.25" style="2" customWidth="1"/>
    <col min="3316" max="3316" width="3.75" style="2" customWidth="1"/>
    <col min="3317" max="3317" width="9.125" style="2" customWidth="1"/>
    <col min="3318" max="3319" width="13.125" style="2" customWidth="1"/>
    <col min="3320" max="3320" width="12.75" style="2" customWidth="1"/>
    <col min="3321" max="3321" width="4.625" style="2" customWidth="1"/>
    <col min="3322" max="3322" width="3.75" style="2" customWidth="1"/>
    <col min="3323" max="3323" width="9.125" style="2" customWidth="1"/>
    <col min="3324" max="3325" width="13.125" style="2" customWidth="1"/>
    <col min="3326" max="3326" width="12.75" style="2" customWidth="1"/>
    <col min="3327" max="3327" width="13.125" style="2" customWidth="1"/>
    <col min="3328" max="3328" width="18" style="2" customWidth="1"/>
    <col min="3329" max="3559" width="12" style="2"/>
    <col min="3560" max="3560" width="3.75" style="2" customWidth="1"/>
    <col min="3561" max="3561" width="9.125" style="2" customWidth="1"/>
    <col min="3562" max="3563" width="13.125" style="2" customWidth="1"/>
    <col min="3564" max="3564" width="12.875" style="2" customWidth="1"/>
    <col min="3565" max="3565" width="2.375" style="2" customWidth="1"/>
    <col min="3566" max="3566" width="3.75" style="2" customWidth="1"/>
    <col min="3567" max="3567" width="9.125" style="2" customWidth="1"/>
    <col min="3568" max="3569" width="13.125" style="2" customWidth="1"/>
    <col min="3570" max="3570" width="12.75" style="2" customWidth="1"/>
    <col min="3571" max="3571" width="4.25" style="2" customWidth="1"/>
    <col min="3572" max="3572" width="3.75" style="2" customWidth="1"/>
    <col min="3573" max="3573" width="9.125" style="2" customWidth="1"/>
    <col min="3574" max="3575" width="13.125" style="2" customWidth="1"/>
    <col min="3576" max="3576" width="12.75" style="2" customWidth="1"/>
    <col min="3577" max="3577" width="4.625" style="2" customWidth="1"/>
    <col min="3578" max="3578" width="3.75" style="2" customWidth="1"/>
    <col min="3579" max="3579" width="9.125" style="2" customWidth="1"/>
    <col min="3580" max="3581" width="13.125" style="2" customWidth="1"/>
    <col min="3582" max="3582" width="12.75" style="2" customWidth="1"/>
    <col min="3583" max="3583" width="13.125" style="2" customWidth="1"/>
    <col min="3584" max="3584" width="18" style="2" customWidth="1"/>
    <col min="3585" max="3815" width="12" style="2"/>
    <col min="3816" max="3816" width="3.75" style="2" customWidth="1"/>
    <col min="3817" max="3817" width="9.125" style="2" customWidth="1"/>
    <col min="3818" max="3819" width="13.125" style="2" customWidth="1"/>
    <col min="3820" max="3820" width="12.875" style="2" customWidth="1"/>
    <col min="3821" max="3821" width="2.375" style="2" customWidth="1"/>
    <col min="3822" max="3822" width="3.75" style="2" customWidth="1"/>
    <col min="3823" max="3823" width="9.125" style="2" customWidth="1"/>
    <col min="3824" max="3825" width="13.125" style="2" customWidth="1"/>
    <col min="3826" max="3826" width="12.75" style="2" customWidth="1"/>
    <col min="3827" max="3827" width="4.25" style="2" customWidth="1"/>
    <col min="3828" max="3828" width="3.75" style="2" customWidth="1"/>
    <col min="3829" max="3829" width="9.125" style="2" customWidth="1"/>
    <col min="3830" max="3831" width="13.125" style="2" customWidth="1"/>
    <col min="3832" max="3832" width="12.75" style="2" customWidth="1"/>
    <col min="3833" max="3833" width="4.625" style="2" customWidth="1"/>
    <col min="3834" max="3834" width="3.75" style="2" customWidth="1"/>
    <col min="3835" max="3835" width="9.125" style="2" customWidth="1"/>
    <col min="3836" max="3837" width="13.125" style="2" customWidth="1"/>
    <col min="3838" max="3838" width="12.75" style="2" customWidth="1"/>
    <col min="3839" max="3839" width="13.125" style="2" customWidth="1"/>
    <col min="3840" max="3840" width="18" style="2" customWidth="1"/>
    <col min="3841" max="4071" width="12" style="2"/>
    <col min="4072" max="4072" width="3.75" style="2" customWidth="1"/>
    <col min="4073" max="4073" width="9.125" style="2" customWidth="1"/>
    <col min="4074" max="4075" width="13.125" style="2" customWidth="1"/>
    <col min="4076" max="4076" width="12.875" style="2" customWidth="1"/>
    <col min="4077" max="4077" width="2.375" style="2" customWidth="1"/>
    <col min="4078" max="4078" width="3.75" style="2" customWidth="1"/>
    <col min="4079" max="4079" width="9.125" style="2" customWidth="1"/>
    <col min="4080" max="4081" width="13.125" style="2" customWidth="1"/>
    <col min="4082" max="4082" width="12.75" style="2" customWidth="1"/>
    <col min="4083" max="4083" width="4.25" style="2" customWidth="1"/>
    <col min="4084" max="4084" width="3.75" style="2" customWidth="1"/>
    <col min="4085" max="4085" width="9.125" style="2" customWidth="1"/>
    <col min="4086" max="4087" width="13.125" style="2" customWidth="1"/>
    <col min="4088" max="4088" width="12.75" style="2" customWidth="1"/>
    <col min="4089" max="4089" width="4.625" style="2" customWidth="1"/>
    <col min="4090" max="4090" width="3.75" style="2" customWidth="1"/>
    <col min="4091" max="4091" width="9.125" style="2" customWidth="1"/>
    <col min="4092" max="4093" width="13.125" style="2" customWidth="1"/>
    <col min="4094" max="4094" width="12.75" style="2" customWidth="1"/>
    <col min="4095" max="4095" width="13.125" style="2" customWidth="1"/>
    <col min="4096" max="4096" width="18" style="2" customWidth="1"/>
    <col min="4097" max="4327" width="12" style="2"/>
    <col min="4328" max="4328" width="3.75" style="2" customWidth="1"/>
    <col min="4329" max="4329" width="9.125" style="2" customWidth="1"/>
    <col min="4330" max="4331" width="13.125" style="2" customWidth="1"/>
    <col min="4332" max="4332" width="12.875" style="2" customWidth="1"/>
    <col min="4333" max="4333" width="2.375" style="2" customWidth="1"/>
    <col min="4334" max="4334" width="3.75" style="2" customWidth="1"/>
    <col min="4335" max="4335" width="9.125" style="2" customWidth="1"/>
    <col min="4336" max="4337" width="13.125" style="2" customWidth="1"/>
    <col min="4338" max="4338" width="12.75" style="2" customWidth="1"/>
    <col min="4339" max="4339" width="4.25" style="2" customWidth="1"/>
    <col min="4340" max="4340" width="3.75" style="2" customWidth="1"/>
    <col min="4341" max="4341" width="9.125" style="2" customWidth="1"/>
    <col min="4342" max="4343" width="13.125" style="2" customWidth="1"/>
    <col min="4344" max="4344" width="12.75" style="2" customWidth="1"/>
    <col min="4345" max="4345" width="4.625" style="2" customWidth="1"/>
    <col min="4346" max="4346" width="3.75" style="2" customWidth="1"/>
    <col min="4347" max="4347" width="9.125" style="2" customWidth="1"/>
    <col min="4348" max="4349" width="13.125" style="2" customWidth="1"/>
    <col min="4350" max="4350" width="12.75" style="2" customWidth="1"/>
    <col min="4351" max="4351" width="13.125" style="2" customWidth="1"/>
    <col min="4352" max="4352" width="18" style="2" customWidth="1"/>
    <col min="4353" max="4583" width="12" style="2"/>
    <col min="4584" max="4584" width="3.75" style="2" customWidth="1"/>
    <col min="4585" max="4585" width="9.125" style="2" customWidth="1"/>
    <col min="4586" max="4587" width="13.125" style="2" customWidth="1"/>
    <col min="4588" max="4588" width="12.875" style="2" customWidth="1"/>
    <col min="4589" max="4589" width="2.375" style="2" customWidth="1"/>
    <col min="4590" max="4590" width="3.75" style="2" customWidth="1"/>
    <col min="4591" max="4591" width="9.125" style="2" customWidth="1"/>
    <col min="4592" max="4593" width="13.125" style="2" customWidth="1"/>
    <col min="4594" max="4594" width="12.75" style="2" customWidth="1"/>
    <col min="4595" max="4595" width="4.25" style="2" customWidth="1"/>
    <col min="4596" max="4596" width="3.75" style="2" customWidth="1"/>
    <col min="4597" max="4597" width="9.125" style="2" customWidth="1"/>
    <col min="4598" max="4599" width="13.125" style="2" customWidth="1"/>
    <col min="4600" max="4600" width="12.75" style="2" customWidth="1"/>
    <col min="4601" max="4601" width="4.625" style="2" customWidth="1"/>
    <col min="4602" max="4602" width="3.75" style="2" customWidth="1"/>
    <col min="4603" max="4603" width="9.125" style="2" customWidth="1"/>
    <col min="4604" max="4605" width="13.125" style="2" customWidth="1"/>
    <col min="4606" max="4606" width="12.75" style="2" customWidth="1"/>
    <col min="4607" max="4607" width="13.125" style="2" customWidth="1"/>
    <col min="4608" max="4608" width="18" style="2" customWidth="1"/>
    <col min="4609" max="4839" width="12" style="2"/>
    <col min="4840" max="4840" width="3.75" style="2" customWidth="1"/>
    <col min="4841" max="4841" width="9.125" style="2" customWidth="1"/>
    <col min="4842" max="4843" width="13.125" style="2" customWidth="1"/>
    <col min="4844" max="4844" width="12.875" style="2" customWidth="1"/>
    <col min="4845" max="4845" width="2.375" style="2" customWidth="1"/>
    <col min="4846" max="4846" width="3.75" style="2" customWidth="1"/>
    <col min="4847" max="4847" width="9.125" style="2" customWidth="1"/>
    <col min="4848" max="4849" width="13.125" style="2" customWidth="1"/>
    <col min="4850" max="4850" width="12.75" style="2" customWidth="1"/>
    <col min="4851" max="4851" width="4.25" style="2" customWidth="1"/>
    <col min="4852" max="4852" width="3.75" style="2" customWidth="1"/>
    <col min="4853" max="4853" width="9.125" style="2" customWidth="1"/>
    <col min="4854" max="4855" width="13.125" style="2" customWidth="1"/>
    <col min="4856" max="4856" width="12.75" style="2" customWidth="1"/>
    <col min="4857" max="4857" width="4.625" style="2" customWidth="1"/>
    <col min="4858" max="4858" width="3.75" style="2" customWidth="1"/>
    <col min="4859" max="4859" width="9.125" style="2" customWidth="1"/>
    <col min="4860" max="4861" width="13.125" style="2" customWidth="1"/>
    <col min="4862" max="4862" width="12.75" style="2" customWidth="1"/>
    <col min="4863" max="4863" width="13.125" style="2" customWidth="1"/>
    <col min="4864" max="4864" width="18" style="2" customWidth="1"/>
    <col min="4865" max="5095" width="12" style="2"/>
    <col min="5096" max="5096" width="3.75" style="2" customWidth="1"/>
    <col min="5097" max="5097" width="9.125" style="2" customWidth="1"/>
    <col min="5098" max="5099" width="13.125" style="2" customWidth="1"/>
    <col min="5100" max="5100" width="12.875" style="2" customWidth="1"/>
    <col min="5101" max="5101" width="2.375" style="2" customWidth="1"/>
    <col min="5102" max="5102" width="3.75" style="2" customWidth="1"/>
    <col min="5103" max="5103" width="9.125" style="2" customWidth="1"/>
    <col min="5104" max="5105" width="13.125" style="2" customWidth="1"/>
    <col min="5106" max="5106" width="12.75" style="2" customWidth="1"/>
    <col min="5107" max="5107" width="4.25" style="2" customWidth="1"/>
    <col min="5108" max="5108" width="3.75" style="2" customWidth="1"/>
    <col min="5109" max="5109" width="9.125" style="2" customWidth="1"/>
    <col min="5110" max="5111" width="13.125" style="2" customWidth="1"/>
    <col min="5112" max="5112" width="12.75" style="2" customWidth="1"/>
    <col min="5113" max="5113" width="4.625" style="2" customWidth="1"/>
    <col min="5114" max="5114" width="3.75" style="2" customWidth="1"/>
    <col min="5115" max="5115" width="9.125" style="2" customWidth="1"/>
    <col min="5116" max="5117" width="13.125" style="2" customWidth="1"/>
    <col min="5118" max="5118" width="12.75" style="2" customWidth="1"/>
    <col min="5119" max="5119" width="13.125" style="2" customWidth="1"/>
    <col min="5120" max="5120" width="18" style="2" customWidth="1"/>
    <col min="5121" max="5351" width="12" style="2"/>
    <col min="5352" max="5352" width="3.75" style="2" customWidth="1"/>
    <col min="5353" max="5353" width="9.125" style="2" customWidth="1"/>
    <col min="5354" max="5355" width="13.125" style="2" customWidth="1"/>
    <col min="5356" max="5356" width="12.875" style="2" customWidth="1"/>
    <col min="5357" max="5357" width="2.375" style="2" customWidth="1"/>
    <col min="5358" max="5358" width="3.75" style="2" customWidth="1"/>
    <col min="5359" max="5359" width="9.125" style="2" customWidth="1"/>
    <col min="5360" max="5361" width="13.125" style="2" customWidth="1"/>
    <col min="5362" max="5362" width="12.75" style="2" customWidth="1"/>
    <col min="5363" max="5363" width="4.25" style="2" customWidth="1"/>
    <col min="5364" max="5364" width="3.75" style="2" customWidth="1"/>
    <col min="5365" max="5365" width="9.125" style="2" customWidth="1"/>
    <col min="5366" max="5367" width="13.125" style="2" customWidth="1"/>
    <col min="5368" max="5368" width="12.75" style="2" customWidth="1"/>
    <col min="5369" max="5369" width="4.625" style="2" customWidth="1"/>
    <col min="5370" max="5370" width="3.75" style="2" customWidth="1"/>
    <col min="5371" max="5371" width="9.125" style="2" customWidth="1"/>
    <col min="5372" max="5373" width="13.125" style="2" customWidth="1"/>
    <col min="5374" max="5374" width="12.75" style="2" customWidth="1"/>
    <col min="5375" max="5375" width="13.125" style="2" customWidth="1"/>
    <col min="5376" max="5376" width="18" style="2" customWidth="1"/>
    <col min="5377" max="5607" width="12" style="2"/>
    <col min="5608" max="5608" width="3.75" style="2" customWidth="1"/>
    <col min="5609" max="5609" width="9.125" style="2" customWidth="1"/>
    <col min="5610" max="5611" width="13.125" style="2" customWidth="1"/>
    <col min="5612" max="5612" width="12.875" style="2" customWidth="1"/>
    <col min="5613" max="5613" width="2.375" style="2" customWidth="1"/>
    <col min="5614" max="5614" width="3.75" style="2" customWidth="1"/>
    <col min="5615" max="5615" width="9.125" style="2" customWidth="1"/>
    <col min="5616" max="5617" width="13.125" style="2" customWidth="1"/>
    <col min="5618" max="5618" width="12.75" style="2" customWidth="1"/>
    <col min="5619" max="5619" width="4.25" style="2" customWidth="1"/>
    <col min="5620" max="5620" width="3.75" style="2" customWidth="1"/>
    <col min="5621" max="5621" width="9.125" style="2" customWidth="1"/>
    <col min="5622" max="5623" width="13.125" style="2" customWidth="1"/>
    <col min="5624" max="5624" width="12.75" style="2" customWidth="1"/>
    <col min="5625" max="5625" width="4.625" style="2" customWidth="1"/>
    <col min="5626" max="5626" width="3.75" style="2" customWidth="1"/>
    <col min="5627" max="5627" width="9.125" style="2" customWidth="1"/>
    <col min="5628" max="5629" width="13.125" style="2" customWidth="1"/>
    <col min="5630" max="5630" width="12.75" style="2" customWidth="1"/>
    <col min="5631" max="5631" width="13.125" style="2" customWidth="1"/>
    <col min="5632" max="5632" width="18" style="2" customWidth="1"/>
    <col min="5633" max="5863" width="12" style="2"/>
    <col min="5864" max="5864" width="3.75" style="2" customWidth="1"/>
    <col min="5865" max="5865" width="9.125" style="2" customWidth="1"/>
    <col min="5866" max="5867" width="13.125" style="2" customWidth="1"/>
    <col min="5868" max="5868" width="12.875" style="2" customWidth="1"/>
    <col min="5869" max="5869" width="2.375" style="2" customWidth="1"/>
    <col min="5870" max="5870" width="3.75" style="2" customWidth="1"/>
    <col min="5871" max="5871" width="9.125" style="2" customWidth="1"/>
    <col min="5872" max="5873" width="13.125" style="2" customWidth="1"/>
    <col min="5874" max="5874" width="12.75" style="2" customWidth="1"/>
    <col min="5875" max="5875" width="4.25" style="2" customWidth="1"/>
    <col min="5876" max="5876" width="3.75" style="2" customWidth="1"/>
    <col min="5877" max="5877" width="9.125" style="2" customWidth="1"/>
    <col min="5878" max="5879" width="13.125" style="2" customWidth="1"/>
    <col min="5880" max="5880" width="12.75" style="2" customWidth="1"/>
    <col min="5881" max="5881" width="4.625" style="2" customWidth="1"/>
    <col min="5882" max="5882" width="3.75" style="2" customWidth="1"/>
    <col min="5883" max="5883" width="9.125" style="2" customWidth="1"/>
    <col min="5884" max="5885" width="13.125" style="2" customWidth="1"/>
    <col min="5886" max="5886" width="12.75" style="2" customWidth="1"/>
    <col min="5887" max="5887" width="13.125" style="2" customWidth="1"/>
    <col min="5888" max="5888" width="18" style="2" customWidth="1"/>
    <col min="5889" max="6119" width="12" style="2"/>
    <col min="6120" max="6120" width="3.75" style="2" customWidth="1"/>
    <col min="6121" max="6121" width="9.125" style="2" customWidth="1"/>
    <col min="6122" max="6123" width="13.125" style="2" customWidth="1"/>
    <col min="6124" max="6124" width="12.875" style="2" customWidth="1"/>
    <col min="6125" max="6125" width="2.375" style="2" customWidth="1"/>
    <col min="6126" max="6126" width="3.75" style="2" customWidth="1"/>
    <col min="6127" max="6127" width="9.125" style="2" customWidth="1"/>
    <col min="6128" max="6129" width="13.125" style="2" customWidth="1"/>
    <col min="6130" max="6130" width="12.75" style="2" customWidth="1"/>
    <col min="6131" max="6131" width="4.25" style="2" customWidth="1"/>
    <col min="6132" max="6132" width="3.75" style="2" customWidth="1"/>
    <col min="6133" max="6133" width="9.125" style="2" customWidth="1"/>
    <col min="6134" max="6135" width="13.125" style="2" customWidth="1"/>
    <col min="6136" max="6136" width="12.75" style="2" customWidth="1"/>
    <col min="6137" max="6137" width="4.625" style="2" customWidth="1"/>
    <col min="6138" max="6138" width="3.75" style="2" customWidth="1"/>
    <col min="6139" max="6139" width="9.125" style="2" customWidth="1"/>
    <col min="6140" max="6141" width="13.125" style="2" customWidth="1"/>
    <col min="6142" max="6142" width="12.75" style="2" customWidth="1"/>
    <col min="6143" max="6143" width="13.125" style="2" customWidth="1"/>
    <col min="6144" max="6144" width="18" style="2" customWidth="1"/>
    <col min="6145" max="6375" width="12" style="2"/>
    <col min="6376" max="6376" width="3.75" style="2" customWidth="1"/>
    <col min="6377" max="6377" width="9.125" style="2" customWidth="1"/>
    <col min="6378" max="6379" width="13.125" style="2" customWidth="1"/>
    <col min="6380" max="6380" width="12.875" style="2" customWidth="1"/>
    <col min="6381" max="6381" width="2.375" style="2" customWidth="1"/>
    <col min="6382" max="6382" width="3.75" style="2" customWidth="1"/>
    <col min="6383" max="6383" width="9.125" style="2" customWidth="1"/>
    <col min="6384" max="6385" width="13.125" style="2" customWidth="1"/>
    <col min="6386" max="6386" width="12.75" style="2" customWidth="1"/>
    <col min="6387" max="6387" width="4.25" style="2" customWidth="1"/>
    <col min="6388" max="6388" width="3.75" style="2" customWidth="1"/>
    <col min="6389" max="6389" width="9.125" style="2" customWidth="1"/>
    <col min="6390" max="6391" width="13.125" style="2" customWidth="1"/>
    <col min="6392" max="6392" width="12.75" style="2" customWidth="1"/>
    <col min="6393" max="6393" width="4.625" style="2" customWidth="1"/>
    <col min="6394" max="6394" width="3.75" style="2" customWidth="1"/>
    <col min="6395" max="6395" width="9.125" style="2" customWidth="1"/>
    <col min="6396" max="6397" width="13.125" style="2" customWidth="1"/>
    <col min="6398" max="6398" width="12.75" style="2" customWidth="1"/>
    <col min="6399" max="6399" width="13.125" style="2" customWidth="1"/>
    <col min="6400" max="6400" width="18" style="2" customWidth="1"/>
    <col min="6401" max="6631" width="12" style="2"/>
    <col min="6632" max="6632" width="3.75" style="2" customWidth="1"/>
    <col min="6633" max="6633" width="9.125" style="2" customWidth="1"/>
    <col min="6634" max="6635" width="13.125" style="2" customWidth="1"/>
    <col min="6636" max="6636" width="12.875" style="2" customWidth="1"/>
    <col min="6637" max="6637" width="2.375" style="2" customWidth="1"/>
    <col min="6638" max="6638" width="3.75" style="2" customWidth="1"/>
    <col min="6639" max="6639" width="9.125" style="2" customWidth="1"/>
    <col min="6640" max="6641" width="13.125" style="2" customWidth="1"/>
    <col min="6642" max="6642" width="12.75" style="2" customWidth="1"/>
    <col min="6643" max="6643" width="4.25" style="2" customWidth="1"/>
    <col min="6644" max="6644" width="3.75" style="2" customWidth="1"/>
    <col min="6645" max="6645" width="9.125" style="2" customWidth="1"/>
    <col min="6646" max="6647" width="13.125" style="2" customWidth="1"/>
    <col min="6648" max="6648" width="12.75" style="2" customWidth="1"/>
    <col min="6649" max="6649" width="4.625" style="2" customWidth="1"/>
    <col min="6650" max="6650" width="3.75" style="2" customWidth="1"/>
    <col min="6651" max="6651" width="9.125" style="2" customWidth="1"/>
    <col min="6652" max="6653" width="13.125" style="2" customWidth="1"/>
    <col min="6654" max="6654" width="12.75" style="2" customWidth="1"/>
    <col min="6655" max="6655" width="13.125" style="2" customWidth="1"/>
    <col min="6656" max="6656" width="18" style="2" customWidth="1"/>
    <col min="6657" max="6887" width="12" style="2"/>
    <col min="6888" max="6888" width="3.75" style="2" customWidth="1"/>
    <col min="6889" max="6889" width="9.125" style="2" customWidth="1"/>
    <col min="6890" max="6891" width="13.125" style="2" customWidth="1"/>
    <col min="6892" max="6892" width="12.875" style="2" customWidth="1"/>
    <col min="6893" max="6893" width="2.375" style="2" customWidth="1"/>
    <col min="6894" max="6894" width="3.75" style="2" customWidth="1"/>
    <col min="6895" max="6895" width="9.125" style="2" customWidth="1"/>
    <col min="6896" max="6897" width="13.125" style="2" customWidth="1"/>
    <col min="6898" max="6898" width="12.75" style="2" customWidth="1"/>
    <col min="6899" max="6899" width="4.25" style="2" customWidth="1"/>
    <col min="6900" max="6900" width="3.75" style="2" customWidth="1"/>
    <col min="6901" max="6901" width="9.125" style="2" customWidth="1"/>
    <col min="6902" max="6903" width="13.125" style="2" customWidth="1"/>
    <col min="6904" max="6904" width="12.75" style="2" customWidth="1"/>
    <col min="6905" max="6905" width="4.625" style="2" customWidth="1"/>
    <col min="6906" max="6906" width="3.75" style="2" customWidth="1"/>
    <col min="6907" max="6907" width="9.125" style="2" customWidth="1"/>
    <col min="6908" max="6909" width="13.125" style="2" customWidth="1"/>
    <col min="6910" max="6910" width="12.75" style="2" customWidth="1"/>
    <col min="6911" max="6911" width="13.125" style="2" customWidth="1"/>
    <col min="6912" max="6912" width="18" style="2" customWidth="1"/>
    <col min="6913" max="7143" width="12" style="2"/>
    <col min="7144" max="7144" width="3.75" style="2" customWidth="1"/>
    <col min="7145" max="7145" width="9.125" style="2" customWidth="1"/>
    <col min="7146" max="7147" width="13.125" style="2" customWidth="1"/>
    <col min="7148" max="7148" width="12.875" style="2" customWidth="1"/>
    <col min="7149" max="7149" width="2.375" style="2" customWidth="1"/>
    <col min="7150" max="7150" width="3.75" style="2" customWidth="1"/>
    <col min="7151" max="7151" width="9.125" style="2" customWidth="1"/>
    <col min="7152" max="7153" width="13.125" style="2" customWidth="1"/>
    <col min="7154" max="7154" width="12.75" style="2" customWidth="1"/>
    <col min="7155" max="7155" width="4.25" style="2" customWidth="1"/>
    <col min="7156" max="7156" width="3.75" style="2" customWidth="1"/>
    <col min="7157" max="7157" width="9.125" style="2" customWidth="1"/>
    <col min="7158" max="7159" width="13.125" style="2" customWidth="1"/>
    <col min="7160" max="7160" width="12.75" style="2" customWidth="1"/>
    <col min="7161" max="7161" width="4.625" style="2" customWidth="1"/>
    <col min="7162" max="7162" width="3.75" style="2" customWidth="1"/>
    <col min="7163" max="7163" width="9.125" style="2" customWidth="1"/>
    <col min="7164" max="7165" width="13.125" style="2" customWidth="1"/>
    <col min="7166" max="7166" width="12.75" style="2" customWidth="1"/>
    <col min="7167" max="7167" width="13.125" style="2" customWidth="1"/>
    <col min="7168" max="7168" width="18" style="2" customWidth="1"/>
    <col min="7169" max="7399" width="12" style="2"/>
    <col min="7400" max="7400" width="3.75" style="2" customWidth="1"/>
    <col min="7401" max="7401" width="9.125" style="2" customWidth="1"/>
    <col min="7402" max="7403" width="13.125" style="2" customWidth="1"/>
    <col min="7404" max="7404" width="12.875" style="2" customWidth="1"/>
    <col min="7405" max="7405" width="2.375" style="2" customWidth="1"/>
    <col min="7406" max="7406" width="3.75" style="2" customWidth="1"/>
    <col min="7407" max="7407" width="9.125" style="2" customWidth="1"/>
    <col min="7408" max="7409" width="13.125" style="2" customWidth="1"/>
    <col min="7410" max="7410" width="12.75" style="2" customWidth="1"/>
    <col min="7411" max="7411" width="4.25" style="2" customWidth="1"/>
    <col min="7412" max="7412" width="3.75" style="2" customWidth="1"/>
    <col min="7413" max="7413" width="9.125" style="2" customWidth="1"/>
    <col min="7414" max="7415" width="13.125" style="2" customWidth="1"/>
    <col min="7416" max="7416" width="12.75" style="2" customWidth="1"/>
    <col min="7417" max="7417" width="4.625" style="2" customWidth="1"/>
    <col min="7418" max="7418" width="3.75" style="2" customWidth="1"/>
    <col min="7419" max="7419" width="9.125" style="2" customWidth="1"/>
    <col min="7420" max="7421" width="13.125" style="2" customWidth="1"/>
    <col min="7422" max="7422" width="12.75" style="2" customWidth="1"/>
    <col min="7423" max="7423" width="13.125" style="2" customWidth="1"/>
    <col min="7424" max="7424" width="18" style="2" customWidth="1"/>
    <col min="7425" max="7655" width="12" style="2"/>
    <col min="7656" max="7656" width="3.75" style="2" customWidth="1"/>
    <col min="7657" max="7657" width="9.125" style="2" customWidth="1"/>
    <col min="7658" max="7659" width="13.125" style="2" customWidth="1"/>
    <col min="7660" max="7660" width="12.875" style="2" customWidth="1"/>
    <col min="7661" max="7661" width="2.375" style="2" customWidth="1"/>
    <col min="7662" max="7662" width="3.75" style="2" customWidth="1"/>
    <col min="7663" max="7663" width="9.125" style="2" customWidth="1"/>
    <col min="7664" max="7665" width="13.125" style="2" customWidth="1"/>
    <col min="7666" max="7666" width="12.75" style="2" customWidth="1"/>
    <col min="7667" max="7667" width="4.25" style="2" customWidth="1"/>
    <col min="7668" max="7668" width="3.75" style="2" customWidth="1"/>
    <col min="7669" max="7669" width="9.125" style="2" customWidth="1"/>
    <col min="7670" max="7671" width="13.125" style="2" customWidth="1"/>
    <col min="7672" max="7672" width="12.75" style="2" customWidth="1"/>
    <col min="7673" max="7673" width="4.625" style="2" customWidth="1"/>
    <col min="7674" max="7674" width="3.75" style="2" customWidth="1"/>
    <col min="7675" max="7675" width="9.125" style="2" customWidth="1"/>
    <col min="7676" max="7677" width="13.125" style="2" customWidth="1"/>
    <col min="7678" max="7678" width="12.75" style="2" customWidth="1"/>
    <col min="7679" max="7679" width="13.125" style="2" customWidth="1"/>
    <col min="7680" max="7680" width="18" style="2" customWidth="1"/>
    <col min="7681" max="7911" width="12" style="2"/>
    <col min="7912" max="7912" width="3.75" style="2" customWidth="1"/>
    <col min="7913" max="7913" width="9.125" style="2" customWidth="1"/>
    <col min="7914" max="7915" width="13.125" style="2" customWidth="1"/>
    <col min="7916" max="7916" width="12.875" style="2" customWidth="1"/>
    <col min="7917" max="7917" width="2.375" style="2" customWidth="1"/>
    <col min="7918" max="7918" width="3.75" style="2" customWidth="1"/>
    <col min="7919" max="7919" width="9.125" style="2" customWidth="1"/>
    <col min="7920" max="7921" width="13.125" style="2" customWidth="1"/>
    <col min="7922" max="7922" width="12.75" style="2" customWidth="1"/>
    <col min="7923" max="7923" width="4.25" style="2" customWidth="1"/>
    <col min="7924" max="7924" width="3.75" style="2" customWidth="1"/>
    <col min="7925" max="7925" width="9.125" style="2" customWidth="1"/>
    <col min="7926" max="7927" width="13.125" style="2" customWidth="1"/>
    <col min="7928" max="7928" width="12.75" style="2" customWidth="1"/>
    <col min="7929" max="7929" width="4.625" style="2" customWidth="1"/>
    <col min="7930" max="7930" width="3.75" style="2" customWidth="1"/>
    <col min="7931" max="7931" width="9.125" style="2" customWidth="1"/>
    <col min="7932" max="7933" width="13.125" style="2" customWidth="1"/>
    <col min="7934" max="7934" width="12.75" style="2" customWidth="1"/>
    <col min="7935" max="7935" width="13.125" style="2" customWidth="1"/>
    <col min="7936" max="7936" width="18" style="2" customWidth="1"/>
    <col min="7937" max="8167" width="12" style="2"/>
    <col min="8168" max="8168" width="3.75" style="2" customWidth="1"/>
    <col min="8169" max="8169" width="9.125" style="2" customWidth="1"/>
    <col min="8170" max="8171" width="13.125" style="2" customWidth="1"/>
    <col min="8172" max="8172" width="12.875" style="2" customWidth="1"/>
    <col min="8173" max="8173" width="2.375" style="2" customWidth="1"/>
    <col min="8174" max="8174" width="3.75" style="2" customWidth="1"/>
    <col min="8175" max="8175" width="9.125" style="2" customWidth="1"/>
    <col min="8176" max="8177" width="13.125" style="2" customWidth="1"/>
    <col min="8178" max="8178" width="12.75" style="2" customWidth="1"/>
    <col min="8179" max="8179" width="4.25" style="2" customWidth="1"/>
    <col min="8180" max="8180" width="3.75" style="2" customWidth="1"/>
    <col min="8181" max="8181" width="9.125" style="2" customWidth="1"/>
    <col min="8182" max="8183" width="13.125" style="2" customWidth="1"/>
    <col min="8184" max="8184" width="12.75" style="2" customWidth="1"/>
    <col min="8185" max="8185" width="4.625" style="2" customWidth="1"/>
    <col min="8186" max="8186" width="3.75" style="2" customWidth="1"/>
    <col min="8187" max="8187" width="9.125" style="2" customWidth="1"/>
    <col min="8188" max="8189" width="13.125" style="2" customWidth="1"/>
    <col min="8190" max="8190" width="12.75" style="2" customWidth="1"/>
    <col min="8191" max="8191" width="13.125" style="2" customWidth="1"/>
    <col min="8192" max="8192" width="18" style="2" customWidth="1"/>
    <col min="8193" max="8423" width="12" style="2"/>
    <col min="8424" max="8424" width="3.75" style="2" customWidth="1"/>
    <col min="8425" max="8425" width="9.125" style="2" customWidth="1"/>
    <col min="8426" max="8427" width="13.125" style="2" customWidth="1"/>
    <col min="8428" max="8428" width="12.875" style="2" customWidth="1"/>
    <col min="8429" max="8429" width="2.375" style="2" customWidth="1"/>
    <col min="8430" max="8430" width="3.75" style="2" customWidth="1"/>
    <col min="8431" max="8431" width="9.125" style="2" customWidth="1"/>
    <col min="8432" max="8433" width="13.125" style="2" customWidth="1"/>
    <col min="8434" max="8434" width="12.75" style="2" customWidth="1"/>
    <col min="8435" max="8435" width="4.25" style="2" customWidth="1"/>
    <col min="8436" max="8436" width="3.75" style="2" customWidth="1"/>
    <col min="8437" max="8437" width="9.125" style="2" customWidth="1"/>
    <col min="8438" max="8439" width="13.125" style="2" customWidth="1"/>
    <col min="8440" max="8440" width="12.75" style="2" customWidth="1"/>
    <col min="8441" max="8441" width="4.625" style="2" customWidth="1"/>
    <col min="8442" max="8442" width="3.75" style="2" customWidth="1"/>
    <col min="8443" max="8443" width="9.125" style="2" customWidth="1"/>
    <col min="8444" max="8445" width="13.125" style="2" customWidth="1"/>
    <col min="8446" max="8446" width="12.75" style="2" customWidth="1"/>
    <col min="8447" max="8447" width="13.125" style="2" customWidth="1"/>
    <col min="8448" max="8448" width="18" style="2" customWidth="1"/>
    <col min="8449" max="8679" width="12" style="2"/>
    <col min="8680" max="8680" width="3.75" style="2" customWidth="1"/>
    <col min="8681" max="8681" width="9.125" style="2" customWidth="1"/>
    <col min="8682" max="8683" width="13.125" style="2" customWidth="1"/>
    <col min="8684" max="8684" width="12.875" style="2" customWidth="1"/>
    <col min="8685" max="8685" width="2.375" style="2" customWidth="1"/>
    <col min="8686" max="8686" width="3.75" style="2" customWidth="1"/>
    <col min="8687" max="8687" width="9.125" style="2" customWidth="1"/>
    <col min="8688" max="8689" width="13.125" style="2" customWidth="1"/>
    <col min="8690" max="8690" width="12.75" style="2" customWidth="1"/>
    <col min="8691" max="8691" width="4.25" style="2" customWidth="1"/>
    <col min="8692" max="8692" width="3.75" style="2" customWidth="1"/>
    <col min="8693" max="8693" width="9.125" style="2" customWidth="1"/>
    <col min="8694" max="8695" width="13.125" style="2" customWidth="1"/>
    <col min="8696" max="8696" width="12.75" style="2" customWidth="1"/>
    <col min="8697" max="8697" width="4.625" style="2" customWidth="1"/>
    <col min="8698" max="8698" width="3.75" style="2" customWidth="1"/>
    <col min="8699" max="8699" width="9.125" style="2" customWidth="1"/>
    <col min="8700" max="8701" width="13.125" style="2" customWidth="1"/>
    <col min="8702" max="8702" width="12.75" style="2" customWidth="1"/>
    <col min="8703" max="8703" width="13.125" style="2" customWidth="1"/>
    <col min="8704" max="8704" width="18" style="2" customWidth="1"/>
    <col min="8705" max="8935" width="12" style="2"/>
    <col min="8936" max="8936" width="3.75" style="2" customWidth="1"/>
    <col min="8937" max="8937" width="9.125" style="2" customWidth="1"/>
    <col min="8938" max="8939" width="13.125" style="2" customWidth="1"/>
    <col min="8940" max="8940" width="12.875" style="2" customWidth="1"/>
    <col min="8941" max="8941" width="2.375" style="2" customWidth="1"/>
    <col min="8942" max="8942" width="3.75" style="2" customWidth="1"/>
    <col min="8943" max="8943" width="9.125" style="2" customWidth="1"/>
    <col min="8944" max="8945" width="13.125" style="2" customWidth="1"/>
    <col min="8946" max="8946" width="12.75" style="2" customWidth="1"/>
    <col min="8947" max="8947" width="4.25" style="2" customWidth="1"/>
    <col min="8948" max="8948" width="3.75" style="2" customWidth="1"/>
    <col min="8949" max="8949" width="9.125" style="2" customWidth="1"/>
    <col min="8950" max="8951" width="13.125" style="2" customWidth="1"/>
    <col min="8952" max="8952" width="12.75" style="2" customWidth="1"/>
    <col min="8953" max="8953" width="4.625" style="2" customWidth="1"/>
    <col min="8954" max="8954" width="3.75" style="2" customWidth="1"/>
    <col min="8955" max="8955" width="9.125" style="2" customWidth="1"/>
    <col min="8956" max="8957" width="13.125" style="2" customWidth="1"/>
    <col min="8958" max="8958" width="12.75" style="2" customWidth="1"/>
    <col min="8959" max="8959" width="13.125" style="2" customWidth="1"/>
    <col min="8960" max="8960" width="18" style="2" customWidth="1"/>
    <col min="8961" max="9191" width="12" style="2"/>
    <col min="9192" max="9192" width="3.75" style="2" customWidth="1"/>
    <col min="9193" max="9193" width="9.125" style="2" customWidth="1"/>
    <col min="9194" max="9195" width="13.125" style="2" customWidth="1"/>
    <col min="9196" max="9196" width="12.875" style="2" customWidth="1"/>
    <col min="9197" max="9197" width="2.375" style="2" customWidth="1"/>
    <col min="9198" max="9198" width="3.75" style="2" customWidth="1"/>
    <col min="9199" max="9199" width="9.125" style="2" customWidth="1"/>
    <col min="9200" max="9201" width="13.125" style="2" customWidth="1"/>
    <col min="9202" max="9202" width="12.75" style="2" customWidth="1"/>
    <col min="9203" max="9203" width="4.25" style="2" customWidth="1"/>
    <col min="9204" max="9204" width="3.75" style="2" customWidth="1"/>
    <col min="9205" max="9205" width="9.125" style="2" customWidth="1"/>
    <col min="9206" max="9207" width="13.125" style="2" customWidth="1"/>
    <col min="9208" max="9208" width="12.75" style="2" customWidth="1"/>
    <col min="9209" max="9209" width="4.625" style="2" customWidth="1"/>
    <col min="9210" max="9210" width="3.75" style="2" customWidth="1"/>
    <col min="9211" max="9211" width="9.125" style="2" customWidth="1"/>
    <col min="9212" max="9213" width="13.125" style="2" customWidth="1"/>
    <col min="9214" max="9214" width="12.75" style="2" customWidth="1"/>
    <col min="9215" max="9215" width="13.125" style="2" customWidth="1"/>
    <col min="9216" max="9216" width="18" style="2" customWidth="1"/>
    <col min="9217" max="9447" width="12" style="2"/>
    <col min="9448" max="9448" width="3.75" style="2" customWidth="1"/>
    <col min="9449" max="9449" width="9.125" style="2" customWidth="1"/>
    <col min="9450" max="9451" width="13.125" style="2" customWidth="1"/>
    <col min="9452" max="9452" width="12.875" style="2" customWidth="1"/>
    <col min="9453" max="9453" width="2.375" style="2" customWidth="1"/>
    <col min="9454" max="9454" width="3.75" style="2" customWidth="1"/>
    <col min="9455" max="9455" width="9.125" style="2" customWidth="1"/>
    <col min="9456" max="9457" width="13.125" style="2" customWidth="1"/>
    <col min="9458" max="9458" width="12.75" style="2" customWidth="1"/>
    <col min="9459" max="9459" width="4.25" style="2" customWidth="1"/>
    <col min="9460" max="9460" width="3.75" style="2" customWidth="1"/>
    <col min="9461" max="9461" width="9.125" style="2" customWidth="1"/>
    <col min="9462" max="9463" width="13.125" style="2" customWidth="1"/>
    <col min="9464" max="9464" width="12.75" style="2" customWidth="1"/>
    <col min="9465" max="9465" width="4.625" style="2" customWidth="1"/>
    <col min="9466" max="9466" width="3.75" style="2" customWidth="1"/>
    <col min="9467" max="9467" width="9.125" style="2" customWidth="1"/>
    <col min="9468" max="9469" width="13.125" style="2" customWidth="1"/>
    <col min="9470" max="9470" width="12.75" style="2" customWidth="1"/>
    <col min="9471" max="9471" width="13.125" style="2" customWidth="1"/>
    <col min="9472" max="9472" width="18" style="2" customWidth="1"/>
    <col min="9473" max="9703" width="12" style="2"/>
    <col min="9704" max="9704" width="3.75" style="2" customWidth="1"/>
    <col min="9705" max="9705" width="9.125" style="2" customWidth="1"/>
    <col min="9706" max="9707" width="13.125" style="2" customWidth="1"/>
    <col min="9708" max="9708" width="12.875" style="2" customWidth="1"/>
    <col min="9709" max="9709" width="2.375" style="2" customWidth="1"/>
    <col min="9710" max="9710" width="3.75" style="2" customWidth="1"/>
    <col min="9711" max="9711" width="9.125" style="2" customWidth="1"/>
    <col min="9712" max="9713" width="13.125" style="2" customWidth="1"/>
    <col min="9714" max="9714" width="12.75" style="2" customWidth="1"/>
    <col min="9715" max="9715" width="4.25" style="2" customWidth="1"/>
    <col min="9716" max="9716" width="3.75" style="2" customWidth="1"/>
    <col min="9717" max="9717" width="9.125" style="2" customWidth="1"/>
    <col min="9718" max="9719" width="13.125" style="2" customWidth="1"/>
    <col min="9720" max="9720" width="12.75" style="2" customWidth="1"/>
    <col min="9721" max="9721" width="4.625" style="2" customWidth="1"/>
    <col min="9722" max="9722" width="3.75" style="2" customWidth="1"/>
    <col min="9723" max="9723" width="9.125" style="2" customWidth="1"/>
    <col min="9724" max="9725" width="13.125" style="2" customWidth="1"/>
    <col min="9726" max="9726" width="12.75" style="2" customWidth="1"/>
    <col min="9727" max="9727" width="13.125" style="2" customWidth="1"/>
    <col min="9728" max="9728" width="18" style="2" customWidth="1"/>
    <col min="9729" max="9959" width="12" style="2"/>
    <col min="9960" max="9960" width="3.75" style="2" customWidth="1"/>
    <col min="9961" max="9961" width="9.125" style="2" customWidth="1"/>
    <col min="9962" max="9963" width="13.125" style="2" customWidth="1"/>
    <col min="9964" max="9964" width="12.875" style="2" customWidth="1"/>
    <col min="9965" max="9965" width="2.375" style="2" customWidth="1"/>
    <col min="9966" max="9966" width="3.75" style="2" customWidth="1"/>
    <col min="9967" max="9967" width="9.125" style="2" customWidth="1"/>
    <col min="9968" max="9969" width="13.125" style="2" customWidth="1"/>
    <col min="9970" max="9970" width="12.75" style="2" customWidth="1"/>
    <col min="9971" max="9971" width="4.25" style="2" customWidth="1"/>
    <col min="9972" max="9972" width="3.75" style="2" customWidth="1"/>
    <col min="9973" max="9973" width="9.125" style="2" customWidth="1"/>
    <col min="9974" max="9975" width="13.125" style="2" customWidth="1"/>
    <col min="9976" max="9976" width="12.75" style="2" customWidth="1"/>
    <col min="9977" max="9977" width="4.625" style="2" customWidth="1"/>
    <col min="9978" max="9978" width="3.75" style="2" customWidth="1"/>
    <col min="9979" max="9979" width="9.125" style="2" customWidth="1"/>
    <col min="9980" max="9981" width="13.125" style="2" customWidth="1"/>
    <col min="9982" max="9982" width="12.75" style="2" customWidth="1"/>
    <col min="9983" max="9983" width="13.125" style="2" customWidth="1"/>
    <col min="9984" max="9984" width="18" style="2" customWidth="1"/>
    <col min="9985" max="10215" width="12" style="2"/>
    <col min="10216" max="10216" width="3.75" style="2" customWidth="1"/>
    <col min="10217" max="10217" width="9.125" style="2" customWidth="1"/>
    <col min="10218" max="10219" width="13.125" style="2" customWidth="1"/>
    <col min="10220" max="10220" width="12.875" style="2" customWidth="1"/>
    <col min="10221" max="10221" width="2.375" style="2" customWidth="1"/>
    <col min="10222" max="10222" width="3.75" style="2" customWidth="1"/>
    <col min="10223" max="10223" width="9.125" style="2" customWidth="1"/>
    <col min="10224" max="10225" width="13.125" style="2" customWidth="1"/>
    <col min="10226" max="10226" width="12.75" style="2" customWidth="1"/>
    <col min="10227" max="10227" width="4.25" style="2" customWidth="1"/>
    <col min="10228" max="10228" width="3.75" style="2" customWidth="1"/>
    <col min="10229" max="10229" width="9.125" style="2" customWidth="1"/>
    <col min="10230" max="10231" width="13.125" style="2" customWidth="1"/>
    <col min="10232" max="10232" width="12.75" style="2" customWidth="1"/>
    <col min="10233" max="10233" width="4.625" style="2" customWidth="1"/>
    <col min="10234" max="10234" width="3.75" style="2" customWidth="1"/>
    <col min="10235" max="10235" width="9.125" style="2" customWidth="1"/>
    <col min="10236" max="10237" width="13.125" style="2" customWidth="1"/>
    <col min="10238" max="10238" width="12.75" style="2" customWidth="1"/>
    <col min="10239" max="10239" width="13.125" style="2" customWidth="1"/>
    <col min="10240" max="10240" width="18" style="2" customWidth="1"/>
    <col min="10241" max="10471" width="12" style="2"/>
    <col min="10472" max="10472" width="3.75" style="2" customWidth="1"/>
    <col min="10473" max="10473" width="9.125" style="2" customWidth="1"/>
    <col min="10474" max="10475" width="13.125" style="2" customWidth="1"/>
    <col min="10476" max="10476" width="12.875" style="2" customWidth="1"/>
    <col min="10477" max="10477" width="2.375" style="2" customWidth="1"/>
    <col min="10478" max="10478" width="3.75" style="2" customWidth="1"/>
    <col min="10479" max="10479" width="9.125" style="2" customWidth="1"/>
    <col min="10480" max="10481" width="13.125" style="2" customWidth="1"/>
    <col min="10482" max="10482" width="12.75" style="2" customWidth="1"/>
    <col min="10483" max="10483" width="4.25" style="2" customWidth="1"/>
    <col min="10484" max="10484" width="3.75" style="2" customWidth="1"/>
    <col min="10485" max="10485" width="9.125" style="2" customWidth="1"/>
    <col min="10486" max="10487" width="13.125" style="2" customWidth="1"/>
    <col min="10488" max="10488" width="12.75" style="2" customWidth="1"/>
    <col min="10489" max="10489" width="4.625" style="2" customWidth="1"/>
    <col min="10490" max="10490" width="3.75" style="2" customWidth="1"/>
    <col min="10491" max="10491" width="9.125" style="2" customWidth="1"/>
    <col min="10492" max="10493" width="13.125" style="2" customWidth="1"/>
    <col min="10494" max="10494" width="12.75" style="2" customWidth="1"/>
    <col min="10495" max="10495" width="13.125" style="2" customWidth="1"/>
    <col min="10496" max="10496" width="18" style="2" customWidth="1"/>
    <col min="10497" max="10727" width="12" style="2"/>
    <col min="10728" max="10728" width="3.75" style="2" customWidth="1"/>
    <col min="10729" max="10729" width="9.125" style="2" customWidth="1"/>
    <col min="10730" max="10731" width="13.125" style="2" customWidth="1"/>
    <col min="10732" max="10732" width="12.875" style="2" customWidth="1"/>
    <col min="10733" max="10733" width="2.375" style="2" customWidth="1"/>
    <col min="10734" max="10734" width="3.75" style="2" customWidth="1"/>
    <col min="10735" max="10735" width="9.125" style="2" customWidth="1"/>
    <col min="10736" max="10737" width="13.125" style="2" customWidth="1"/>
    <col min="10738" max="10738" width="12.75" style="2" customWidth="1"/>
    <col min="10739" max="10739" width="4.25" style="2" customWidth="1"/>
    <col min="10740" max="10740" width="3.75" style="2" customWidth="1"/>
    <col min="10741" max="10741" width="9.125" style="2" customWidth="1"/>
    <col min="10742" max="10743" width="13.125" style="2" customWidth="1"/>
    <col min="10744" max="10744" width="12.75" style="2" customWidth="1"/>
    <col min="10745" max="10745" width="4.625" style="2" customWidth="1"/>
    <col min="10746" max="10746" width="3.75" style="2" customWidth="1"/>
    <col min="10747" max="10747" width="9.125" style="2" customWidth="1"/>
    <col min="10748" max="10749" width="13.125" style="2" customWidth="1"/>
    <col min="10750" max="10750" width="12.75" style="2" customWidth="1"/>
    <col min="10751" max="10751" width="13.125" style="2" customWidth="1"/>
    <col min="10752" max="10752" width="18" style="2" customWidth="1"/>
    <col min="10753" max="10983" width="12" style="2"/>
    <col min="10984" max="10984" width="3.75" style="2" customWidth="1"/>
    <col min="10985" max="10985" width="9.125" style="2" customWidth="1"/>
    <col min="10986" max="10987" width="13.125" style="2" customWidth="1"/>
    <col min="10988" max="10988" width="12.875" style="2" customWidth="1"/>
    <col min="10989" max="10989" width="2.375" style="2" customWidth="1"/>
    <col min="10990" max="10990" width="3.75" style="2" customWidth="1"/>
    <col min="10991" max="10991" width="9.125" style="2" customWidth="1"/>
    <col min="10992" max="10993" width="13.125" style="2" customWidth="1"/>
    <col min="10994" max="10994" width="12.75" style="2" customWidth="1"/>
    <col min="10995" max="10995" width="4.25" style="2" customWidth="1"/>
    <col min="10996" max="10996" width="3.75" style="2" customWidth="1"/>
    <col min="10997" max="10997" width="9.125" style="2" customWidth="1"/>
    <col min="10998" max="10999" width="13.125" style="2" customWidth="1"/>
    <col min="11000" max="11000" width="12.75" style="2" customWidth="1"/>
    <col min="11001" max="11001" width="4.625" style="2" customWidth="1"/>
    <col min="11002" max="11002" width="3.75" style="2" customWidth="1"/>
    <col min="11003" max="11003" width="9.125" style="2" customWidth="1"/>
    <col min="11004" max="11005" width="13.125" style="2" customWidth="1"/>
    <col min="11006" max="11006" width="12.75" style="2" customWidth="1"/>
    <col min="11007" max="11007" width="13.125" style="2" customWidth="1"/>
    <col min="11008" max="11008" width="18" style="2" customWidth="1"/>
    <col min="11009" max="11239" width="12" style="2"/>
    <col min="11240" max="11240" width="3.75" style="2" customWidth="1"/>
    <col min="11241" max="11241" width="9.125" style="2" customWidth="1"/>
    <col min="11242" max="11243" width="13.125" style="2" customWidth="1"/>
    <col min="11244" max="11244" width="12.875" style="2" customWidth="1"/>
    <col min="11245" max="11245" width="2.375" style="2" customWidth="1"/>
    <col min="11246" max="11246" width="3.75" style="2" customWidth="1"/>
    <col min="11247" max="11247" width="9.125" style="2" customWidth="1"/>
    <col min="11248" max="11249" width="13.125" style="2" customWidth="1"/>
    <col min="11250" max="11250" width="12.75" style="2" customWidth="1"/>
    <col min="11251" max="11251" width="4.25" style="2" customWidth="1"/>
    <col min="11252" max="11252" width="3.75" style="2" customWidth="1"/>
    <col min="11253" max="11253" width="9.125" style="2" customWidth="1"/>
    <col min="11254" max="11255" width="13.125" style="2" customWidth="1"/>
    <col min="11256" max="11256" width="12.75" style="2" customWidth="1"/>
    <col min="11257" max="11257" width="4.625" style="2" customWidth="1"/>
    <col min="11258" max="11258" width="3.75" style="2" customWidth="1"/>
    <col min="11259" max="11259" width="9.125" style="2" customWidth="1"/>
    <col min="11260" max="11261" width="13.125" style="2" customWidth="1"/>
    <col min="11262" max="11262" width="12.75" style="2" customWidth="1"/>
    <col min="11263" max="11263" width="13.125" style="2" customWidth="1"/>
    <col min="11264" max="11264" width="18" style="2" customWidth="1"/>
    <col min="11265" max="11495" width="12" style="2"/>
    <col min="11496" max="11496" width="3.75" style="2" customWidth="1"/>
    <col min="11497" max="11497" width="9.125" style="2" customWidth="1"/>
    <col min="11498" max="11499" width="13.125" style="2" customWidth="1"/>
    <col min="11500" max="11500" width="12.875" style="2" customWidth="1"/>
    <col min="11501" max="11501" width="2.375" style="2" customWidth="1"/>
    <col min="11502" max="11502" width="3.75" style="2" customWidth="1"/>
    <col min="11503" max="11503" width="9.125" style="2" customWidth="1"/>
    <col min="11504" max="11505" width="13.125" style="2" customWidth="1"/>
    <col min="11506" max="11506" width="12.75" style="2" customWidth="1"/>
    <col min="11507" max="11507" width="4.25" style="2" customWidth="1"/>
    <col min="11508" max="11508" width="3.75" style="2" customWidth="1"/>
    <col min="11509" max="11509" width="9.125" style="2" customWidth="1"/>
    <col min="11510" max="11511" width="13.125" style="2" customWidth="1"/>
    <col min="11512" max="11512" width="12.75" style="2" customWidth="1"/>
    <col min="11513" max="11513" width="4.625" style="2" customWidth="1"/>
    <col min="11514" max="11514" width="3.75" style="2" customWidth="1"/>
    <col min="11515" max="11515" width="9.125" style="2" customWidth="1"/>
    <col min="11516" max="11517" width="13.125" style="2" customWidth="1"/>
    <col min="11518" max="11518" width="12.75" style="2" customWidth="1"/>
    <col min="11519" max="11519" width="13.125" style="2" customWidth="1"/>
    <col min="11520" max="11520" width="18" style="2" customWidth="1"/>
    <col min="11521" max="11751" width="12" style="2"/>
    <col min="11752" max="11752" width="3.75" style="2" customWidth="1"/>
    <col min="11753" max="11753" width="9.125" style="2" customWidth="1"/>
    <col min="11754" max="11755" width="13.125" style="2" customWidth="1"/>
    <col min="11756" max="11756" width="12.875" style="2" customWidth="1"/>
    <col min="11757" max="11757" width="2.375" style="2" customWidth="1"/>
    <col min="11758" max="11758" width="3.75" style="2" customWidth="1"/>
    <col min="11759" max="11759" width="9.125" style="2" customWidth="1"/>
    <col min="11760" max="11761" width="13.125" style="2" customWidth="1"/>
    <col min="11762" max="11762" width="12.75" style="2" customWidth="1"/>
    <col min="11763" max="11763" width="4.25" style="2" customWidth="1"/>
    <col min="11764" max="11764" width="3.75" style="2" customWidth="1"/>
    <col min="11765" max="11765" width="9.125" style="2" customWidth="1"/>
    <col min="11766" max="11767" width="13.125" style="2" customWidth="1"/>
    <col min="11768" max="11768" width="12.75" style="2" customWidth="1"/>
    <col min="11769" max="11769" width="4.625" style="2" customWidth="1"/>
    <col min="11770" max="11770" width="3.75" style="2" customWidth="1"/>
    <col min="11771" max="11771" width="9.125" style="2" customWidth="1"/>
    <col min="11772" max="11773" width="13.125" style="2" customWidth="1"/>
    <col min="11774" max="11774" width="12.75" style="2" customWidth="1"/>
    <col min="11775" max="11775" width="13.125" style="2" customWidth="1"/>
    <col min="11776" max="11776" width="18" style="2" customWidth="1"/>
    <col min="11777" max="12007" width="12" style="2"/>
    <col min="12008" max="12008" width="3.75" style="2" customWidth="1"/>
    <col min="12009" max="12009" width="9.125" style="2" customWidth="1"/>
    <col min="12010" max="12011" width="13.125" style="2" customWidth="1"/>
    <col min="12012" max="12012" width="12.875" style="2" customWidth="1"/>
    <col min="12013" max="12013" width="2.375" style="2" customWidth="1"/>
    <col min="12014" max="12014" width="3.75" style="2" customWidth="1"/>
    <col min="12015" max="12015" width="9.125" style="2" customWidth="1"/>
    <col min="12016" max="12017" width="13.125" style="2" customWidth="1"/>
    <col min="12018" max="12018" width="12.75" style="2" customWidth="1"/>
    <col min="12019" max="12019" width="4.25" style="2" customWidth="1"/>
    <col min="12020" max="12020" width="3.75" style="2" customWidth="1"/>
    <col min="12021" max="12021" width="9.125" style="2" customWidth="1"/>
    <col min="12022" max="12023" width="13.125" style="2" customWidth="1"/>
    <col min="12024" max="12024" width="12.75" style="2" customWidth="1"/>
    <col min="12025" max="12025" width="4.625" style="2" customWidth="1"/>
    <col min="12026" max="12026" width="3.75" style="2" customWidth="1"/>
    <col min="12027" max="12027" width="9.125" style="2" customWidth="1"/>
    <col min="12028" max="12029" width="13.125" style="2" customWidth="1"/>
    <col min="12030" max="12030" width="12.75" style="2" customWidth="1"/>
    <col min="12031" max="12031" width="13.125" style="2" customWidth="1"/>
    <col min="12032" max="12032" width="18" style="2" customWidth="1"/>
    <col min="12033" max="12263" width="12" style="2"/>
    <col min="12264" max="12264" width="3.75" style="2" customWidth="1"/>
    <col min="12265" max="12265" width="9.125" style="2" customWidth="1"/>
    <col min="12266" max="12267" width="13.125" style="2" customWidth="1"/>
    <col min="12268" max="12268" width="12.875" style="2" customWidth="1"/>
    <col min="12269" max="12269" width="2.375" style="2" customWidth="1"/>
    <col min="12270" max="12270" width="3.75" style="2" customWidth="1"/>
    <col min="12271" max="12271" width="9.125" style="2" customWidth="1"/>
    <col min="12272" max="12273" width="13.125" style="2" customWidth="1"/>
    <col min="12274" max="12274" width="12.75" style="2" customWidth="1"/>
    <col min="12275" max="12275" width="4.25" style="2" customWidth="1"/>
    <col min="12276" max="12276" width="3.75" style="2" customWidth="1"/>
    <col min="12277" max="12277" width="9.125" style="2" customWidth="1"/>
    <col min="12278" max="12279" width="13.125" style="2" customWidth="1"/>
    <col min="12280" max="12280" width="12.75" style="2" customWidth="1"/>
    <col min="12281" max="12281" width="4.625" style="2" customWidth="1"/>
    <col min="12282" max="12282" width="3.75" style="2" customWidth="1"/>
    <col min="12283" max="12283" width="9.125" style="2" customWidth="1"/>
    <col min="12284" max="12285" width="13.125" style="2" customWidth="1"/>
    <col min="12286" max="12286" width="12.75" style="2" customWidth="1"/>
    <col min="12287" max="12287" width="13.125" style="2" customWidth="1"/>
    <col min="12288" max="12288" width="18" style="2" customWidth="1"/>
    <col min="12289" max="12519" width="12" style="2"/>
    <col min="12520" max="12520" width="3.75" style="2" customWidth="1"/>
    <col min="12521" max="12521" width="9.125" style="2" customWidth="1"/>
    <col min="12522" max="12523" width="13.125" style="2" customWidth="1"/>
    <col min="12524" max="12524" width="12.875" style="2" customWidth="1"/>
    <col min="12525" max="12525" width="2.375" style="2" customWidth="1"/>
    <col min="12526" max="12526" width="3.75" style="2" customWidth="1"/>
    <col min="12527" max="12527" width="9.125" style="2" customWidth="1"/>
    <col min="12528" max="12529" width="13.125" style="2" customWidth="1"/>
    <col min="12530" max="12530" width="12.75" style="2" customWidth="1"/>
    <col min="12531" max="12531" width="4.25" style="2" customWidth="1"/>
    <col min="12532" max="12532" width="3.75" style="2" customWidth="1"/>
    <col min="12533" max="12533" width="9.125" style="2" customWidth="1"/>
    <col min="12534" max="12535" width="13.125" style="2" customWidth="1"/>
    <col min="12536" max="12536" width="12.75" style="2" customWidth="1"/>
    <col min="12537" max="12537" width="4.625" style="2" customWidth="1"/>
    <col min="12538" max="12538" width="3.75" style="2" customWidth="1"/>
    <col min="12539" max="12539" width="9.125" style="2" customWidth="1"/>
    <col min="12540" max="12541" width="13.125" style="2" customWidth="1"/>
    <col min="12542" max="12542" width="12.75" style="2" customWidth="1"/>
    <col min="12543" max="12543" width="13.125" style="2" customWidth="1"/>
    <col min="12544" max="12544" width="18" style="2" customWidth="1"/>
    <col min="12545" max="12775" width="12" style="2"/>
    <col min="12776" max="12776" width="3.75" style="2" customWidth="1"/>
    <col min="12777" max="12777" width="9.125" style="2" customWidth="1"/>
    <col min="12778" max="12779" width="13.125" style="2" customWidth="1"/>
    <col min="12780" max="12780" width="12.875" style="2" customWidth="1"/>
    <col min="12781" max="12781" width="2.375" style="2" customWidth="1"/>
    <col min="12782" max="12782" width="3.75" style="2" customWidth="1"/>
    <col min="12783" max="12783" width="9.125" style="2" customWidth="1"/>
    <col min="12784" max="12785" width="13.125" style="2" customWidth="1"/>
    <col min="12786" max="12786" width="12.75" style="2" customWidth="1"/>
    <col min="12787" max="12787" width="4.25" style="2" customWidth="1"/>
    <col min="12788" max="12788" width="3.75" style="2" customWidth="1"/>
    <col min="12789" max="12789" width="9.125" style="2" customWidth="1"/>
    <col min="12790" max="12791" width="13.125" style="2" customWidth="1"/>
    <col min="12792" max="12792" width="12.75" style="2" customWidth="1"/>
    <col min="12793" max="12793" width="4.625" style="2" customWidth="1"/>
    <col min="12794" max="12794" width="3.75" style="2" customWidth="1"/>
    <col min="12795" max="12795" width="9.125" style="2" customWidth="1"/>
    <col min="12796" max="12797" width="13.125" style="2" customWidth="1"/>
    <col min="12798" max="12798" width="12.75" style="2" customWidth="1"/>
    <col min="12799" max="12799" width="13.125" style="2" customWidth="1"/>
    <col min="12800" max="12800" width="18" style="2" customWidth="1"/>
    <col min="12801" max="13031" width="12" style="2"/>
    <col min="13032" max="13032" width="3.75" style="2" customWidth="1"/>
    <col min="13033" max="13033" width="9.125" style="2" customWidth="1"/>
    <col min="13034" max="13035" width="13.125" style="2" customWidth="1"/>
    <col min="13036" max="13036" width="12.875" style="2" customWidth="1"/>
    <col min="13037" max="13037" width="2.375" style="2" customWidth="1"/>
    <col min="13038" max="13038" width="3.75" style="2" customWidth="1"/>
    <col min="13039" max="13039" width="9.125" style="2" customWidth="1"/>
    <col min="13040" max="13041" width="13.125" style="2" customWidth="1"/>
    <col min="13042" max="13042" width="12.75" style="2" customWidth="1"/>
    <col min="13043" max="13043" width="4.25" style="2" customWidth="1"/>
    <col min="13044" max="13044" width="3.75" style="2" customWidth="1"/>
    <col min="13045" max="13045" width="9.125" style="2" customWidth="1"/>
    <col min="13046" max="13047" width="13.125" style="2" customWidth="1"/>
    <col min="13048" max="13048" width="12.75" style="2" customWidth="1"/>
    <col min="13049" max="13049" width="4.625" style="2" customWidth="1"/>
    <col min="13050" max="13050" width="3.75" style="2" customWidth="1"/>
    <col min="13051" max="13051" width="9.125" style="2" customWidth="1"/>
    <col min="13052" max="13053" width="13.125" style="2" customWidth="1"/>
    <col min="13054" max="13054" width="12.75" style="2" customWidth="1"/>
    <col min="13055" max="13055" width="13.125" style="2" customWidth="1"/>
    <col min="13056" max="13056" width="18" style="2" customWidth="1"/>
    <col min="13057" max="13287" width="12" style="2"/>
    <col min="13288" max="13288" width="3.75" style="2" customWidth="1"/>
    <col min="13289" max="13289" width="9.125" style="2" customWidth="1"/>
    <col min="13290" max="13291" width="13.125" style="2" customWidth="1"/>
    <col min="13292" max="13292" width="12.875" style="2" customWidth="1"/>
    <col min="13293" max="13293" width="2.375" style="2" customWidth="1"/>
    <col min="13294" max="13294" width="3.75" style="2" customWidth="1"/>
    <col min="13295" max="13295" width="9.125" style="2" customWidth="1"/>
    <col min="13296" max="13297" width="13.125" style="2" customWidth="1"/>
    <col min="13298" max="13298" width="12.75" style="2" customWidth="1"/>
    <col min="13299" max="13299" width="4.25" style="2" customWidth="1"/>
    <col min="13300" max="13300" width="3.75" style="2" customWidth="1"/>
    <col min="13301" max="13301" width="9.125" style="2" customWidth="1"/>
    <col min="13302" max="13303" width="13.125" style="2" customWidth="1"/>
    <col min="13304" max="13304" width="12.75" style="2" customWidth="1"/>
    <col min="13305" max="13305" width="4.625" style="2" customWidth="1"/>
    <col min="13306" max="13306" width="3.75" style="2" customWidth="1"/>
    <col min="13307" max="13307" width="9.125" style="2" customWidth="1"/>
    <col min="13308" max="13309" width="13.125" style="2" customWidth="1"/>
    <col min="13310" max="13310" width="12.75" style="2" customWidth="1"/>
    <col min="13311" max="13311" width="13.125" style="2" customWidth="1"/>
    <col min="13312" max="13312" width="18" style="2" customWidth="1"/>
    <col min="13313" max="13543" width="12" style="2"/>
    <col min="13544" max="13544" width="3.75" style="2" customWidth="1"/>
    <col min="13545" max="13545" width="9.125" style="2" customWidth="1"/>
    <col min="13546" max="13547" width="13.125" style="2" customWidth="1"/>
    <col min="13548" max="13548" width="12.875" style="2" customWidth="1"/>
    <col min="13549" max="13549" width="2.375" style="2" customWidth="1"/>
    <col min="13550" max="13550" width="3.75" style="2" customWidth="1"/>
    <col min="13551" max="13551" width="9.125" style="2" customWidth="1"/>
    <col min="13552" max="13553" width="13.125" style="2" customWidth="1"/>
    <col min="13554" max="13554" width="12.75" style="2" customWidth="1"/>
    <col min="13555" max="13555" width="4.25" style="2" customWidth="1"/>
    <col min="13556" max="13556" width="3.75" style="2" customWidth="1"/>
    <col min="13557" max="13557" width="9.125" style="2" customWidth="1"/>
    <col min="13558" max="13559" width="13.125" style="2" customWidth="1"/>
    <col min="13560" max="13560" width="12.75" style="2" customWidth="1"/>
    <col min="13561" max="13561" width="4.625" style="2" customWidth="1"/>
    <col min="13562" max="13562" width="3.75" style="2" customWidth="1"/>
    <col min="13563" max="13563" width="9.125" style="2" customWidth="1"/>
    <col min="13564" max="13565" width="13.125" style="2" customWidth="1"/>
    <col min="13566" max="13566" width="12.75" style="2" customWidth="1"/>
    <col min="13567" max="13567" width="13.125" style="2" customWidth="1"/>
    <col min="13568" max="13568" width="18" style="2" customWidth="1"/>
    <col min="13569" max="13799" width="12" style="2"/>
    <col min="13800" max="13800" width="3.75" style="2" customWidth="1"/>
    <col min="13801" max="13801" width="9.125" style="2" customWidth="1"/>
    <col min="13802" max="13803" width="13.125" style="2" customWidth="1"/>
    <col min="13804" max="13804" width="12.875" style="2" customWidth="1"/>
    <col min="13805" max="13805" width="2.375" style="2" customWidth="1"/>
    <col min="13806" max="13806" width="3.75" style="2" customWidth="1"/>
    <col min="13807" max="13807" width="9.125" style="2" customWidth="1"/>
    <col min="13808" max="13809" width="13.125" style="2" customWidth="1"/>
    <col min="13810" max="13810" width="12.75" style="2" customWidth="1"/>
    <col min="13811" max="13811" width="4.25" style="2" customWidth="1"/>
    <col min="13812" max="13812" width="3.75" style="2" customWidth="1"/>
    <col min="13813" max="13813" width="9.125" style="2" customWidth="1"/>
    <col min="13814" max="13815" width="13.125" style="2" customWidth="1"/>
    <col min="13816" max="13816" width="12.75" style="2" customWidth="1"/>
    <col min="13817" max="13817" width="4.625" style="2" customWidth="1"/>
    <col min="13818" max="13818" width="3.75" style="2" customWidth="1"/>
    <col min="13819" max="13819" width="9.125" style="2" customWidth="1"/>
    <col min="13820" max="13821" width="13.125" style="2" customWidth="1"/>
    <col min="13822" max="13822" width="12.75" style="2" customWidth="1"/>
    <col min="13823" max="13823" width="13.125" style="2" customWidth="1"/>
    <col min="13824" max="13824" width="18" style="2" customWidth="1"/>
    <col min="13825" max="14055" width="12" style="2"/>
    <col min="14056" max="14056" width="3.75" style="2" customWidth="1"/>
    <col min="14057" max="14057" width="9.125" style="2" customWidth="1"/>
    <col min="14058" max="14059" width="13.125" style="2" customWidth="1"/>
    <col min="14060" max="14060" width="12.875" style="2" customWidth="1"/>
    <col min="14061" max="14061" width="2.375" style="2" customWidth="1"/>
    <col min="14062" max="14062" width="3.75" style="2" customWidth="1"/>
    <col min="14063" max="14063" width="9.125" style="2" customWidth="1"/>
    <col min="14064" max="14065" width="13.125" style="2" customWidth="1"/>
    <col min="14066" max="14066" width="12.75" style="2" customWidth="1"/>
    <col min="14067" max="14067" width="4.25" style="2" customWidth="1"/>
    <col min="14068" max="14068" width="3.75" style="2" customWidth="1"/>
    <col min="14069" max="14069" width="9.125" style="2" customWidth="1"/>
    <col min="14070" max="14071" width="13.125" style="2" customWidth="1"/>
    <col min="14072" max="14072" width="12.75" style="2" customWidth="1"/>
    <col min="14073" max="14073" width="4.625" style="2" customWidth="1"/>
    <col min="14074" max="14074" width="3.75" style="2" customWidth="1"/>
    <col min="14075" max="14075" width="9.125" style="2" customWidth="1"/>
    <col min="14076" max="14077" width="13.125" style="2" customWidth="1"/>
    <col min="14078" max="14078" width="12.75" style="2" customWidth="1"/>
    <col min="14079" max="14079" width="13.125" style="2" customWidth="1"/>
    <col min="14080" max="14080" width="18" style="2" customWidth="1"/>
    <col min="14081" max="14311" width="12" style="2"/>
    <col min="14312" max="14312" width="3.75" style="2" customWidth="1"/>
    <col min="14313" max="14313" width="9.125" style="2" customWidth="1"/>
    <col min="14314" max="14315" width="13.125" style="2" customWidth="1"/>
    <col min="14316" max="14316" width="12.875" style="2" customWidth="1"/>
    <col min="14317" max="14317" width="2.375" style="2" customWidth="1"/>
    <col min="14318" max="14318" width="3.75" style="2" customWidth="1"/>
    <col min="14319" max="14319" width="9.125" style="2" customWidth="1"/>
    <col min="14320" max="14321" width="13.125" style="2" customWidth="1"/>
    <col min="14322" max="14322" width="12.75" style="2" customWidth="1"/>
    <col min="14323" max="14323" width="4.25" style="2" customWidth="1"/>
    <col min="14324" max="14324" width="3.75" style="2" customWidth="1"/>
    <col min="14325" max="14325" width="9.125" style="2" customWidth="1"/>
    <col min="14326" max="14327" width="13.125" style="2" customWidth="1"/>
    <col min="14328" max="14328" width="12.75" style="2" customWidth="1"/>
    <col min="14329" max="14329" width="4.625" style="2" customWidth="1"/>
    <col min="14330" max="14330" width="3.75" style="2" customWidth="1"/>
    <col min="14331" max="14331" width="9.125" style="2" customWidth="1"/>
    <col min="14332" max="14333" width="13.125" style="2" customWidth="1"/>
    <col min="14334" max="14334" width="12.75" style="2" customWidth="1"/>
    <col min="14335" max="14335" width="13.125" style="2" customWidth="1"/>
    <col min="14336" max="14336" width="18" style="2" customWidth="1"/>
    <col min="14337" max="14567" width="12" style="2"/>
    <col min="14568" max="14568" width="3.75" style="2" customWidth="1"/>
    <col min="14569" max="14569" width="9.125" style="2" customWidth="1"/>
    <col min="14570" max="14571" width="13.125" style="2" customWidth="1"/>
    <col min="14572" max="14572" width="12.875" style="2" customWidth="1"/>
    <col min="14573" max="14573" width="2.375" style="2" customWidth="1"/>
    <col min="14574" max="14574" width="3.75" style="2" customWidth="1"/>
    <col min="14575" max="14575" width="9.125" style="2" customWidth="1"/>
    <col min="14576" max="14577" width="13.125" style="2" customWidth="1"/>
    <col min="14578" max="14578" width="12.75" style="2" customWidth="1"/>
    <col min="14579" max="14579" width="4.25" style="2" customWidth="1"/>
    <col min="14580" max="14580" width="3.75" style="2" customWidth="1"/>
    <col min="14581" max="14581" width="9.125" style="2" customWidth="1"/>
    <col min="14582" max="14583" width="13.125" style="2" customWidth="1"/>
    <col min="14584" max="14584" width="12.75" style="2" customWidth="1"/>
    <col min="14585" max="14585" width="4.625" style="2" customWidth="1"/>
    <col min="14586" max="14586" width="3.75" style="2" customWidth="1"/>
    <col min="14587" max="14587" width="9.125" style="2" customWidth="1"/>
    <col min="14588" max="14589" width="13.125" style="2" customWidth="1"/>
    <col min="14590" max="14590" width="12.75" style="2" customWidth="1"/>
    <col min="14591" max="14591" width="13.125" style="2" customWidth="1"/>
    <col min="14592" max="14592" width="18" style="2" customWidth="1"/>
    <col min="14593" max="14823" width="12" style="2"/>
    <col min="14824" max="14824" width="3.75" style="2" customWidth="1"/>
    <col min="14825" max="14825" width="9.125" style="2" customWidth="1"/>
    <col min="14826" max="14827" width="13.125" style="2" customWidth="1"/>
    <col min="14828" max="14828" width="12.875" style="2" customWidth="1"/>
    <col min="14829" max="14829" width="2.375" style="2" customWidth="1"/>
    <col min="14830" max="14830" width="3.75" style="2" customWidth="1"/>
    <col min="14831" max="14831" width="9.125" style="2" customWidth="1"/>
    <col min="14832" max="14833" width="13.125" style="2" customWidth="1"/>
    <col min="14834" max="14834" width="12.75" style="2" customWidth="1"/>
    <col min="14835" max="14835" width="4.25" style="2" customWidth="1"/>
    <col min="14836" max="14836" width="3.75" style="2" customWidth="1"/>
    <col min="14837" max="14837" width="9.125" style="2" customWidth="1"/>
    <col min="14838" max="14839" width="13.125" style="2" customWidth="1"/>
    <col min="14840" max="14840" width="12.75" style="2" customWidth="1"/>
    <col min="14841" max="14841" width="4.625" style="2" customWidth="1"/>
    <col min="14842" max="14842" width="3.75" style="2" customWidth="1"/>
    <col min="14843" max="14843" width="9.125" style="2" customWidth="1"/>
    <col min="14844" max="14845" width="13.125" style="2" customWidth="1"/>
    <col min="14846" max="14846" width="12.75" style="2" customWidth="1"/>
    <col min="14847" max="14847" width="13.125" style="2" customWidth="1"/>
    <col min="14848" max="14848" width="18" style="2" customWidth="1"/>
    <col min="14849" max="15079" width="12" style="2"/>
    <col min="15080" max="15080" width="3.75" style="2" customWidth="1"/>
    <col min="15081" max="15081" width="9.125" style="2" customWidth="1"/>
    <col min="15082" max="15083" width="13.125" style="2" customWidth="1"/>
    <col min="15084" max="15084" width="12.875" style="2" customWidth="1"/>
    <col min="15085" max="15085" width="2.375" style="2" customWidth="1"/>
    <col min="15086" max="15086" width="3.75" style="2" customWidth="1"/>
    <col min="15087" max="15087" width="9.125" style="2" customWidth="1"/>
    <col min="15088" max="15089" width="13.125" style="2" customWidth="1"/>
    <col min="15090" max="15090" width="12.75" style="2" customWidth="1"/>
    <col min="15091" max="15091" width="4.25" style="2" customWidth="1"/>
    <col min="15092" max="15092" width="3.75" style="2" customWidth="1"/>
    <col min="15093" max="15093" width="9.125" style="2" customWidth="1"/>
    <col min="15094" max="15095" width="13.125" style="2" customWidth="1"/>
    <col min="15096" max="15096" width="12.75" style="2" customWidth="1"/>
    <col min="15097" max="15097" width="4.625" style="2" customWidth="1"/>
    <col min="15098" max="15098" width="3.75" style="2" customWidth="1"/>
    <col min="15099" max="15099" width="9.125" style="2" customWidth="1"/>
    <col min="15100" max="15101" width="13.125" style="2" customWidth="1"/>
    <col min="15102" max="15102" width="12.75" style="2" customWidth="1"/>
    <col min="15103" max="15103" width="13.125" style="2" customWidth="1"/>
    <col min="15104" max="15104" width="18" style="2" customWidth="1"/>
    <col min="15105" max="15335" width="12" style="2"/>
    <col min="15336" max="15336" width="3.75" style="2" customWidth="1"/>
    <col min="15337" max="15337" width="9.125" style="2" customWidth="1"/>
    <col min="15338" max="15339" width="13.125" style="2" customWidth="1"/>
    <col min="15340" max="15340" width="12.875" style="2" customWidth="1"/>
    <col min="15341" max="15341" width="2.375" style="2" customWidth="1"/>
    <col min="15342" max="15342" width="3.75" style="2" customWidth="1"/>
    <col min="15343" max="15343" width="9.125" style="2" customWidth="1"/>
    <col min="15344" max="15345" width="13.125" style="2" customWidth="1"/>
    <col min="15346" max="15346" width="12.75" style="2" customWidth="1"/>
    <col min="15347" max="15347" width="4.25" style="2" customWidth="1"/>
    <col min="15348" max="15348" width="3.75" style="2" customWidth="1"/>
    <col min="15349" max="15349" width="9.125" style="2" customWidth="1"/>
    <col min="15350" max="15351" width="13.125" style="2" customWidth="1"/>
    <col min="15352" max="15352" width="12.75" style="2" customWidth="1"/>
    <col min="15353" max="15353" width="4.625" style="2" customWidth="1"/>
    <col min="15354" max="15354" width="3.75" style="2" customWidth="1"/>
    <col min="15355" max="15355" width="9.125" style="2" customWidth="1"/>
    <col min="15356" max="15357" width="13.125" style="2" customWidth="1"/>
    <col min="15358" max="15358" width="12.75" style="2" customWidth="1"/>
    <col min="15359" max="15359" width="13.125" style="2" customWidth="1"/>
    <col min="15360" max="15360" width="18" style="2" customWidth="1"/>
    <col min="15361" max="15591" width="12" style="2"/>
    <col min="15592" max="15592" width="3.75" style="2" customWidth="1"/>
    <col min="15593" max="15593" width="9.125" style="2" customWidth="1"/>
    <col min="15594" max="15595" width="13.125" style="2" customWidth="1"/>
    <col min="15596" max="15596" width="12.875" style="2" customWidth="1"/>
    <col min="15597" max="15597" width="2.375" style="2" customWidth="1"/>
    <col min="15598" max="15598" width="3.75" style="2" customWidth="1"/>
    <col min="15599" max="15599" width="9.125" style="2" customWidth="1"/>
    <col min="15600" max="15601" width="13.125" style="2" customWidth="1"/>
    <col min="15602" max="15602" width="12.75" style="2" customWidth="1"/>
    <col min="15603" max="15603" width="4.25" style="2" customWidth="1"/>
    <col min="15604" max="15604" width="3.75" style="2" customWidth="1"/>
    <col min="15605" max="15605" width="9.125" style="2" customWidth="1"/>
    <col min="15606" max="15607" width="13.125" style="2" customWidth="1"/>
    <col min="15608" max="15608" width="12.75" style="2" customWidth="1"/>
    <col min="15609" max="15609" width="4.625" style="2" customWidth="1"/>
    <col min="15610" max="15610" width="3.75" style="2" customWidth="1"/>
    <col min="15611" max="15611" width="9.125" style="2" customWidth="1"/>
    <col min="15612" max="15613" width="13.125" style="2" customWidth="1"/>
    <col min="15614" max="15614" width="12.75" style="2" customWidth="1"/>
    <col min="15615" max="15615" width="13.125" style="2" customWidth="1"/>
    <col min="15616" max="15616" width="18" style="2" customWidth="1"/>
    <col min="15617" max="15847" width="12" style="2"/>
    <col min="15848" max="15848" width="3.75" style="2" customWidth="1"/>
    <col min="15849" max="15849" width="9.125" style="2" customWidth="1"/>
    <col min="15850" max="15851" width="13.125" style="2" customWidth="1"/>
    <col min="15852" max="15852" width="12.875" style="2" customWidth="1"/>
    <col min="15853" max="15853" width="2.375" style="2" customWidth="1"/>
    <col min="15854" max="15854" width="3.75" style="2" customWidth="1"/>
    <col min="15855" max="15855" width="9.125" style="2" customWidth="1"/>
    <col min="15856" max="15857" width="13.125" style="2" customWidth="1"/>
    <col min="15858" max="15858" width="12.75" style="2" customWidth="1"/>
    <col min="15859" max="15859" width="4.25" style="2" customWidth="1"/>
    <col min="15860" max="15860" width="3.75" style="2" customWidth="1"/>
    <col min="15861" max="15861" width="9.125" style="2" customWidth="1"/>
    <col min="15862" max="15863" width="13.125" style="2" customWidth="1"/>
    <col min="15864" max="15864" width="12.75" style="2" customWidth="1"/>
    <col min="15865" max="15865" width="4.625" style="2" customWidth="1"/>
    <col min="15866" max="15866" width="3.75" style="2" customWidth="1"/>
    <col min="15867" max="15867" width="9.125" style="2" customWidth="1"/>
    <col min="15868" max="15869" width="13.125" style="2" customWidth="1"/>
    <col min="15870" max="15870" width="12.75" style="2" customWidth="1"/>
    <col min="15871" max="15871" width="13.125" style="2" customWidth="1"/>
    <col min="15872" max="15872" width="18" style="2" customWidth="1"/>
    <col min="15873" max="16103" width="12" style="2"/>
    <col min="16104" max="16104" width="3.75" style="2" customWidth="1"/>
    <col min="16105" max="16105" width="9.125" style="2" customWidth="1"/>
    <col min="16106" max="16107" width="13.125" style="2" customWidth="1"/>
    <col min="16108" max="16108" width="12.875" style="2" customWidth="1"/>
    <col min="16109" max="16109" width="2.375" style="2" customWidth="1"/>
    <col min="16110" max="16110" width="3.75" style="2" customWidth="1"/>
    <col min="16111" max="16111" width="9.125" style="2" customWidth="1"/>
    <col min="16112" max="16113" width="13.125" style="2" customWidth="1"/>
    <col min="16114" max="16114" width="12.75" style="2" customWidth="1"/>
    <col min="16115" max="16115" width="4.25" style="2" customWidth="1"/>
    <col min="16116" max="16116" width="3.75" style="2" customWidth="1"/>
    <col min="16117" max="16117" width="9.125" style="2" customWidth="1"/>
    <col min="16118" max="16119" width="13.125" style="2" customWidth="1"/>
    <col min="16120" max="16120" width="12.75" style="2" customWidth="1"/>
    <col min="16121" max="16121" width="4.625" style="2" customWidth="1"/>
    <col min="16122" max="16122" width="3.75" style="2" customWidth="1"/>
    <col min="16123" max="16123" width="9.125" style="2" customWidth="1"/>
    <col min="16124" max="16125" width="13.125" style="2" customWidth="1"/>
    <col min="16126" max="16126" width="12.75" style="2" customWidth="1"/>
    <col min="16127" max="16127" width="13.125" style="2" customWidth="1"/>
    <col min="16128" max="16128" width="18" style="2" customWidth="1"/>
    <col min="16129" max="16384" width="12" style="2"/>
  </cols>
  <sheetData>
    <row r="1" spans="1:4" ht="17.25" customHeight="1">
      <c r="A1" s="1" t="s">
        <v>13</v>
      </c>
      <c r="B1" s="1" t="s">
        <v>14</v>
      </c>
      <c r="C1" s="25" t="s">
        <v>15</v>
      </c>
      <c r="D1" s="1" t="s">
        <v>16</v>
      </c>
    </row>
    <row r="2" spans="1:4" ht="17.25" customHeight="1">
      <c r="A2" s="1">
        <v>1</v>
      </c>
      <c r="B2" s="3" t="s">
        <v>17</v>
      </c>
      <c r="C2" s="26" t="str">
        <f t="shared" ref="C2:C65" si="0">+B2&amp;"_"&amp;D2&amp;"小学校"</f>
        <v>小01_壺川小学校</v>
      </c>
      <c r="D2" s="4" t="s">
        <v>18</v>
      </c>
    </row>
    <row r="3" spans="1:4" ht="17.25" customHeight="1">
      <c r="A3" s="1">
        <v>2</v>
      </c>
      <c r="B3" s="3" t="s">
        <v>19</v>
      </c>
      <c r="C3" s="26" t="str">
        <f t="shared" si="0"/>
        <v>小02_碩台小学校</v>
      </c>
      <c r="D3" s="4" t="s">
        <v>20</v>
      </c>
    </row>
    <row r="4" spans="1:4" ht="17.25" customHeight="1">
      <c r="A4" s="1">
        <v>3</v>
      </c>
      <c r="B4" s="3" t="s">
        <v>21</v>
      </c>
      <c r="C4" s="26" t="str">
        <f t="shared" si="0"/>
        <v>小03_白川小学校</v>
      </c>
      <c r="D4" s="4" t="s">
        <v>22</v>
      </c>
    </row>
    <row r="5" spans="1:4" ht="17.25" customHeight="1">
      <c r="A5" s="1">
        <v>4</v>
      </c>
      <c r="B5" s="3" t="s">
        <v>23</v>
      </c>
      <c r="C5" s="26" t="str">
        <f t="shared" si="0"/>
        <v>小04_城東小学校</v>
      </c>
      <c r="D5" s="4" t="s">
        <v>24</v>
      </c>
    </row>
    <row r="6" spans="1:4" ht="17.25" customHeight="1">
      <c r="A6" s="1">
        <v>5</v>
      </c>
      <c r="B6" s="3" t="s">
        <v>25</v>
      </c>
      <c r="C6" s="26" t="str">
        <f t="shared" si="0"/>
        <v>小05_慶徳小学校</v>
      </c>
      <c r="D6" s="4" t="s">
        <v>26</v>
      </c>
    </row>
    <row r="7" spans="1:4" ht="17.25" customHeight="1">
      <c r="A7" s="1">
        <v>6</v>
      </c>
      <c r="B7" s="3" t="s">
        <v>27</v>
      </c>
      <c r="C7" s="26" t="str">
        <f t="shared" si="0"/>
        <v>小06_一新小学校</v>
      </c>
      <c r="D7" s="4" t="s">
        <v>28</v>
      </c>
    </row>
    <row r="8" spans="1:4" ht="17.25" customHeight="1">
      <c r="A8" s="1">
        <v>7</v>
      </c>
      <c r="B8" s="3" t="s">
        <v>29</v>
      </c>
      <c r="C8" s="26" t="str">
        <f t="shared" si="0"/>
        <v>小07_五福小学校</v>
      </c>
      <c r="D8" s="4" t="s">
        <v>30</v>
      </c>
    </row>
    <row r="9" spans="1:4" ht="17.25" customHeight="1">
      <c r="A9" s="1">
        <v>8</v>
      </c>
      <c r="B9" s="3" t="s">
        <v>31</v>
      </c>
      <c r="C9" s="26" t="str">
        <f t="shared" si="0"/>
        <v>小08_向山小学校</v>
      </c>
      <c r="D9" s="4" t="s">
        <v>32</v>
      </c>
    </row>
    <row r="10" spans="1:4" ht="17.25" customHeight="1">
      <c r="A10" s="1">
        <v>9</v>
      </c>
      <c r="B10" s="3" t="s">
        <v>33</v>
      </c>
      <c r="C10" s="26" t="str">
        <f t="shared" si="0"/>
        <v>小09_黒髪小学校</v>
      </c>
      <c r="D10" s="4" t="s">
        <v>34</v>
      </c>
    </row>
    <row r="11" spans="1:4" ht="17.25" customHeight="1">
      <c r="A11" s="1">
        <v>10</v>
      </c>
      <c r="B11" s="3" t="s">
        <v>35</v>
      </c>
      <c r="C11" s="26" t="str">
        <f t="shared" si="0"/>
        <v>小10_大江小学校</v>
      </c>
      <c r="D11" s="4" t="s">
        <v>36</v>
      </c>
    </row>
    <row r="12" spans="1:4" ht="17.25" customHeight="1">
      <c r="A12" s="1">
        <v>11</v>
      </c>
      <c r="B12" s="3" t="s">
        <v>37</v>
      </c>
      <c r="C12" s="26" t="str">
        <f t="shared" si="0"/>
        <v>小11_本荘小学校</v>
      </c>
      <c r="D12" s="4" t="s">
        <v>38</v>
      </c>
    </row>
    <row r="13" spans="1:4" ht="17.25" customHeight="1">
      <c r="A13" s="1">
        <v>12</v>
      </c>
      <c r="B13" s="3" t="s">
        <v>39</v>
      </c>
      <c r="C13" s="26" t="str">
        <f t="shared" si="0"/>
        <v>小12_春竹小学校</v>
      </c>
      <c r="D13" s="4" t="s">
        <v>40</v>
      </c>
    </row>
    <row r="14" spans="1:4" ht="17.25" customHeight="1">
      <c r="A14" s="1">
        <v>13</v>
      </c>
      <c r="B14" s="3" t="s">
        <v>41</v>
      </c>
      <c r="C14" s="26" t="str">
        <f t="shared" si="0"/>
        <v>小13_古町小学校</v>
      </c>
      <c r="D14" s="4" t="s">
        <v>42</v>
      </c>
    </row>
    <row r="15" spans="1:4" ht="17.25" customHeight="1">
      <c r="A15" s="1">
        <v>14</v>
      </c>
      <c r="B15" s="3" t="s">
        <v>43</v>
      </c>
      <c r="C15" s="26" t="str">
        <f t="shared" si="0"/>
        <v>小14_春日小学校</v>
      </c>
      <c r="D15" s="4" t="s">
        <v>44</v>
      </c>
    </row>
    <row r="16" spans="1:4" ht="17.25" customHeight="1">
      <c r="A16" s="1">
        <v>15</v>
      </c>
      <c r="B16" s="3" t="s">
        <v>45</v>
      </c>
      <c r="C16" s="26" t="str">
        <f t="shared" si="0"/>
        <v>小15_城西小学校</v>
      </c>
      <c r="D16" s="4" t="s">
        <v>46</v>
      </c>
    </row>
    <row r="17" spans="1:4" ht="17.25" customHeight="1">
      <c r="A17" s="1">
        <v>16</v>
      </c>
      <c r="B17" s="3" t="s">
        <v>47</v>
      </c>
      <c r="C17" s="26" t="str">
        <f t="shared" si="0"/>
        <v>小16_花園小学校</v>
      </c>
      <c r="D17" s="4" t="s">
        <v>48</v>
      </c>
    </row>
    <row r="18" spans="1:4" ht="17.25" customHeight="1">
      <c r="A18" s="1">
        <v>17</v>
      </c>
      <c r="B18" s="3" t="s">
        <v>49</v>
      </c>
      <c r="C18" s="26" t="str">
        <f t="shared" si="0"/>
        <v>小17_池田小学校</v>
      </c>
      <c r="D18" s="4" t="s">
        <v>50</v>
      </c>
    </row>
    <row r="19" spans="1:4" ht="17.25" customHeight="1">
      <c r="A19" s="1">
        <v>18</v>
      </c>
      <c r="B19" s="3" t="s">
        <v>51</v>
      </c>
      <c r="C19" s="26" t="str">
        <f t="shared" si="0"/>
        <v>小18_出水小学校</v>
      </c>
      <c r="D19" s="4" t="s">
        <v>52</v>
      </c>
    </row>
    <row r="20" spans="1:4" ht="17.25" customHeight="1">
      <c r="A20" s="1">
        <v>19</v>
      </c>
      <c r="B20" s="3" t="s">
        <v>53</v>
      </c>
      <c r="C20" s="26" t="str">
        <f t="shared" si="0"/>
        <v>小19_白坪小学校</v>
      </c>
      <c r="D20" s="4" t="s">
        <v>54</v>
      </c>
    </row>
    <row r="21" spans="1:4" ht="17.25" customHeight="1">
      <c r="A21" s="1">
        <v>20</v>
      </c>
      <c r="B21" s="3" t="s">
        <v>55</v>
      </c>
      <c r="C21" s="26" t="str">
        <f t="shared" si="0"/>
        <v>小20_画図小学校</v>
      </c>
      <c r="D21" s="4" t="s">
        <v>56</v>
      </c>
    </row>
    <row r="22" spans="1:4" ht="17.25" customHeight="1">
      <c r="A22" s="1">
        <v>21</v>
      </c>
      <c r="B22" s="3" t="s">
        <v>57</v>
      </c>
      <c r="C22" s="26" t="str">
        <f t="shared" si="0"/>
        <v>小21_砂取小学校</v>
      </c>
      <c r="D22" s="4" t="s">
        <v>58</v>
      </c>
    </row>
    <row r="23" spans="1:4" ht="17.25" customHeight="1">
      <c r="A23" s="1">
        <v>22</v>
      </c>
      <c r="B23" s="3" t="s">
        <v>59</v>
      </c>
      <c r="C23" s="26" t="str">
        <f t="shared" si="0"/>
        <v>小22_健軍小学校</v>
      </c>
      <c r="D23" s="4" t="s">
        <v>60</v>
      </c>
    </row>
    <row r="24" spans="1:4" ht="17.25" customHeight="1">
      <c r="A24" s="1">
        <v>23</v>
      </c>
      <c r="B24" s="3" t="s">
        <v>61</v>
      </c>
      <c r="C24" s="26" t="str">
        <f t="shared" si="0"/>
        <v>小23_清水小学校</v>
      </c>
      <c r="D24" s="4" t="s">
        <v>62</v>
      </c>
    </row>
    <row r="25" spans="1:4" ht="17.25" customHeight="1">
      <c r="A25" s="1">
        <v>24</v>
      </c>
      <c r="B25" s="3" t="s">
        <v>63</v>
      </c>
      <c r="C25" s="26" t="str">
        <f t="shared" si="0"/>
        <v>小24_日吉小学校</v>
      </c>
      <c r="D25" s="4" t="s">
        <v>64</v>
      </c>
    </row>
    <row r="26" spans="1:4" ht="17.25" customHeight="1">
      <c r="A26" s="1">
        <v>25</v>
      </c>
      <c r="B26" s="3" t="s">
        <v>65</v>
      </c>
      <c r="C26" s="26" t="str">
        <f t="shared" si="0"/>
        <v>小25_川尻小学校</v>
      </c>
      <c r="D26" s="4" t="s">
        <v>66</v>
      </c>
    </row>
    <row r="27" spans="1:4" ht="17.25" customHeight="1">
      <c r="A27" s="1">
        <v>26</v>
      </c>
      <c r="B27" s="3" t="s">
        <v>67</v>
      </c>
      <c r="C27" s="26" t="str">
        <f t="shared" si="0"/>
        <v>小26_力合小学校</v>
      </c>
      <c r="D27" s="4" t="s">
        <v>68</v>
      </c>
    </row>
    <row r="28" spans="1:4" ht="17.25" customHeight="1">
      <c r="A28" s="1">
        <v>27</v>
      </c>
      <c r="B28" s="3" t="s">
        <v>69</v>
      </c>
      <c r="C28" s="26" t="str">
        <f t="shared" si="0"/>
        <v>小27_御幸小学校</v>
      </c>
      <c r="D28" s="4" t="s">
        <v>70</v>
      </c>
    </row>
    <row r="29" spans="1:4" ht="17.25" customHeight="1">
      <c r="A29" s="1">
        <v>28</v>
      </c>
      <c r="B29" s="3" t="s">
        <v>71</v>
      </c>
      <c r="C29" s="26" t="str">
        <f t="shared" si="0"/>
        <v>小28_田迎小学校</v>
      </c>
      <c r="D29" s="4" t="s">
        <v>72</v>
      </c>
    </row>
    <row r="30" spans="1:4" ht="17.25" customHeight="1">
      <c r="A30" s="1">
        <v>29</v>
      </c>
      <c r="B30" s="3" t="s">
        <v>73</v>
      </c>
      <c r="C30" s="26" t="str">
        <f t="shared" si="0"/>
        <v>小29_高橋小学校</v>
      </c>
      <c r="D30" s="4" t="s">
        <v>74</v>
      </c>
    </row>
    <row r="31" spans="1:4" ht="17.25" customHeight="1">
      <c r="A31" s="1">
        <v>30</v>
      </c>
      <c r="B31" s="3" t="s">
        <v>75</v>
      </c>
      <c r="C31" s="26" t="str">
        <f t="shared" si="0"/>
        <v>小30_池上小学校</v>
      </c>
      <c r="D31" s="4" t="s">
        <v>76</v>
      </c>
    </row>
    <row r="32" spans="1:4" ht="17.25" customHeight="1">
      <c r="A32" s="1">
        <v>31</v>
      </c>
      <c r="B32" s="3" t="s">
        <v>77</v>
      </c>
      <c r="C32" s="26" t="str">
        <f t="shared" si="0"/>
        <v>小31_城山小学校</v>
      </c>
      <c r="D32" s="4" t="s">
        <v>78</v>
      </c>
    </row>
    <row r="33" spans="1:4" ht="17.25" customHeight="1">
      <c r="A33" s="1">
        <v>32</v>
      </c>
      <c r="B33" s="3" t="s">
        <v>79</v>
      </c>
      <c r="C33" s="26" t="str">
        <f t="shared" si="0"/>
        <v>小32_託麻原小学校</v>
      </c>
      <c r="D33" s="4" t="s">
        <v>80</v>
      </c>
    </row>
    <row r="34" spans="1:4" ht="17.25" customHeight="1">
      <c r="A34" s="1">
        <v>33</v>
      </c>
      <c r="B34" s="3" t="s">
        <v>81</v>
      </c>
      <c r="C34" s="26" t="str">
        <f t="shared" si="0"/>
        <v>小33_秋津小学校</v>
      </c>
      <c r="D34" s="4" t="s">
        <v>82</v>
      </c>
    </row>
    <row r="35" spans="1:4" ht="17.25" customHeight="1">
      <c r="A35" s="1">
        <v>34</v>
      </c>
      <c r="B35" s="3" t="s">
        <v>83</v>
      </c>
      <c r="C35" s="26" t="str">
        <f t="shared" si="0"/>
        <v>小37_泉ヶ丘小学校</v>
      </c>
      <c r="D35" s="4" t="s">
        <v>84</v>
      </c>
    </row>
    <row r="36" spans="1:4" ht="17.25" customHeight="1">
      <c r="A36" s="1">
        <v>35</v>
      </c>
      <c r="B36" s="3" t="s">
        <v>85</v>
      </c>
      <c r="C36" s="26" t="str">
        <f t="shared" si="0"/>
        <v>小38_小島小学校</v>
      </c>
      <c r="D36" s="4" t="s">
        <v>86</v>
      </c>
    </row>
    <row r="37" spans="1:4" ht="17.25" customHeight="1">
      <c r="A37" s="1">
        <v>36</v>
      </c>
      <c r="B37" s="3" t="s">
        <v>87</v>
      </c>
      <c r="C37" s="26" t="str">
        <f t="shared" si="0"/>
        <v>小39_龍田小学校</v>
      </c>
      <c r="D37" s="4" t="s">
        <v>88</v>
      </c>
    </row>
    <row r="38" spans="1:4" ht="17.25" customHeight="1">
      <c r="A38" s="1">
        <v>37</v>
      </c>
      <c r="B38" s="3" t="s">
        <v>89</v>
      </c>
      <c r="C38" s="26" t="str">
        <f t="shared" si="0"/>
        <v>小40_帯山小学校</v>
      </c>
      <c r="D38" s="4" t="s">
        <v>90</v>
      </c>
    </row>
    <row r="39" spans="1:4" ht="17.25" customHeight="1">
      <c r="A39" s="1">
        <v>38</v>
      </c>
      <c r="B39" s="3" t="s">
        <v>91</v>
      </c>
      <c r="C39" s="26" t="str">
        <f t="shared" si="0"/>
        <v>小41_中島小学校</v>
      </c>
      <c r="D39" s="4" t="s">
        <v>92</v>
      </c>
    </row>
    <row r="40" spans="1:4" ht="17.25" customHeight="1">
      <c r="A40" s="1">
        <v>39</v>
      </c>
      <c r="B40" s="3" t="s">
        <v>93</v>
      </c>
      <c r="C40" s="26" t="str">
        <f t="shared" si="0"/>
        <v>小42_白山小学校</v>
      </c>
      <c r="D40" s="4" t="s">
        <v>94</v>
      </c>
    </row>
    <row r="41" spans="1:4" ht="17.25" customHeight="1">
      <c r="A41" s="1">
        <v>40</v>
      </c>
      <c r="B41" s="3" t="s">
        <v>95</v>
      </c>
      <c r="C41" s="26" t="str">
        <f t="shared" si="0"/>
        <v>小43_若葉小学校</v>
      </c>
      <c r="D41" s="4" t="s">
        <v>96</v>
      </c>
    </row>
    <row r="42" spans="1:4" ht="17.25" customHeight="1">
      <c r="A42" s="1">
        <v>41</v>
      </c>
      <c r="B42" s="3" t="s">
        <v>97</v>
      </c>
      <c r="C42" s="26" t="str">
        <f t="shared" si="0"/>
        <v>小44_城北小学校</v>
      </c>
      <c r="D42" s="4" t="s">
        <v>98</v>
      </c>
    </row>
    <row r="43" spans="1:4" ht="17.25" customHeight="1">
      <c r="A43" s="1">
        <v>42</v>
      </c>
      <c r="B43" s="3" t="s">
        <v>99</v>
      </c>
      <c r="C43" s="26" t="str">
        <f t="shared" si="0"/>
        <v>小45_尾ノ上小学校</v>
      </c>
      <c r="D43" s="4" t="s">
        <v>100</v>
      </c>
    </row>
    <row r="44" spans="1:4" ht="17.25" customHeight="1">
      <c r="A44" s="1">
        <v>43</v>
      </c>
      <c r="B44" s="3" t="s">
        <v>101</v>
      </c>
      <c r="C44" s="26" t="str">
        <f t="shared" si="0"/>
        <v>小46_西原小学校</v>
      </c>
      <c r="D44" s="4" t="s">
        <v>102</v>
      </c>
    </row>
    <row r="45" spans="1:4" ht="17.25" customHeight="1">
      <c r="A45" s="1">
        <v>44</v>
      </c>
      <c r="B45" s="3" t="s">
        <v>103</v>
      </c>
      <c r="C45" s="26" t="str">
        <f t="shared" si="0"/>
        <v>小47_高平台小学校</v>
      </c>
      <c r="D45" s="4" t="s">
        <v>104</v>
      </c>
    </row>
    <row r="46" spans="1:4" ht="17.25" customHeight="1">
      <c r="A46" s="1">
        <v>45</v>
      </c>
      <c r="B46" s="3" t="s">
        <v>105</v>
      </c>
      <c r="C46" s="26" t="str">
        <f t="shared" si="0"/>
        <v>小48_楠小学校</v>
      </c>
      <c r="D46" s="4" t="s">
        <v>106</v>
      </c>
    </row>
    <row r="47" spans="1:4" ht="17.25" customHeight="1">
      <c r="A47" s="1">
        <v>46</v>
      </c>
      <c r="B47" s="3" t="s">
        <v>107</v>
      </c>
      <c r="C47" s="26" t="str">
        <f t="shared" si="0"/>
        <v>小49_託麻東小学校</v>
      </c>
      <c r="D47" s="4" t="s">
        <v>108</v>
      </c>
    </row>
    <row r="48" spans="1:4" ht="17.25" customHeight="1">
      <c r="A48" s="1">
        <v>47</v>
      </c>
      <c r="B48" s="3" t="s">
        <v>109</v>
      </c>
      <c r="C48" s="26" t="str">
        <f t="shared" si="0"/>
        <v>小50_託麻西小学校</v>
      </c>
      <c r="D48" s="4" t="s">
        <v>110</v>
      </c>
    </row>
    <row r="49" spans="1:4" ht="17.25" customHeight="1">
      <c r="A49" s="1">
        <v>48</v>
      </c>
      <c r="B49" s="3" t="s">
        <v>111</v>
      </c>
      <c r="C49" s="26" t="str">
        <f t="shared" si="0"/>
        <v>小51_託麻北小学校</v>
      </c>
      <c r="D49" s="4" t="s">
        <v>112</v>
      </c>
    </row>
    <row r="50" spans="1:4" ht="17.25" customHeight="1">
      <c r="A50" s="1">
        <v>49</v>
      </c>
      <c r="B50" s="3" t="s">
        <v>113</v>
      </c>
      <c r="C50" s="26" t="str">
        <f t="shared" si="0"/>
        <v>小52_桜木小学校</v>
      </c>
      <c r="D50" s="4" t="s">
        <v>114</v>
      </c>
    </row>
    <row r="51" spans="1:4" ht="17.25" customHeight="1">
      <c r="A51" s="1">
        <v>50</v>
      </c>
      <c r="B51" s="3" t="s">
        <v>115</v>
      </c>
      <c r="C51" s="26" t="str">
        <f t="shared" si="0"/>
        <v>小53_東町小学校</v>
      </c>
      <c r="D51" s="4" t="s">
        <v>116</v>
      </c>
    </row>
    <row r="52" spans="1:4" ht="17.25" customHeight="1">
      <c r="A52" s="1">
        <v>51</v>
      </c>
      <c r="B52" s="3" t="s">
        <v>117</v>
      </c>
      <c r="C52" s="26" t="str">
        <f t="shared" si="0"/>
        <v>小54_麻生田小学校</v>
      </c>
      <c r="D52" s="4" t="s">
        <v>118</v>
      </c>
    </row>
    <row r="53" spans="1:4" ht="17.25" customHeight="1">
      <c r="A53" s="1">
        <v>52</v>
      </c>
      <c r="B53" s="3" t="s">
        <v>119</v>
      </c>
      <c r="C53" s="26" t="str">
        <f t="shared" si="0"/>
        <v>小55_武蔵小学校</v>
      </c>
      <c r="D53" s="4" t="s">
        <v>120</v>
      </c>
    </row>
    <row r="54" spans="1:4" ht="17.25" customHeight="1">
      <c r="A54" s="1">
        <v>53</v>
      </c>
      <c r="B54" s="3" t="s">
        <v>121</v>
      </c>
      <c r="C54" s="26" t="str">
        <f t="shared" si="0"/>
        <v>小56_帯山西小学校</v>
      </c>
      <c r="D54" s="4" t="s">
        <v>122</v>
      </c>
    </row>
    <row r="55" spans="1:4" ht="17.25" customHeight="1">
      <c r="A55" s="1">
        <v>54</v>
      </c>
      <c r="B55" s="3" t="s">
        <v>123</v>
      </c>
      <c r="C55" s="26" t="str">
        <f t="shared" si="0"/>
        <v>小57_月出小学校</v>
      </c>
      <c r="D55" s="4" t="s">
        <v>124</v>
      </c>
    </row>
    <row r="56" spans="1:4" ht="17.25" customHeight="1">
      <c r="A56" s="1">
        <v>55</v>
      </c>
      <c r="B56" s="3" t="s">
        <v>125</v>
      </c>
      <c r="C56" s="26" t="str">
        <f t="shared" si="0"/>
        <v>小58_出水南小学校</v>
      </c>
      <c r="D56" s="4" t="s">
        <v>126</v>
      </c>
    </row>
    <row r="57" spans="1:4" ht="17.25" customHeight="1">
      <c r="A57" s="1">
        <v>56</v>
      </c>
      <c r="B57" s="3" t="s">
        <v>127</v>
      </c>
      <c r="C57" s="26" t="str">
        <f t="shared" si="0"/>
        <v>小59_健軍東小学校</v>
      </c>
      <c r="D57" s="4" t="s">
        <v>128</v>
      </c>
    </row>
    <row r="58" spans="1:4" ht="17.25" customHeight="1">
      <c r="A58" s="1">
        <v>57</v>
      </c>
      <c r="B58" s="3" t="s">
        <v>129</v>
      </c>
      <c r="C58" s="26" t="str">
        <f t="shared" si="0"/>
        <v>小60_城南小学校</v>
      </c>
      <c r="D58" s="4" t="s">
        <v>130</v>
      </c>
    </row>
    <row r="59" spans="1:4" ht="17.25" customHeight="1">
      <c r="A59" s="1">
        <v>58</v>
      </c>
      <c r="B59" s="3" t="s">
        <v>131</v>
      </c>
      <c r="C59" s="26" t="str">
        <f t="shared" si="0"/>
        <v>小61_田迎南小学校</v>
      </c>
      <c r="D59" s="4" t="s">
        <v>132</v>
      </c>
    </row>
    <row r="60" spans="1:4" ht="17.25" customHeight="1">
      <c r="A60" s="1">
        <v>59</v>
      </c>
      <c r="B60" s="3" t="s">
        <v>133</v>
      </c>
      <c r="C60" s="26" t="str">
        <f t="shared" si="0"/>
        <v>小62_弓削小学校</v>
      </c>
      <c r="D60" s="4" t="s">
        <v>134</v>
      </c>
    </row>
    <row r="61" spans="1:4" ht="17.25" customHeight="1">
      <c r="A61" s="1">
        <v>60</v>
      </c>
      <c r="B61" s="3" t="s">
        <v>135</v>
      </c>
      <c r="C61" s="26" t="str">
        <f t="shared" si="0"/>
        <v>小63_託麻南小学校</v>
      </c>
      <c r="D61" s="4" t="s">
        <v>136</v>
      </c>
    </row>
    <row r="62" spans="1:4" ht="17.25" customHeight="1">
      <c r="A62" s="1">
        <v>61</v>
      </c>
      <c r="B62" s="3" t="s">
        <v>137</v>
      </c>
      <c r="C62" s="26" t="str">
        <f t="shared" si="0"/>
        <v>小64_山ノ内小学校</v>
      </c>
      <c r="D62" s="4" t="s">
        <v>138</v>
      </c>
    </row>
    <row r="63" spans="1:4" ht="17.25" customHeight="1">
      <c r="A63" s="1">
        <v>62</v>
      </c>
      <c r="B63" s="3" t="s">
        <v>139</v>
      </c>
      <c r="C63" s="26" t="str">
        <f t="shared" si="0"/>
        <v>小65_楡木小学校</v>
      </c>
      <c r="D63" s="4" t="s">
        <v>140</v>
      </c>
    </row>
    <row r="64" spans="1:4" ht="17.25" customHeight="1">
      <c r="A64" s="1">
        <v>63</v>
      </c>
      <c r="B64" s="3" t="s">
        <v>141</v>
      </c>
      <c r="C64" s="26" t="str">
        <f t="shared" si="0"/>
        <v>小66_川上小学校</v>
      </c>
      <c r="D64" s="4" t="s">
        <v>142</v>
      </c>
    </row>
    <row r="65" spans="1:4" ht="17.25" customHeight="1">
      <c r="A65" s="1">
        <v>64</v>
      </c>
      <c r="B65" s="3" t="s">
        <v>143</v>
      </c>
      <c r="C65" s="26" t="str">
        <f t="shared" si="0"/>
        <v>小67_西里小学校</v>
      </c>
      <c r="D65" s="4" t="s">
        <v>144</v>
      </c>
    </row>
    <row r="66" spans="1:4" ht="17.25" customHeight="1">
      <c r="A66" s="1">
        <v>65</v>
      </c>
      <c r="B66" s="3" t="s">
        <v>145</v>
      </c>
      <c r="C66" s="26" t="str">
        <f t="shared" ref="C66:C93" si="1">+B66&amp;"_"&amp;D66&amp;"小学校"</f>
        <v>小68_北部東小学校</v>
      </c>
      <c r="D66" s="4" t="s">
        <v>146</v>
      </c>
    </row>
    <row r="67" spans="1:4" ht="17.25" customHeight="1">
      <c r="A67" s="1">
        <v>66</v>
      </c>
      <c r="B67" s="3" t="s">
        <v>147</v>
      </c>
      <c r="C67" s="26" t="str">
        <f t="shared" si="1"/>
        <v>小69_芳野小学校</v>
      </c>
      <c r="D67" s="4" t="s">
        <v>148</v>
      </c>
    </row>
    <row r="68" spans="1:4" ht="17.25" customHeight="1">
      <c r="A68" s="1">
        <v>67</v>
      </c>
      <c r="B68" s="3" t="s">
        <v>149</v>
      </c>
      <c r="C68" s="26" t="str">
        <f t="shared" si="1"/>
        <v>小70_河内小学校</v>
      </c>
      <c r="D68" s="4" t="s">
        <v>150</v>
      </c>
    </row>
    <row r="69" spans="1:4" ht="17.25" customHeight="1">
      <c r="A69" s="1">
        <v>68</v>
      </c>
      <c r="B69" s="3" t="s">
        <v>151</v>
      </c>
      <c r="C69" s="26" t="str">
        <f t="shared" si="1"/>
        <v>小71_飽田東小学校</v>
      </c>
      <c r="D69" s="4" t="s">
        <v>152</v>
      </c>
    </row>
    <row r="70" spans="1:4" ht="17.25" customHeight="1">
      <c r="A70" s="1">
        <v>69</v>
      </c>
      <c r="B70" s="3" t="s">
        <v>153</v>
      </c>
      <c r="C70" s="26" t="str">
        <f t="shared" si="1"/>
        <v>小72_飽田南小学校</v>
      </c>
      <c r="D70" s="4" t="s">
        <v>154</v>
      </c>
    </row>
    <row r="71" spans="1:4" ht="17.25" customHeight="1">
      <c r="A71" s="1">
        <v>70</v>
      </c>
      <c r="B71" s="3" t="s">
        <v>155</v>
      </c>
      <c r="C71" s="26" t="str">
        <f t="shared" si="1"/>
        <v>小73_飽田西小学校</v>
      </c>
      <c r="D71" s="4" t="s">
        <v>156</v>
      </c>
    </row>
    <row r="72" spans="1:4" ht="17.25" customHeight="1">
      <c r="A72" s="1">
        <v>71</v>
      </c>
      <c r="B72" s="3" t="s">
        <v>157</v>
      </c>
      <c r="C72" s="26" t="str">
        <f t="shared" si="1"/>
        <v>小74_中緑小学校</v>
      </c>
      <c r="D72" s="4" t="s">
        <v>158</v>
      </c>
    </row>
    <row r="73" spans="1:4" ht="17.25" customHeight="1">
      <c r="A73" s="1">
        <v>72</v>
      </c>
      <c r="B73" s="3" t="s">
        <v>159</v>
      </c>
      <c r="C73" s="26" t="str">
        <f t="shared" si="1"/>
        <v>小75_銭塘小学校</v>
      </c>
      <c r="D73" s="4" t="s">
        <v>160</v>
      </c>
    </row>
    <row r="74" spans="1:4" ht="17.25" customHeight="1">
      <c r="A74" s="1">
        <v>73</v>
      </c>
      <c r="B74" s="3" t="s">
        <v>161</v>
      </c>
      <c r="C74" s="26" t="str">
        <f t="shared" si="1"/>
        <v>小76_奥古閑小学校</v>
      </c>
      <c r="D74" s="4" t="s">
        <v>162</v>
      </c>
    </row>
    <row r="75" spans="1:4" ht="17.25" customHeight="1">
      <c r="A75" s="1">
        <v>74</v>
      </c>
      <c r="B75" s="3" t="s">
        <v>163</v>
      </c>
      <c r="C75" s="26" t="str">
        <f t="shared" si="1"/>
        <v>小77_川口小学校</v>
      </c>
      <c r="D75" s="4" t="s">
        <v>164</v>
      </c>
    </row>
    <row r="76" spans="1:4" ht="17.25" customHeight="1">
      <c r="A76" s="1">
        <v>75</v>
      </c>
      <c r="B76" s="3" t="s">
        <v>165</v>
      </c>
      <c r="C76" s="26" t="str">
        <f t="shared" si="1"/>
        <v>小78_長嶺小学校</v>
      </c>
      <c r="D76" s="4" t="s">
        <v>166</v>
      </c>
    </row>
    <row r="77" spans="1:4" ht="17.25" customHeight="1">
      <c r="A77" s="1">
        <v>76</v>
      </c>
      <c r="B77" s="3" t="s">
        <v>167</v>
      </c>
      <c r="C77" s="26" t="str">
        <f t="shared" si="1"/>
        <v>小79_日吉東小学校</v>
      </c>
      <c r="D77" s="4" t="s">
        <v>168</v>
      </c>
    </row>
    <row r="78" spans="1:4" ht="17.25" customHeight="1">
      <c r="A78" s="1">
        <v>77</v>
      </c>
      <c r="B78" s="3" t="s">
        <v>169</v>
      </c>
      <c r="C78" s="26" t="str">
        <f t="shared" si="1"/>
        <v>小80_桜木東小学校</v>
      </c>
      <c r="D78" s="4" t="s">
        <v>170</v>
      </c>
    </row>
    <row r="79" spans="1:4" ht="17.25" customHeight="1">
      <c r="A79" s="1">
        <v>78</v>
      </c>
      <c r="B79" s="3" t="s">
        <v>171</v>
      </c>
      <c r="C79" s="26" t="str">
        <f t="shared" si="1"/>
        <v>小81_富合小学校</v>
      </c>
      <c r="D79" s="4" t="s">
        <v>172</v>
      </c>
    </row>
    <row r="80" spans="1:4" ht="17.25" customHeight="1">
      <c r="A80" s="1">
        <v>79</v>
      </c>
      <c r="B80" s="3" t="s">
        <v>173</v>
      </c>
      <c r="C80" s="26" t="str">
        <f t="shared" si="1"/>
        <v>小82_杉上小学校</v>
      </c>
      <c r="D80" s="4" t="s">
        <v>174</v>
      </c>
    </row>
    <row r="81" spans="1:4" ht="17.25" customHeight="1">
      <c r="A81" s="1">
        <v>80</v>
      </c>
      <c r="B81" s="3" t="s">
        <v>175</v>
      </c>
      <c r="C81" s="26" t="str">
        <f t="shared" si="1"/>
        <v>小83_隈庄小学校</v>
      </c>
      <c r="D81" s="4" t="s">
        <v>176</v>
      </c>
    </row>
    <row r="82" spans="1:4" ht="17.25" customHeight="1">
      <c r="A82" s="1">
        <v>81</v>
      </c>
      <c r="B82" s="3" t="s">
        <v>177</v>
      </c>
      <c r="C82" s="26" t="str">
        <f t="shared" si="1"/>
        <v>小84_豊田小学校</v>
      </c>
      <c r="D82" s="4" t="s">
        <v>178</v>
      </c>
    </row>
    <row r="83" spans="1:4" ht="17.25" customHeight="1">
      <c r="A83" s="1">
        <v>82</v>
      </c>
      <c r="B83" s="3" t="s">
        <v>179</v>
      </c>
      <c r="C83" s="26" t="str">
        <f t="shared" si="1"/>
        <v>小85_植木小学校</v>
      </c>
      <c r="D83" s="4" t="s">
        <v>180</v>
      </c>
    </row>
    <row r="84" spans="1:4" ht="17.25" customHeight="1">
      <c r="A84" s="1">
        <v>83</v>
      </c>
      <c r="B84" s="3" t="s">
        <v>181</v>
      </c>
      <c r="C84" s="26" t="str">
        <f t="shared" si="1"/>
        <v>小86_山本小学校</v>
      </c>
      <c r="D84" s="4" t="s">
        <v>182</v>
      </c>
    </row>
    <row r="85" spans="1:4" ht="17.25" customHeight="1">
      <c r="A85" s="1">
        <v>84</v>
      </c>
      <c r="B85" s="3" t="s">
        <v>183</v>
      </c>
      <c r="C85" s="26" t="str">
        <f t="shared" si="1"/>
        <v>小87_田原小学校</v>
      </c>
      <c r="D85" s="4" t="s">
        <v>184</v>
      </c>
    </row>
    <row r="86" spans="1:4" ht="17.25" customHeight="1">
      <c r="A86" s="1">
        <v>85</v>
      </c>
      <c r="B86" s="3" t="s">
        <v>185</v>
      </c>
      <c r="C86" s="26" t="str">
        <f t="shared" si="1"/>
        <v>小88_菱形小学校</v>
      </c>
      <c r="D86" s="4" t="s">
        <v>186</v>
      </c>
    </row>
    <row r="87" spans="1:4" ht="17.25" customHeight="1">
      <c r="A87" s="1">
        <v>86</v>
      </c>
      <c r="B87" s="3" t="s">
        <v>187</v>
      </c>
      <c r="C87" s="26" t="str">
        <f t="shared" si="1"/>
        <v>小89_桜井小学校</v>
      </c>
      <c r="D87" s="4" t="s">
        <v>188</v>
      </c>
    </row>
    <row r="88" spans="1:4" ht="17.25" customHeight="1">
      <c r="A88" s="1">
        <v>87</v>
      </c>
      <c r="B88" s="3" t="s">
        <v>189</v>
      </c>
      <c r="C88" s="26" t="str">
        <f t="shared" si="1"/>
        <v>小90_山東小学校</v>
      </c>
      <c r="D88" s="4" t="s">
        <v>190</v>
      </c>
    </row>
    <row r="89" spans="1:4" ht="17.25" customHeight="1">
      <c r="A89" s="1">
        <v>88</v>
      </c>
      <c r="B89" s="3" t="s">
        <v>191</v>
      </c>
      <c r="C89" s="26" t="str">
        <f t="shared" si="1"/>
        <v>小91_吉松小学校</v>
      </c>
      <c r="D89" s="4" t="s">
        <v>192</v>
      </c>
    </row>
    <row r="90" spans="1:4" ht="17.25" customHeight="1">
      <c r="A90" s="1">
        <v>89</v>
      </c>
      <c r="B90" s="3" t="s">
        <v>193</v>
      </c>
      <c r="C90" s="26" t="str">
        <f t="shared" si="1"/>
        <v>小92_田底小学校</v>
      </c>
      <c r="D90" s="4" t="s">
        <v>194</v>
      </c>
    </row>
    <row r="91" spans="1:4" ht="17.25" customHeight="1">
      <c r="A91" s="1">
        <v>90</v>
      </c>
      <c r="B91" s="3" t="s">
        <v>195</v>
      </c>
      <c r="C91" s="26" t="str">
        <f t="shared" si="1"/>
        <v>小93_田迎西小学校</v>
      </c>
      <c r="D91" s="4" t="s">
        <v>196</v>
      </c>
    </row>
    <row r="92" spans="1:4" ht="17.25" customHeight="1">
      <c r="A92" s="1">
        <v>91</v>
      </c>
      <c r="B92" s="3" t="s">
        <v>197</v>
      </c>
      <c r="C92" s="26" t="str">
        <f t="shared" si="1"/>
        <v>小94_力合西小学校</v>
      </c>
      <c r="D92" s="4" t="s">
        <v>198</v>
      </c>
    </row>
    <row r="93" spans="1:4" ht="17.25" customHeight="1">
      <c r="A93" s="1">
        <v>92</v>
      </c>
      <c r="B93" s="3" t="s">
        <v>199</v>
      </c>
      <c r="C93" s="26" t="str">
        <f t="shared" si="1"/>
        <v>小95_龍田西小学校</v>
      </c>
      <c r="D93" s="4" t="s">
        <v>200</v>
      </c>
    </row>
    <row r="94" spans="1:4" ht="17.25" customHeight="1">
      <c r="A94" s="1">
        <v>93</v>
      </c>
      <c r="B94" s="3" t="s">
        <v>201</v>
      </c>
      <c r="C94" s="26" t="str">
        <f t="shared" ref="C94:C99" si="2">+B94&amp;"_"&amp;D94&amp;"中学校"</f>
        <v>中01_出水中学校</v>
      </c>
      <c r="D94" s="4" t="s">
        <v>202</v>
      </c>
    </row>
    <row r="95" spans="1:4" ht="17.25" customHeight="1">
      <c r="A95" s="1">
        <v>94</v>
      </c>
      <c r="B95" s="3" t="s">
        <v>203</v>
      </c>
      <c r="C95" s="26" t="str">
        <f t="shared" si="2"/>
        <v>中02_白川中学校</v>
      </c>
      <c r="D95" s="4" t="s">
        <v>204</v>
      </c>
    </row>
    <row r="96" spans="1:4" s="5" customFormat="1" ht="18" customHeight="1">
      <c r="A96" s="1">
        <v>95</v>
      </c>
      <c r="B96" s="3" t="s">
        <v>205</v>
      </c>
      <c r="C96" s="26" t="str">
        <f t="shared" si="2"/>
        <v>中03_藤園中学校</v>
      </c>
      <c r="D96" s="4" t="s">
        <v>206</v>
      </c>
    </row>
    <row r="97" spans="1:4">
      <c r="A97" s="1">
        <v>96</v>
      </c>
      <c r="B97" s="3" t="s">
        <v>207</v>
      </c>
      <c r="C97" s="26" t="str">
        <f t="shared" si="2"/>
        <v>中04_花陵中学校</v>
      </c>
      <c r="D97" s="4" t="s">
        <v>208</v>
      </c>
    </row>
    <row r="98" spans="1:4">
      <c r="A98" s="1">
        <v>97</v>
      </c>
      <c r="B98" s="3" t="s">
        <v>209</v>
      </c>
      <c r="C98" s="26" t="str">
        <f t="shared" si="2"/>
        <v>中05_城南中学校</v>
      </c>
      <c r="D98" s="4" t="s">
        <v>210</v>
      </c>
    </row>
    <row r="99" spans="1:4">
      <c r="A99" s="1">
        <v>98</v>
      </c>
      <c r="B99" s="3" t="s">
        <v>211</v>
      </c>
      <c r="C99" s="26" t="str">
        <f t="shared" si="2"/>
        <v>中06_京陵中学校</v>
      </c>
      <c r="D99" s="4" t="s">
        <v>212</v>
      </c>
    </row>
    <row r="100" spans="1:4">
      <c r="A100" s="1">
        <v>99</v>
      </c>
      <c r="B100" s="3" t="s">
        <v>211</v>
      </c>
      <c r="C100" s="26" t="str">
        <f>+B100&amp;"_"&amp;D99&amp;"中"&amp;D100</f>
        <v>中06_京陵中清水が丘分校</v>
      </c>
      <c r="D100" s="4" t="s">
        <v>213</v>
      </c>
    </row>
    <row r="101" spans="1:4">
      <c r="A101" s="1">
        <v>100</v>
      </c>
      <c r="B101" s="3" t="s">
        <v>214</v>
      </c>
      <c r="C101" s="26" t="str">
        <f t="shared" ref="C101:C136" si="3">+B101&amp;"_"&amp;D101&amp;"中学校"</f>
        <v>中07_西山中学校</v>
      </c>
      <c r="D101" s="4" t="s">
        <v>215</v>
      </c>
    </row>
    <row r="102" spans="1:4">
      <c r="A102" s="1">
        <v>101</v>
      </c>
      <c r="B102" s="3" t="s">
        <v>216</v>
      </c>
      <c r="C102" s="26" t="str">
        <f t="shared" si="3"/>
        <v>中08_江南中学校</v>
      </c>
      <c r="D102" s="4" t="s">
        <v>217</v>
      </c>
    </row>
    <row r="103" spans="1:4">
      <c r="A103" s="1">
        <v>102</v>
      </c>
      <c r="B103" s="3" t="s">
        <v>218</v>
      </c>
      <c r="C103" s="26" t="str">
        <f t="shared" si="3"/>
        <v>中09_江原中学校</v>
      </c>
      <c r="D103" s="4" t="s">
        <v>219</v>
      </c>
    </row>
    <row r="104" spans="1:4">
      <c r="A104" s="1">
        <v>103</v>
      </c>
      <c r="B104" s="3" t="s">
        <v>220</v>
      </c>
      <c r="C104" s="26" t="str">
        <f t="shared" si="3"/>
        <v>中10_竜南中学校</v>
      </c>
      <c r="D104" s="4" t="s">
        <v>221</v>
      </c>
    </row>
    <row r="105" spans="1:4">
      <c r="A105" s="1">
        <v>104</v>
      </c>
      <c r="B105" s="3" t="s">
        <v>222</v>
      </c>
      <c r="C105" s="26" t="str">
        <f t="shared" si="3"/>
        <v>中11_桜山中学校</v>
      </c>
      <c r="D105" s="4" t="s">
        <v>223</v>
      </c>
    </row>
    <row r="106" spans="1:4">
      <c r="A106" s="1">
        <v>105</v>
      </c>
      <c r="B106" s="3" t="s">
        <v>224</v>
      </c>
      <c r="C106" s="26" t="str">
        <f t="shared" si="3"/>
        <v>中12_湖東中学校</v>
      </c>
      <c r="D106" s="4" t="s">
        <v>225</v>
      </c>
    </row>
    <row r="107" spans="1:4">
      <c r="A107" s="1">
        <v>106</v>
      </c>
      <c r="B107" s="3" t="s">
        <v>226</v>
      </c>
      <c r="C107" s="26" t="str">
        <f t="shared" si="3"/>
        <v>中13_託麻中学校</v>
      </c>
      <c r="D107" s="4" t="s">
        <v>227</v>
      </c>
    </row>
    <row r="108" spans="1:4">
      <c r="A108" s="1">
        <v>107</v>
      </c>
      <c r="B108" s="3" t="s">
        <v>228</v>
      </c>
      <c r="C108" s="26" t="str">
        <f t="shared" si="3"/>
        <v>中14_三和中学校</v>
      </c>
      <c r="D108" s="4" t="s">
        <v>229</v>
      </c>
    </row>
    <row r="109" spans="1:4">
      <c r="A109" s="1">
        <v>108</v>
      </c>
      <c r="B109" s="3" t="s">
        <v>230</v>
      </c>
      <c r="C109" s="26" t="str">
        <f t="shared" si="3"/>
        <v>中15_城西中学校</v>
      </c>
      <c r="D109" s="4" t="s">
        <v>231</v>
      </c>
    </row>
    <row r="110" spans="1:4">
      <c r="A110" s="1">
        <v>109</v>
      </c>
      <c r="B110" s="3" t="s">
        <v>232</v>
      </c>
      <c r="C110" s="26" t="str">
        <f t="shared" si="3"/>
        <v>中16_帯山中学校</v>
      </c>
      <c r="D110" s="4" t="s">
        <v>233</v>
      </c>
    </row>
    <row r="111" spans="1:4">
      <c r="A111" s="1">
        <v>110</v>
      </c>
      <c r="B111" s="3" t="s">
        <v>234</v>
      </c>
      <c r="C111" s="26" t="str">
        <f t="shared" si="3"/>
        <v>中17_東野中学校</v>
      </c>
      <c r="D111" s="4" t="s">
        <v>235</v>
      </c>
    </row>
    <row r="112" spans="1:4">
      <c r="A112" s="1">
        <v>111</v>
      </c>
      <c r="B112" s="3" t="s">
        <v>236</v>
      </c>
      <c r="C112" s="26" t="str">
        <f t="shared" si="3"/>
        <v>中18_錦ヶ丘中学校</v>
      </c>
      <c r="D112" s="4" t="s">
        <v>237</v>
      </c>
    </row>
    <row r="113" spans="1:4">
      <c r="A113" s="1">
        <v>112</v>
      </c>
      <c r="B113" s="3" t="s">
        <v>238</v>
      </c>
      <c r="C113" s="26" t="str">
        <f t="shared" si="3"/>
        <v>中19_二岡中学校</v>
      </c>
      <c r="D113" s="4" t="s">
        <v>239</v>
      </c>
    </row>
    <row r="114" spans="1:4">
      <c r="A114" s="1">
        <v>113</v>
      </c>
      <c r="B114" s="3" t="s">
        <v>240</v>
      </c>
      <c r="C114" s="26" t="str">
        <f t="shared" si="3"/>
        <v>中20_東部中学校</v>
      </c>
      <c r="D114" s="4" t="s">
        <v>241</v>
      </c>
    </row>
    <row r="115" spans="1:4">
      <c r="A115" s="1">
        <v>114</v>
      </c>
      <c r="B115" s="3" t="s">
        <v>242</v>
      </c>
      <c r="C115" s="26" t="str">
        <f t="shared" si="3"/>
        <v>中21_楠中学校</v>
      </c>
      <c r="D115" s="4" t="s">
        <v>106</v>
      </c>
    </row>
    <row r="116" spans="1:4">
      <c r="A116" s="1">
        <v>115</v>
      </c>
      <c r="B116" s="3" t="s">
        <v>243</v>
      </c>
      <c r="C116" s="26" t="str">
        <f t="shared" si="3"/>
        <v>中22_西原中学校</v>
      </c>
      <c r="D116" s="4" t="s">
        <v>244</v>
      </c>
    </row>
    <row r="117" spans="1:4">
      <c r="A117" s="1">
        <v>116</v>
      </c>
      <c r="B117" s="3" t="s">
        <v>245</v>
      </c>
      <c r="C117" s="26" t="str">
        <f t="shared" si="3"/>
        <v>中23_武蔵中学校</v>
      </c>
      <c r="D117" s="4" t="s">
        <v>246</v>
      </c>
    </row>
    <row r="118" spans="1:4">
      <c r="A118" s="1">
        <v>117</v>
      </c>
      <c r="B118" s="3" t="s">
        <v>247</v>
      </c>
      <c r="C118" s="26" t="str">
        <f t="shared" si="3"/>
        <v>中24_東町中学校</v>
      </c>
      <c r="D118" s="4" t="s">
        <v>248</v>
      </c>
    </row>
    <row r="119" spans="1:4">
      <c r="A119" s="1">
        <v>118</v>
      </c>
      <c r="B119" s="3" t="s">
        <v>249</v>
      </c>
      <c r="C119" s="26" t="str">
        <f t="shared" si="3"/>
        <v>中25_出水南中学校</v>
      </c>
      <c r="D119" s="4" t="s">
        <v>250</v>
      </c>
    </row>
    <row r="120" spans="1:4">
      <c r="A120" s="1">
        <v>119</v>
      </c>
      <c r="B120" s="3" t="s">
        <v>251</v>
      </c>
      <c r="C120" s="26" t="str">
        <f t="shared" si="3"/>
        <v>中26_清水中学校</v>
      </c>
      <c r="D120" s="4" t="s">
        <v>252</v>
      </c>
    </row>
    <row r="121" spans="1:4">
      <c r="A121" s="1">
        <v>120</v>
      </c>
      <c r="B121" s="3" t="s">
        <v>253</v>
      </c>
      <c r="C121" s="26" t="str">
        <f t="shared" si="3"/>
        <v>中27_井芹中学校</v>
      </c>
      <c r="D121" s="4" t="s">
        <v>254</v>
      </c>
    </row>
    <row r="122" spans="1:4">
      <c r="A122" s="1">
        <v>121</v>
      </c>
      <c r="B122" s="3" t="s">
        <v>255</v>
      </c>
      <c r="C122" s="26" t="str">
        <f t="shared" si="3"/>
        <v>中28_北部中学校</v>
      </c>
      <c r="D122" s="4" t="s">
        <v>256</v>
      </c>
    </row>
    <row r="123" spans="1:4">
      <c r="A123" s="1">
        <v>122</v>
      </c>
      <c r="B123" s="3" t="s">
        <v>257</v>
      </c>
      <c r="C123" s="26" t="str">
        <f t="shared" si="3"/>
        <v>中29_芳野中学校</v>
      </c>
      <c r="D123" s="4" t="s">
        <v>258</v>
      </c>
    </row>
    <row r="124" spans="1:4">
      <c r="A124" s="1">
        <v>123</v>
      </c>
      <c r="B124" s="3" t="s">
        <v>259</v>
      </c>
      <c r="C124" s="26" t="str">
        <f t="shared" si="3"/>
        <v>中30_河内中学校</v>
      </c>
      <c r="D124" s="4" t="s">
        <v>260</v>
      </c>
    </row>
    <row r="125" spans="1:4">
      <c r="A125" s="1">
        <v>124</v>
      </c>
      <c r="B125" s="3" t="s">
        <v>261</v>
      </c>
      <c r="C125" s="26" t="str">
        <f t="shared" si="3"/>
        <v>中31_飽田中学校</v>
      </c>
      <c r="D125" s="4" t="s">
        <v>262</v>
      </c>
    </row>
    <row r="126" spans="1:4">
      <c r="A126" s="1">
        <v>125</v>
      </c>
      <c r="B126" s="3" t="s">
        <v>263</v>
      </c>
      <c r="C126" s="26" t="str">
        <f t="shared" si="3"/>
        <v>中32_天明中学校</v>
      </c>
      <c r="D126" s="4" t="s">
        <v>264</v>
      </c>
    </row>
    <row r="127" spans="1:4">
      <c r="A127" s="1">
        <v>126</v>
      </c>
      <c r="B127" s="3" t="s">
        <v>265</v>
      </c>
      <c r="C127" s="26" t="str">
        <f t="shared" si="3"/>
        <v>中33_長嶺中学校</v>
      </c>
      <c r="D127" s="4" t="s">
        <v>266</v>
      </c>
    </row>
    <row r="128" spans="1:4">
      <c r="A128" s="1">
        <v>127</v>
      </c>
      <c r="B128" s="3" t="s">
        <v>267</v>
      </c>
      <c r="C128" s="26" t="str">
        <f t="shared" si="3"/>
        <v>中34_力合中学校</v>
      </c>
      <c r="D128" s="4" t="s">
        <v>268</v>
      </c>
    </row>
    <row r="129" spans="1:4">
      <c r="A129" s="1">
        <v>128</v>
      </c>
      <c r="B129" s="3" t="s">
        <v>269</v>
      </c>
      <c r="C129" s="26" t="str">
        <f t="shared" si="3"/>
        <v>中35_龍田中学校</v>
      </c>
      <c r="D129" s="4" t="s">
        <v>270</v>
      </c>
    </row>
    <row r="130" spans="1:4">
      <c r="A130" s="1">
        <v>129</v>
      </c>
      <c r="B130" s="3" t="s">
        <v>271</v>
      </c>
      <c r="C130" s="26" t="str">
        <f t="shared" si="3"/>
        <v>中36_日吉中学校</v>
      </c>
      <c r="D130" s="4" t="s">
        <v>272</v>
      </c>
    </row>
    <row r="131" spans="1:4">
      <c r="A131" s="1">
        <v>130</v>
      </c>
      <c r="B131" s="3" t="s">
        <v>273</v>
      </c>
      <c r="C131" s="26" t="str">
        <f t="shared" si="3"/>
        <v>中37_桜木中学校</v>
      </c>
      <c r="D131" s="4" t="s">
        <v>274</v>
      </c>
    </row>
    <row r="132" spans="1:4">
      <c r="A132" s="1">
        <v>131</v>
      </c>
      <c r="B132" s="3" t="s">
        <v>275</v>
      </c>
      <c r="C132" s="26" t="str">
        <f t="shared" si="3"/>
        <v>中38_富合中学校</v>
      </c>
      <c r="D132" s="4" t="s">
        <v>276</v>
      </c>
    </row>
    <row r="133" spans="1:4">
      <c r="A133" s="1">
        <v>132</v>
      </c>
      <c r="B133" s="3" t="s">
        <v>277</v>
      </c>
      <c r="C133" s="26" t="str">
        <f t="shared" si="3"/>
        <v>中39_下城南中学校</v>
      </c>
      <c r="D133" s="4" t="s">
        <v>278</v>
      </c>
    </row>
    <row r="134" spans="1:4">
      <c r="A134" s="1">
        <v>133</v>
      </c>
      <c r="B134" s="3" t="s">
        <v>279</v>
      </c>
      <c r="C134" s="26" t="str">
        <f t="shared" si="3"/>
        <v>中40_鹿南中学校</v>
      </c>
      <c r="D134" s="4" t="s">
        <v>280</v>
      </c>
    </row>
    <row r="135" spans="1:4">
      <c r="A135" s="1">
        <v>134</v>
      </c>
      <c r="B135" s="3" t="s">
        <v>281</v>
      </c>
      <c r="C135" s="26" t="str">
        <f t="shared" si="3"/>
        <v>中41_五霊中学校</v>
      </c>
      <c r="D135" s="4" t="s">
        <v>282</v>
      </c>
    </row>
    <row r="136" spans="1:4">
      <c r="A136" s="1">
        <v>135</v>
      </c>
      <c r="B136" s="3" t="s">
        <v>283</v>
      </c>
      <c r="C136" s="26" t="str">
        <f t="shared" si="3"/>
        <v>中42_植木北中学校</v>
      </c>
      <c r="D136" s="4" t="s">
        <v>284</v>
      </c>
    </row>
    <row r="137" spans="1:4" ht="17.25" customHeight="1">
      <c r="A137" s="1">
        <v>136</v>
      </c>
      <c r="B137" s="3" t="s">
        <v>317</v>
      </c>
      <c r="C137" s="26" t="str">
        <f>+B137&amp;"_"&amp;D137&amp;"支援学校"</f>
        <v>特01_平成さくら支援学校</v>
      </c>
      <c r="D137" s="4" t="s">
        <v>325</v>
      </c>
    </row>
    <row r="138" spans="1:4" ht="17.25" customHeight="1">
      <c r="A138" s="1">
        <v>137</v>
      </c>
      <c r="B138" s="3" t="s">
        <v>318</v>
      </c>
      <c r="C138" s="26" t="str">
        <f>+B138&amp;"_"&amp;D138&amp;"支援学校"</f>
        <v>特02_あおば支援学校</v>
      </c>
      <c r="D138" s="4" t="s">
        <v>326</v>
      </c>
    </row>
    <row r="139" spans="1:4" ht="17.25" customHeight="1">
      <c r="A139" s="1">
        <v>138</v>
      </c>
      <c r="B139" s="3" t="s">
        <v>319</v>
      </c>
      <c r="C139" s="26" t="str">
        <f>+B139&amp;"_"&amp;D139&amp;"幼稚園"</f>
        <v>幼01_碩台幼稚園</v>
      </c>
      <c r="D139" s="4" t="s">
        <v>20</v>
      </c>
    </row>
    <row r="140" spans="1:4" ht="17.25" customHeight="1">
      <c r="A140" s="1">
        <v>139</v>
      </c>
      <c r="B140" s="3" t="s">
        <v>320</v>
      </c>
      <c r="C140" s="26" t="str">
        <f t="shared" ref="C140:C144" si="4">+B140&amp;"_"&amp;D140&amp;"幼稚園"</f>
        <v>幼02_一新幼稚園</v>
      </c>
      <c r="D140" s="4" t="s">
        <v>28</v>
      </c>
    </row>
    <row r="141" spans="1:4" ht="17.25" customHeight="1">
      <c r="A141" s="1">
        <v>140</v>
      </c>
      <c r="B141" s="3" t="s">
        <v>321</v>
      </c>
      <c r="C141" s="26" t="str">
        <f t="shared" si="4"/>
        <v>幼03_向山幼稚園</v>
      </c>
      <c r="D141" s="4" t="s">
        <v>327</v>
      </c>
    </row>
    <row r="142" spans="1:4" ht="17.25" customHeight="1">
      <c r="A142" s="1">
        <v>142</v>
      </c>
      <c r="B142" s="3" t="s">
        <v>322</v>
      </c>
      <c r="C142" s="26" t="str">
        <f t="shared" si="4"/>
        <v>幼05_川尻幼稚園</v>
      </c>
      <c r="D142" s="4" t="s">
        <v>66</v>
      </c>
    </row>
    <row r="143" spans="1:4" ht="17.25" customHeight="1">
      <c r="A143" s="1">
        <v>143</v>
      </c>
      <c r="B143" s="3" t="s">
        <v>323</v>
      </c>
      <c r="C143" s="26" t="str">
        <f t="shared" si="4"/>
        <v>幼06_楠幼稚園</v>
      </c>
      <c r="D143" s="4" t="s">
        <v>106</v>
      </c>
    </row>
    <row r="144" spans="1:4" ht="17.25" customHeight="1">
      <c r="A144" s="1">
        <v>144</v>
      </c>
      <c r="B144" s="3" t="s">
        <v>328</v>
      </c>
      <c r="C144" s="26" t="str">
        <f t="shared" si="4"/>
        <v>幼08_隈庄幼稚園</v>
      </c>
      <c r="D144" s="4" t="s">
        <v>176</v>
      </c>
    </row>
    <row r="145" spans="1:4">
      <c r="A145" s="1">
        <v>145</v>
      </c>
      <c r="B145" s="3" t="s">
        <v>324</v>
      </c>
      <c r="C145" s="26" t="str">
        <f>+B145&amp;"_"&amp;D145&amp;"専門学校"</f>
        <v>専01_総合ビジネス専門学校</v>
      </c>
      <c r="D145" s="4" t="s">
        <v>329</v>
      </c>
    </row>
  </sheetData>
  <sheetProtection algorithmName="SHA-512" hashValue="shjmwOH5+mF5L51MnrWQCREIeKpOZOlZSNK44iLY9rKqwe415Y91DaLKZOflB3IDKJsi27M0sCUp0D3sOktJEA==" saltValue="bEtZD8zyxVuruZOqQ3WP5w==" spinCount="100000" sheet="1" selectLockedCells="1" selectUnlockedCells="1"/>
  <phoneticPr fontId="19"/>
  <printOptions horizontalCentered="1" verticalCentered="1"/>
  <pageMargins left="0.35433070866141736" right="0.19685039370078741" top="0.35433070866141736" bottom="7.874015748031496E-2" header="0" footer="0"/>
  <pageSetup paperSize="8" scale="5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【参考】集計</vt:lpstr>
      <vt:lpstr>調査票 （提出用) (品目別)</vt:lpstr>
      <vt:lpstr>調査票 （提出用)（学校別）</vt:lpstr>
      <vt:lpstr>学校一覧（使用不可）</vt:lpstr>
      <vt:lpstr>'学校一覧（使用不可）'!Print_Area</vt:lpstr>
      <vt:lpstr>'調査票 （提出用) (品目別)'!Print_Area</vt:lpstr>
      <vt:lpstr>'調査票 （提出用)（学校別）'!Print_Area</vt:lpstr>
      <vt:lpstr>【参考】集計!Print_Titles</vt:lpstr>
      <vt:lpstr>'調査票 （提出用) (品目別)'!Print_Titles</vt:lpstr>
      <vt:lpstr>'調査票 （提出用)（学校別）'!Print_Titles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上原　章広</cp:lastModifiedBy>
  <cp:lastPrinted>2026-05-27T06:50:43Z</cp:lastPrinted>
  <dcterms:created xsi:type="dcterms:W3CDTF">2011-04-13T10:33:12Z</dcterms:created>
  <dcterms:modified xsi:type="dcterms:W3CDTF">2026-08-06T06:51:12Z</dcterms:modified>
</cp:coreProperties>
</file>