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z:\2026年度\16_施設整備・補助事業\08　【県補助】R9年度見込み量調査（基盤（施設整備、コロナ）開設（ICT含む））\20260916？～①ホームページ公開\"/>
    </mc:Choice>
  </mc:AlternateContent>
  <xr:revisionPtr revIDLastSave="0" documentId="13_ncr:1_{03DED3CD-BA1A-409E-84B8-69F9A9E02781}" xr6:coauthVersionLast="47" xr6:coauthVersionMax="47" xr10:uidLastSave="{00000000-0000-0000-0000-000000000000}"/>
  <bookViews>
    <workbookView xWindow="-120" yWindow="-16320" windowWidth="29040" windowHeight="15720" tabRatio="875" xr2:uid="{00000000-000D-0000-FFFF-FFFF00000000}"/>
  </bookViews>
  <sheets>
    <sheet name="R9(2027)整備見込み" sheetId="34" r:id="rId1"/>
  </sheets>
  <definedNames>
    <definedName name="_xlnm.Print_Area" localSheetId="0">'R9(2027)整備見込み'!$A$1:$T$240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9" i="34" l="1"/>
  <c r="H108" i="34"/>
  <c r="H107" i="34"/>
  <c r="H106" i="34"/>
  <c r="J102" i="34"/>
  <c r="J101" i="34"/>
  <c r="J100" i="34"/>
  <c r="J99" i="34"/>
  <c r="J98" i="34"/>
  <c r="J97" i="34"/>
  <c r="J96" i="34"/>
  <c r="J95" i="34"/>
  <c r="J94" i="34"/>
  <c r="J93" i="34"/>
  <c r="J92" i="34"/>
  <c r="J91" i="34"/>
  <c r="J90" i="34"/>
  <c r="J89" i="34"/>
  <c r="J88" i="34"/>
  <c r="J87" i="34"/>
  <c r="J86" i="34"/>
  <c r="J85" i="34"/>
  <c r="H110" i="34" l="1"/>
  <c r="J103" i="34"/>
  <c r="H237" i="34"/>
  <c r="H209" i="34"/>
  <c r="F193" i="34"/>
  <c r="H177" i="34"/>
  <c r="L168" i="34"/>
  <c r="L160" i="34"/>
  <c r="L151" i="34"/>
  <c r="L145" i="34"/>
  <c r="L142" i="34"/>
  <c r="L141" i="34"/>
  <c r="N138" i="34"/>
  <c r="I113" i="34"/>
  <c r="J57" i="34"/>
  <c r="H47" i="34"/>
  <c r="H36" i="34"/>
  <c r="H219" i="34"/>
  <c r="H218" i="34"/>
  <c r="H217" i="34"/>
  <c r="H216" i="34"/>
  <c r="H215" i="34"/>
  <c r="H214" i="34"/>
  <c r="H213" i="34"/>
  <c r="H212" i="34"/>
  <c r="H211" i="34"/>
  <c r="H210" i="34"/>
  <c r="Q204" i="34"/>
  <c r="Q203" i="34"/>
  <c r="Q202" i="34"/>
  <c r="Q201" i="34"/>
  <c r="Q200" i="34"/>
  <c r="Q199" i="34"/>
  <c r="Q198" i="34"/>
  <c r="Q197" i="34"/>
  <c r="Q196" i="34"/>
  <c r="Q195" i="34"/>
  <c r="Q194" i="34"/>
  <c r="Q193" i="34"/>
  <c r="L204" i="34"/>
  <c r="L203" i="34"/>
  <c r="L202" i="34"/>
  <c r="L201" i="34"/>
  <c r="L200" i="34"/>
  <c r="L199" i="34"/>
  <c r="L198" i="34"/>
  <c r="L197" i="34"/>
  <c r="L196" i="34"/>
  <c r="L195" i="34"/>
  <c r="L194" i="34"/>
  <c r="L193" i="34"/>
  <c r="F204" i="34"/>
  <c r="F203" i="34"/>
  <c r="F202" i="34"/>
  <c r="F201" i="34"/>
  <c r="F200" i="34"/>
  <c r="F199" i="34"/>
  <c r="F198" i="34"/>
  <c r="F197" i="34"/>
  <c r="F196" i="34"/>
  <c r="F195" i="34"/>
  <c r="F194" i="34"/>
  <c r="H188" i="34"/>
  <c r="J81" i="34"/>
  <c r="J67" i="34"/>
  <c r="J58" i="34"/>
  <c r="J59" i="34"/>
  <c r="J60" i="34"/>
  <c r="J61" i="34"/>
  <c r="J62" i="34"/>
  <c r="J63" i="34"/>
  <c r="J64" i="34"/>
  <c r="J65" i="34"/>
  <c r="J66" i="34"/>
  <c r="J68" i="34"/>
  <c r="J69" i="34"/>
  <c r="J70" i="34"/>
  <c r="J71" i="34"/>
  <c r="J72" i="34"/>
  <c r="J73" i="34"/>
  <c r="J74" i="34"/>
  <c r="J75" i="34"/>
  <c r="J76" i="34"/>
  <c r="J77" i="34"/>
  <c r="J78" i="34"/>
  <c r="J79" i="34"/>
  <c r="J80" i="34"/>
  <c r="L143" i="34" l="1"/>
  <c r="L205" i="34"/>
  <c r="H220" i="34"/>
  <c r="J82" i="34"/>
  <c r="H31" i="34"/>
  <c r="H30" i="34"/>
  <c r="H29" i="34"/>
  <c r="H28" i="34"/>
  <c r="H27" i="34"/>
  <c r="H178" i="34"/>
  <c r="H187" i="34"/>
  <c r="H186" i="34"/>
  <c r="H185" i="34"/>
  <c r="H184" i="34"/>
  <c r="H183" i="34"/>
  <c r="H182" i="34"/>
  <c r="H181" i="34"/>
  <c r="H180" i="34"/>
  <c r="H179" i="34"/>
  <c r="H189" i="34" l="1"/>
  <c r="H32" i="34"/>
  <c r="Q205" i="34" l="1"/>
  <c r="F205" i="34"/>
  <c r="H40" i="34"/>
  <c r="L152" i="34" l="1"/>
  <c r="L153" i="34"/>
  <c r="L154" i="34"/>
  <c r="L155" i="34"/>
  <c r="L156" i="34"/>
  <c r="L157" i="34"/>
  <c r="L158" i="34"/>
  <c r="L159" i="34"/>
  <c r="L161" i="34"/>
  <c r="L162" i="34"/>
  <c r="L163" i="34"/>
  <c r="L164" i="34"/>
  <c r="L165" i="34"/>
  <c r="I114" i="34"/>
  <c r="I115" i="34"/>
  <c r="I116" i="34"/>
  <c r="I117" i="34"/>
  <c r="I118" i="34"/>
  <c r="I119" i="34"/>
  <c r="I120" i="34"/>
  <c r="I121" i="34"/>
  <c r="I122" i="34"/>
  <c r="I123" i="34"/>
  <c r="I124" i="34"/>
  <c r="I125" i="34"/>
  <c r="I126" i="34"/>
  <c r="I127" i="34"/>
  <c r="I128" i="34"/>
  <c r="I129" i="34"/>
  <c r="I130" i="34"/>
  <c r="I131" i="34"/>
  <c r="H37" i="34"/>
  <c r="H38" i="34"/>
  <c r="H39" i="34"/>
  <c r="H41" i="34"/>
  <c r="H42" i="34"/>
  <c r="H43" i="34" l="1"/>
  <c r="L166" i="34"/>
  <c r="H53" i="34"/>
  <c r="H52" i="34"/>
  <c r="H51" i="34"/>
  <c r="H50" i="34"/>
  <c r="H49" i="34"/>
  <c r="H48" i="34"/>
  <c r="H54" i="34" l="1"/>
  <c r="J238" i="34" s="1"/>
  <c r="L171" i="34"/>
  <c r="L170" i="34"/>
  <c r="L169" i="34"/>
  <c r="L148" i="34"/>
  <c r="L147" i="34"/>
  <c r="L146" i="34"/>
  <c r="I132" i="34"/>
  <c r="L149" i="34" l="1"/>
  <c r="L172"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55" authorId="0" shapeId="0" xr:uid="{73B58A03-8BDB-4BC9-A698-6F3C1A8258EA}">
      <text>
        <r>
          <rPr>
            <sz val="9"/>
            <color indexed="81"/>
            <rFont val="MS P ゴシック"/>
            <family val="3"/>
            <charset val="128"/>
          </rPr>
          <t>それぞれの単価に1.05を乗じた額</t>
        </r>
      </text>
    </comment>
  </commentList>
</comments>
</file>

<file path=xl/sharedStrings.xml><?xml version="1.0" encoding="utf-8"?>
<sst xmlns="http://schemas.openxmlformats.org/spreadsheetml/2006/main" count="513" uniqueCount="200">
  <si>
    <t>介護老人保健施設（定員30人以上）</t>
  </si>
  <si>
    <t>認知症高齢者グループホーム</t>
  </si>
  <si>
    <t>単位</t>
    <rPh sb="0" eb="2">
      <t>タンイ</t>
    </rPh>
    <phoneticPr fontId="1"/>
  </si>
  <si>
    <t>整備床数</t>
    <rPh sb="0" eb="2">
      <t>セイビ</t>
    </rPh>
    <rPh sb="2" eb="3">
      <t>ユカ</t>
    </rPh>
    <rPh sb="3" eb="4">
      <t>スウ</t>
    </rPh>
    <phoneticPr fontId="1"/>
  </si>
  <si>
    <t>定期巡回・随時対応型訪問介護看護事業所</t>
    <phoneticPr fontId="1"/>
  </si>
  <si>
    <t>生活支援ハウス</t>
    <rPh sb="0" eb="2">
      <t>セイカツ</t>
    </rPh>
    <rPh sb="2" eb="4">
      <t>シエン</t>
    </rPh>
    <phoneticPr fontId="1"/>
  </si>
  <si>
    <t>介護施設等の種類</t>
    <phoneticPr fontId="1"/>
  </si>
  <si>
    <t>施設数</t>
    <rPh sb="0" eb="2">
      <t>シセツ</t>
    </rPh>
    <rPh sb="2" eb="3">
      <t>スウ</t>
    </rPh>
    <phoneticPr fontId="1"/>
  </si>
  <si>
    <t>所要額小計</t>
    <rPh sb="0" eb="2">
      <t>ショヨウ</t>
    </rPh>
    <rPh sb="2" eb="3">
      <t>ガク</t>
    </rPh>
    <rPh sb="3" eb="5">
      <t>ショウケイ</t>
    </rPh>
    <phoneticPr fontId="1"/>
  </si>
  <si>
    <t>定員数</t>
    <rPh sb="0" eb="3">
      <t>テイインスウ</t>
    </rPh>
    <phoneticPr fontId="1"/>
  </si>
  <si>
    <t>基金所要額計</t>
    <rPh sb="0" eb="2">
      <t>キキン</t>
    </rPh>
    <rPh sb="2" eb="4">
      <t>ショヨウ</t>
    </rPh>
    <rPh sb="4" eb="5">
      <t>ガク</t>
    </rPh>
    <rPh sb="5" eb="6">
      <t>ケイ</t>
    </rPh>
    <phoneticPr fontId="1"/>
  </si>
  <si>
    <t>整備予定数</t>
    <rPh sb="0" eb="2">
      <t>セイビ</t>
    </rPh>
    <rPh sb="2" eb="4">
      <t>ヨテイ</t>
    </rPh>
    <rPh sb="4" eb="5">
      <t>スウ</t>
    </rPh>
    <phoneticPr fontId="1"/>
  </si>
  <si>
    <t>所要額(千円)</t>
    <rPh sb="0" eb="2">
      <t>ショヨウ</t>
    </rPh>
    <rPh sb="2" eb="3">
      <t>ガク</t>
    </rPh>
    <rPh sb="4" eb="5">
      <t>セン</t>
    </rPh>
    <rPh sb="5" eb="6">
      <t>エン</t>
    </rPh>
    <phoneticPr fontId="1"/>
  </si>
  <si>
    <t>(千円)</t>
    <rPh sb="1" eb="2">
      <t>セン</t>
    </rPh>
    <rPh sb="2" eb="3">
      <t>エン</t>
    </rPh>
    <phoneticPr fontId="1"/>
  </si>
  <si>
    <t>小規模多機能型居宅介護事業所</t>
    <phoneticPr fontId="1"/>
  </si>
  <si>
    <t>看護小規模多機能型居宅介護事業所</t>
    <phoneticPr fontId="1"/>
  </si>
  <si>
    <t>介護老人保健施設（定員29人以下）</t>
    <phoneticPr fontId="1"/>
  </si>
  <si>
    <t>加算率</t>
    <rPh sb="0" eb="3">
      <t>カサンリツ</t>
    </rPh>
    <phoneticPr fontId="1"/>
  </si>
  <si>
    <t>補助対象施設</t>
    <rPh sb="0" eb="2">
      <t>ホジョ</t>
    </rPh>
    <rPh sb="2" eb="4">
      <t>タイショウ</t>
    </rPh>
    <rPh sb="4" eb="6">
      <t>シセツ</t>
    </rPh>
    <phoneticPr fontId="1"/>
  </si>
  <si>
    <t>小規模多機能型居宅介護事業所</t>
    <rPh sb="0" eb="3">
      <t>ショウキボ</t>
    </rPh>
    <rPh sb="3" eb="7">
      <t>タキノウガタ</t>
    </rPh>
    <rPh sb="7" eb="9">
      <t>キョタク</t>
    </rPh>
    <rPh sb="9" eb="11">
      <t>カイゴ</t>
    </rPh>
    <rPh sb="11" eb="14">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</si>
  <si>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</si>
  <si>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介護施設等の種類</t>
    <rPh sb="0" eb="2">
      <t>カイゴ</t>
    </rPh>
    <rPh sb="2" eb="4">
      <t>シセツ</t>
    </rPh>
    <rPh sb="4" eb="5">
      <t>トウ</t>
    </rPh>
    <rPh sb="6" eb="8">
      <t>シュルイ</t>
    </rPh>
    <phoneticPr fontId="1"/>
  </si>
  <si>
    <t>整備予定数計</t>
    <rPh sb="0" eb="2">
      <t>セイビ</t>
    </rPh>
    <rPh sb="2" eb="5">
      <t>ヨテイスウ</t>
    </rPh>
    <rPh sb="5" eb="6">
      <t>ケイ</t>
    </rPh>
    <phoneticPr fontId="1"/>
  </si>
  <si>
    <t>「個室→ユニット化」改修</t>
    <phoneticPr fontId="1"/>
  </si>
  <si>
    <t>特養等のユニット化改修支援の小計</t>
    <rPh sb="0" eb="2">
      <t>トクヨウ</t>
    </rPh>
    <rPh sb="2" eb="3">
      <t>トウ</t>
    </rPh>
    <rPh sb="8" eb="9">
      <t>カ</t>
    </rPh>
    <rPh sb="9" eb="11">
      <t>カイシュウ</t>
    </rPh>
    <rPh sb="11" eb="13">
      <t>シエン</t>
    </rPh>
    <phoneticPr fontId="1"/>
  </si>
  <si>
    <t>介護医療院（定員30人以上）</t>
    <rPh sb="0" eb="2">
      <t>カイゴ</t>
    </rPh>
    <rPh sb="2" eb="4">
      <t>イリョウ</t>
    </rPh>
    <rPh sb="4" eb="5">
      <t>イン</t>
    </rPh>
    <rPh sb="6" eb="8">
      <t>テイイン</t>
    </rPh>
    <rPh sb="10" eb="11">
      <t>ニン</t>
    </rPh>
    <rPh sb="11" eb="13">
      <t>イジョウ</t>
    </rPh>
    <phoneticPr fontId="1"/>
  </si>
  <si>
    <t>介護医療院（定員29人以下）</t>
    <rPh sb="0" eb="2">
      <t>カイゴ</t>
    </rPh>
    <rPh sb="2" eb="4">
      <t>イリョウ</t>
    </rPh>
    <rPh sb="4" eb="5">
      <t>イン</t>
    </rPh>
    <rPh sb="6" eb="8">
      <t>テイイン</t>
    </rPh>
    <rPh sb="10" eb="11">
      <t>ニン</t>
    </rPh>
    <rPh sb="11" eb="13">
      <t>イカ</t>
    </rPh>
    <phoneticPr fontId="1"/>
  </si>
  <si>
    <t>既存の特別養護老人ホーム等のユニット化改修支援
（対象に介護医療院を追加）</t>
    <rPh sb="25" eb="27">
      <t>タイショウ</t>
    </rPh>
    <rPh sb="28" eb="30">
      <t>カイゴ</t>
    </rPh>
    <rPh sb="30" eb="32">
      <t>イリョウ</t>
    </rPh>
    <rPh sb="32" eb="33">
      <t>イン</t>
    </rPh>
    <rPh sb="34" eb="36">
      <t>ツイカ</t>
    </rPh>
    <phoneticPr fontId="1"/>
  </si>
  <si>
    <t>所要額(千円)
（加算額）</t>
    <rPh sb="0" eb="2">
      <t>ショヨウ</t>
    </rPh>
    <rPh sb="2" eb="3">
      <t>ガク</t>
    </rPh>
    <rPh sb="4" eb="5">
      <t>セン</t>
    </rPh>
    <rPh sb="5" eb="6">
      <t>エン</t>
    </rPh>
    <rPh sb="9" eb="11">
      <t>カサン</t>
    </rPh>
    <rPh sb="11" eb="12">
      <t>ガク</t>
    </rPh>
    <phoneticPr fontId="1"/>
  </si>
  <si>
    <t>上記に併設されるショートステイ居室</t>
    <rPh sb="0" eb="2">
      <t>ジョウキ</t>
    </rPh>
    <rPh sb="3" eb="5">
      <t>ヘイセツ</t>
    </rPh>
    <rPh sb="15" eb="17">
      <t>キョシツ</t>
    </rPh>
    <phoneticPr fontId="1"/>
  </si>
  <si>
    <t>当該施設等を整備する用地に係る国税局長が定める路線価（路線価が定められていない地域においては、固定資産税評価額に国税局庁が定める倍率を乗じた額等、都道府県知事が定める合理的な方法による額）の２分の１</t>
    <rPh sb="77" eb="79">
      <t>チジ</t>
    </rPh>
    <phoneticPr fontId="1"/>
  </si>
  <si>
    <t>※調査事項１及び２にある「生活支援ハウス」については、離島振興法、奄美群島振興開発特別措置法、山村振興法、水源地域対策特別措置法、半島振興法、過疎地域自立促進特別措置法、沖縄振興特別措置法又は豪雪地帯対策特別措置法に基づくものに限るものであること。</t>
    <rPh sb="1" eb="3">
      <t>チョウサ</t>
    </rPh>
    <rPh sb="3" eb="5">
      <t>ジコウ</t>
    </rPh>
    <rPh sb="6" eb="7">
      <t>オヨ</t>
    </rPh>
    <rPh sb="13" eb="15">
      <t>セイカツ</t>
    </rPh>
    <rPh sb="15" eb="17">
      <t>シエン</t>
    </rPh>
    <rPh sb="27" eb="29">
      <t>リトウ</t>
    </rPh>
    <rPh sb="29" eb="32">
      <t>シンコウホウ</t>
    </rPh>
    <rPh sb="33" eb="35">
      <t>アマミ</t>
    </rPh>
    <rPh sb="35" eb="37">
      <t>グントウ</t>
    </rPh>
    <rPh sb="37" eb="39">
      <t>シンコウ</t>
    </rPh>
    <rPh sb="39" eb="41">
      <t>カイハツ</t>
    </rPh>
    <rPh sb="41" eb="43">
      <t>トクベツ</t>
    </rPh>
    <rPh sb="43" eb="46">
      <t>ソチホウ</t>
    </rPh>
    <rPh sb="47" eb="49">
      <t>サンソン</t>
    </rPh>
    <rPh sb="49" eb="52">
      <t>シンコウホウ</t>
    </rPh>
    <rPh sb="53" eb="55">
      <t>スイゲン</t>
    </rPh>
    <rPh sb="55" eb="57">
      <t>チイキ</t>
    </rPh>
    <rPh sb="57" eb="59">
      <t>タイサク</t>
    </rPh>
    <rPh sb="59" eb="61">
      <t>トクベツ</t>
    </rPh>
    <rPh sb="61" eb="64">
      <t>ソチホウ</t>
    </rPh>
    <rPh sb="65" eb="67">
      <t>ハントウ</t>
    </rPh>
    <rPh sb="67" eb="70">
      <t>シンコウホウ</t>
    </rPh>
    <rPh sb="71" eb="73">
      <t>カソ</t>
    </rPh>
    <rPh sb="73" eb="75">
      <t>チイキ</t>
    </rPh>
    <rPh sb="75" eb="77">
      <t>ジリツ</t>
    </rPh>
    <rPh sb="77" eb="79">
      <t>ソクシン</t>
    </rPh>
    <rPh sb="79" eb="81">
      <t>トクベツ</t>
    </rPh>
    <rPh sb="81" eb="84">
      <t>ソチホウ</t>
    </rPh>
    <rPh sb="85" eb="87">
      <t>オキナワ</t>
    </rPh>
    <rPh sb="87" eb="89">
      <t>シンコウ</t>
    </rPh>
    <rPh sb="89" eb="91">
      <t>トクベツ</t>
    </rPh>
    <rPh sb="91" eb="94">
      <t>ソチホウ</t>
    </rPh>
    <rPh sb="94" eb="95">
      <t>マタ</t>
    </rPh>
    <rPh sb="108" eb="109">
      <t>モト</t>
    </rPh>
    <rPh sb="114" eb="115">
      <t>カギ</t>
    </rPh>
    <phoneticPr fontId="1"/>
  </si>
  <si>
    <t>介護医療院</t>
    <rPh sb="0" eb="2">
      <t>カイゴ</t>
    </rPh>
    <rPh sb="2" eb="4">
      <t>イリョウ</t>
    </rPh>
    <rPh sb="4" eb="5">
      <t>イン</t>
    </rPh>
    <phoneticPr fontId="1"/>
  </si>
  <si>
    <t>基金利用による
整備予定数</t>
    <rPh sb="0" eb="2">
      <t>キキン</t>
    </rPh>
    <rPh sb="2" eb="4">
      <t>リヨウ</t>
    </rPh>
    <rPh sb="8" eb="10">
      <t>セイビ</t>
    </rPh>
    <rPh sb="10" eb="12">
      <t>ヨテイ</t>
    </rPh>
    <rPh sb="12" eb="13">
      <t>スウ</t>
    </rPh>
    <phoneticPr fontId="1"/>
  </si>
  <si>
    <t>共生型サービス事業所の整備促進</t>
    <rPh sb="0" eb="3">
      <t>キョウセイガタ</t>
    </rPh>
    <rPh sb="7" eb="10">
      <t>ジギョウショ</t>
    </rPh>
    <rPh sb="11" eb="13">
      <t>セイビ</t>
    </rPh>
    <rPh sb="13" eb="15">
      <t>ソクシン</t>
    </rPh>
    <phoneticPr fontId="1"/>
  </si>
  <si>
    <t>看取り環境の整備促進</t>
    <rPh sb="0" eb="2">
      <t>ミト</t>
    </rPh>
    <rPh sb="3" eb="5">
      <t>カンキョウ</t>
    </rPh>
    <rPh sb="6" eb="8">
      <t>セイビ</t>
    </rPh>
    <rPh sb="8" eb="10">
      <t>ソクシン</t>
    </rPh>
    <phoneticPr fontId="1"/>
  </si>
  <si>
    <t>定員数</t>
    <phoneticPr fontId="1"/>
  </si>
  <si>
    <t>算出方法</t>
    <rPh sb="0" eb="2">
      <t>サンシュツ</t>
    </rPh>
    <rPh sb="2" eb="4">
      <t>ホウホウ</t>
    </rPh>
    <phoneticPr fontId="1"/>
  </si>
  <si>
    <t>主として宿舎を利用する職員が勤務する介護施設等の種類</t>
    <rPh sb="0" eb="1">
      <t>シュ</t>
    </rPh>
    <rPh sb="4" eb="6">
      <t>シュクシャ</t>
    </rPh>
    <rPh sb="7" eb="9">
      <t>リヨウ</t>
    </rPh>
    <rPh sb="11" eb="13">
      <t>ショクイン</t>
    </rPh>
    <rPh sb="14" eb="16">
      <t>キンム</t>
    </rPh>
    <phoneticPr fontId="1"/>
  </si>
  <si>
    <t>所要額(千円)</t>
    <phoneticPr fontId="1"/>
  </si>
  <si>
    <t>単位</t>
    <phoneticPr fontId="1"/>
  </si>
  <si>
    <t>整備床数</t>
  </si>
  <si>
    <t>整備床数</t>
    <phoneticPr fontId="1"/>
  </si>
  <si>
    <t>事業区分</t>
    <rPh sb="0" eb="2">
      <t>ジギョウ</t>
    </rPh>
    <phoneticPr fontId="1"/>
  </si>
  <si>
    <t>整備区分</t>
    <rPh sb="0" eb="2">
      <t>セイビ</t>
    </rPh>
    <rPh sb="2" eb="4">
      <t>クブン</t>
    </rPh>
    <phoneticPr fontId="1"/>
  </si>
  <si>
    <t>既存の特養及び併設されるショートステイ多床室のプライバシー保護のための改修支援の小計</t>
    <rPh sb="0" eb="2">
      <t>キソン</t>
    </rPh>
    <rPh sb="3" eb="5">
      <t>トクヨウ</t>
    </rPh>
    <rPh sb="5" eb="6">
      <t>オヨ</t>
    </rPh>
    <rPh sb="7" eb="9">
      <t>ヘイセツ</t>
    </rPh>
    <rPh sb="19" eb="22">
      <t>タショウシツ</t>
    </rPh>
    <rPh sb="29" eb="31">
      <t>ホゴ</t>
    </rPh>
    <rPh sb="35" eb="37">
      <t>カイシュウ</t>
    </rPh>
    <rPh sb="37" eb="39">
      <t>シエン</t>
    </rPh>
    <phoneticPr fontId="1"/>
  </si>
  <si>
    <t>介護施設等の種類</t>
    <rPh sb="0" eb="2">
      <t>カイゴ</t>
    </rPh>
    <rPh sb="2" eb="5">
      <t>シセツナド</t>
    </rPh>
    <rPh sb="6" eb="8">
      <t>シュルイ</t>
    </rPh>
    <phoneticPr fontId="1"/>
  </si>
  <si>
    <t>事業所数</t>
    <rPh sb="0" eb="3">
      <t>ジギョウショ</t>
    </rPh>
    <rPh sb="3" eb="4">
      <t>スウ</t>
    </rPh>
    <phoneticPr fontId="1"/>
  </si>
  <si>
    <t>通所介護事業所</t>
    <rPh sb="0" eb="2">
      <t>ツウショ</t>
    </rPh>
    <rPh sb="2" eb="4">
      <t>カイゴ</t>
    </rPh>
    <rPh sb="4" eb="7">
      <t>ジギョウショ</t>
    </rPh>
    <phoneticPr fontId="1"/>
  </si>
  <si>
    <t>短期入所生活介護事業所</t>
    <rPh sb="0" eb="2">
      <t>タンキ</t>
    </rPh>
    <rPh sb="2" eb="4">
      <t>ニュウショ</t>
    </rPh>
    <rPh sb="4" eb="6">
      <t>セイカツ</t>
    </rPh>
    <rPh sb="6" eb="8">
      <t>カイゴ</t>
    </rPh>
    <rPh sb="8" eb="11">
      <t>ジギョウショ</t>
    </rPh>
    <phoneticPr fontId="1"/>
  </si>
  <si>
    <t>共生型サービス事業所の整備促進の小計</t>
    <rPh sb="0" eb="3">
      <t>キョウセイガタ</t>
    </rPh>
    <rPh sb="7" eb="9">
      <t>ジギョウ</t>
    </rPh>
    <rPh sb="9" eb="10">
      <t>ジョ</t>
    </rPh>
    <rPh sb="11" eb="13">
      <t>セイビ</t>
    </rPh>
    <rPh sb="13" eb="15">
      <t>ソクシン</t>
    </rPh>
    <phoneticPr fontId="1"/>
  </si>
  <si>
    <t>看取り環境の整備促進の小計</t>
    <rPh sb="0" eb="2">
      <t>ミト</t>
    </rPh>
    <rPh sb="3" eb="5">
      <t>カンキョウ</t>
    </rPh>
    <rPh sb="6" eb="8">
      <t>セイビ</t>
    </rPh>
    <rPh sb="8" eb="10">
      <t>ソクシン</t>
    </rPh>
    <phoneticPr fontId="1"/>
  </si>
  <si>
    <t>介護職員１定員当たりの延べ床面積（バルコニー、廊下、階段等共用部分を含む。）３３㎡までに該当する工事費又は工事請負費及び工事事務費の３分の１</t>
    <rPh sb="0" eb="2">
      <t>カイゴ</t>
    </rPh>
    <rPh sb="2" eb="4">
      <t>ショクイン</t>
    </rPh>
    <rPh sb="5" eb="7">
      <t>テイイン</t>
    </rPh>
    <rPh sb="7" eb="8">
      <t>ア</t>
    </rPh>
    <rPh sb="11" eb="12">
      <t>ノ</t>
    </rPh>
    <rPh sb="13" eb="16">
      <t>ユカメンセキ</t>
    </rPh>
    <rPh sb="23" eb="25">
      <t>ロウカ</t>
    </rPh>
    <rPh sb="26" eb="29">
      <t>カイダンナド</t>
    </rPh>
    <rPh sb="29" eb="31">
      <t>キョウヨウ</t>
    </rPh>
    <rPh sb="31" eb="33">
      <t>ブブン</t>
    </rPh>
    <rPh sb="34" eb="35">
      <t>フク</t>
    </rPh>
    <rPh sb="44" eb="46">
      <t>ガイトウ</t>
    </rPh>
    <rPh sb="58" eb="59">
      <t>オヨ</t>
    </rPh>
    <rPh sb="60" eb="62">
      <t>コウジ</t>
    </rPh>
    <rPh sb="62" eb="65">
      <t>ジムヒ</t>
    </rPh>
    <rPh sb="67" eb="68">
      <t>ブン</t>
    </rPh>
    <phoneticPr fontId="1"/>
  </si>
  <si>
    <t>有料老人ホーム</t>
    <rPh sb="0" eb="2">
      <t>ユウリョウ</t>
    </rPh>
    <rPh sb="2" eb="4">
      <t>ロウジン</t>
    </rPh>
    <phoneticPr fontId="1"/>
  </si>
  <si>
    <t>介護老人保健施設</t>
    <phoneticPr fontId="1"/>
  </si>
  <si>
    <t>養護老人ホーム</t>
    <phoneticPr fontId="1"/>
  </si>
  <si>
    <t>軽費老人ホーム</t>
    <rPh sb="0" eb="2">
      <t>ケイヒ</t>
    </rPh>
    <rPh sb="2" eb="4">
      <t>ロウジン</t>
    </rPh>
    <phoneticPr fontId="1"/>
  </si>
  <si>
    <t>簡易陰圧装置を設置する施設数</t>
    <rPh sb="0" eb="2">
      <t>カンイ</t>
    </rPh>
    <rPh sb="2" eb="4">
      <t>インアツ</t>
    </rPh>
    <rPh sb="4" eb="6">
      <t>ソウチ</t>
    </rPh>
    <rPh sb="7" eb="9">
      <t>セッチ</t>
    </rPh>
    <rPh sb="11" eb="14">
      <t>シセツスウ</t>
    </rPh>
    <phoneticPr fontId="1"/>
  </si>
  <si>
    <t>簡易陰圧装置を設置する台数</t>
    <rPh sb="0" eb="2">
      <t>カンイ</t>
    </rPh>
    <rPh sb="2" eb="4">
      <t>インアツ</t>
    </rPh>
    <rPh sb="4" eb="6">
      <t>ソウチ</t>
    </rPh>
    <rPh sb="7" eb="9">
      <t>セッチ</t>
    </rPh>
    <rPh sb="11" eb="13">
      <t>ダイスウ</t>
    </rPh>
    <phoneticPr fontId="1"/>
  </si>
  <si>
    <t>所要額(千円)</t>
    <rPh sb="0" eb="2">
      <t>ショヨウ</t>
    </rPh>
    <rPh sb="2" eb="3">
      <t>ガク</t>
    </rPh>
    <rPh sb="4" eb="6">
      <t>センエン</t>
    </rPh>
    <phoneticPr fontId="1"/>
  </si>
  <si>
    <t>サービス付き高齢者向け住宅</t>
    <phoneticPr fontId="1"/>
  </si>
  <si>
    <t>「多床室（ユニット型個室的多床室を含む）→ユニット化」改修</t>
    <phoneticPr fontId="1"/>
  </si>
  <si>
    <t>既存の特養及び併設されるショートステイ多床室のプライバシー保護のための改修支援</t>
    <rPh sb="5" eb="6">
      <t>オヨ</t>
    </rPh>
    <phoneticPr fontId="1"/>
  </si>
  <si>
    <t>施設数</t>
    <phoneticPr fontId="1"/>
  </si>
  <si>
    <t>整備床数
※移転後床数。ただし、増員分は対象外。</t>
    <phoneticPr fontId="1"/>
  </si>
  <si>
    <t>(１)－５　災害レッドゾーンに所在する老朽化した広域型介護施設の移転改築整備</t>
    <phoneticPr fontId="1"/>
  </si>
  <si>
    <t>(６)介護施設における新型コロナウイルス感染防止対策支援事業</t>
    <rPh sb="3" eb="5">
      <t>カイゴ</t>
    </rPh>
    <rPh sb="5" eb="7">
      <t>シセツ</t>
    </rPh>
    <rPh sb="11" eb="13">
      <t>シンガタ</t>
    </rPh>
    <rPh sb="20" eb="22">
      <t>カンセン</t>
    </rPh>
    <rPh sb="22" eb="24">
      <t>ボウシ</t>
    </rPh>
    <rPh sb="24" eb="26">
      <t>タイサク</t>
    </rPh>
    <rPh sb="26" eb="28">
      <t>シエン</t>
    </rPh>
    <rPh sb="28" eb="30">
      <t>ジギョウ</t>
    </rPh>
    <phoneticPr fontId="1"/>
  </si>
  <si>
    <t>(６)－２　高齢者施設の感染拡大防止のためのゾーニング環境等の整備</t>
    <phoneticPr fontId="1"/>
  </si>
  <si>
    <t>(６)－３　介護施設等における多床室の個室化に要する改修費支援事業</t>
    <phoneticPr fontId="1"/>
  </si>
  <si>
    <t>(７)介護職員の宿舎施設整備</t>
    <rPh sb="3" eb="5">
      <t>カイゴ</t>
    </rPh>
    <rPh sb="5" eb="7">
      <t>ショクイン</t>
    </rPh>
    <rPh sb="8" eb="14">
      <t>シュクシャシセツセイビ</t>
    </rPh>
    <phoneticPr fontId="1"/>
  </si>
  <si>
    <t>・小規模な介護老人保健施設</t>
  </si>
  <si>
    <t>・小規模な介護医療院</t>
  </si>
  <si>
    <t>・小規模な養護老人ホーム</t>
  </si>
  <si>
    <t>・小規模なケアハウス（特定施設入居者生活介護の指定を受けるもの）</t>
  </si>
  <si>
    <t>・都市型軽費老人ホーム</t>
  </si>
  <si>
    <t>・認知症高齢者グループホーム</t>
  </si>
  <si>
    <t>・小規模多機能型居宅介護事業所</t>
  </si>
  <si>
    <t>・定期巡回・随時対応型訪問介護看護事業所</t>
  </si>
  <si>
    <t>・看護小規模多機能型居宅介護事業所</t>
  </si>
  <si>
    <t>・認知症対応型デイサービスセンター</t>
  </si>
  <si>
    <t>・介護予防拠点</t>
  </si>
  <si>
    <t>・地域包括支援センター</t>
  </si>
  <si>
    <t>・生活支援ハウス</t>
  </si>
  <si>
    <t>・緊急ショートステイの整備</t>
  </si>
  <si>
    <t>・施設内保育施設</t>
  </si>
  <si>
    <t>・小規模な介護付きホーム（有料老人ホーム又はサービス付き高齢者向け住宅であって、特定施設入居者生活介護の指定を受けるもの）</t>
  </si>
  <si>
    <t>・特別養護老人ホーム</t>
  </si>
  <si>
    <t>・介護老人保健施設</t>
  </si>
  <si>
    <t>・介護医療院</t>
  </si>
  <si>
    <t>・養護老人ホーム</t>
  </si>
  <si>
    <t>・軽費老人ホーム</t>
  </si>
  <si>
    <t>介護老人保健施設</t>
  </si>
  <si>
    <t>介護医療院</t>
  </si>
  <si>
    <t>養護老人ホーム</t>
  </si>
  <si>
    <t>ケアハウス（特定施設入居者生活介護の指定を受けるもの）</t>
  </si>
  <si>
    <t>介護付きホーム（有料老人ホーム又はサービス付き高齢者向け住宅であって、特定施設入居者生活介護の指定を受けるもの）</t>
  </si>
  <si>
    <t>・ケアハウス（特定施設入居者生活介護の指定を受けるもの）</t>
  </si>
  <si>
    <t>・介護付きホーム（有料老人ホーム又はサービス付き高齢者向け住宅であって、特定施設入居者生活介護の指定を受けるもの）</t>
  </si>
  <si>
    <t>・介護老人保健施設(定員30人以上)</t>
    <phoneticPr fontId="1"/>
  </si>
  <si>
    <t>・介護医療院(定員30人以上)</t>
    <phoneticPr fontId="1"/>
  </si>
  <si>
    <t>・ケアハウス（特定施設入居者生活介護の指定を受けるもの）(定員30人以上)</t>
    <phoneticPr fontId="1"/>
  </si>
  <si>
    <t>・介護付きホーム（有料老人ホーム又はサービス付き高齢者向け住宅であって、特定施設入居者生活介護の指定を受けるもの）(定員30人以上)</t>
    <phoneticPr fontId="1"/>
  </si>
  <si>
    <t>・認知症高齢者グループホーム</t>
    <phoneticPr fontId="1"/>
  </si>
  <si>
    <t>・小規模多機能型居宅介護事業所</t>
    <phoneticPr fontId="1"/>
  </si>
  <si>
    <t>・看護小規模多機能型居宅介護事業所</t>
    <phoneticPr fontId="1"/>
  </si>
  <si>
    <t>・小規模な介護老人保健施設(定員29人以下）</t>
    <phoneticPr fontId="1"/>
  </si>
  <si>
    <t>・小規模な介護医療院(定員29人以下）</t>
    <phoneticPr fontId="1"/>
  </si>
  <si>
    <t>・小規模なケアハウス（特定施設入居者生活介護の指定を受けるもの）(定員29人以下）</t>
    <phoneticPr fontId="1"/>
  </si>
  <si>
    <t>・認知症高齢者グループホーム(定員29人以下）</t>
    <phoneticPr fontId="1"/>
  </si>
  <si>
    <t>・小規模多機能型居宅介護事業所(定員29人以下）</t>
    <phoneticPr fontId="1"/>
  </si>
  <si>
    <t>・看護小規模多機能型居宅介護事業所(定員29人以下）</t>
    <phoneticPr fontId="1"/>
  </si>
  <si>
    <t>・小規模な介護付きホーム（有料老人ホーム又はサービス付き高齢者向け住宅であって、特定施設入居者生活介護の指定を受けるもの）(定員29人以下）</t>
    <phoneticPr fontId="1"/>
  </si>
  <si>
    <t>・特別養護老人ホーム及び併設されるショートステイ用居室</t>
  </si>
  <si>
    <t>・地域密着型特別養護老人ホーム及び併設されるショートステイ用居室</t>
  </si>
  <si>
    <t>・小規模な養護老人ホーム(定員29人以下）</t>
    <phoneticPr fontId="1"/>
  </si>
  <si>
    <t>・都市型軽費老人ホーム(定員29人以下）</t>
    <phoneticPr fontId="1"/>
  </si>
  <si>
    <t>・施設内保育施設(定員29人以下）</t>
    <phoneticPr fontId="1"/>
  </si>
  <si>
    <t>(４)　既存の特別養護老人ホーム等のユニット化改修等支援事業</t>
    <rPh sb="4" eb="6">
      <t>キソン</t>
    </rPh>
    <rPh sb="7" eb="9">
      <t>トクベツ</t>
    </rPh>
    <rPh sb="9" eb="11">
      <t>ヨウゴ</t>
    </rPh>
    <rPh sb="11" eb="13">
      <t>ロウジン</t>
    </rPh>
    <rPh sb="16" eb="17">
      <t>ナド</t>
    </rPh>
    <rPh sb="22" eb="23">
      <t>カ</t>
    </rPh>
    <rPh sb="23" eb="25">
      <t>カイシュウ</t>
    </rPh>
    <rPh sb="25" eb="26">
      <t>ナド</t>
    </rPh>
    <rPh sb="26" eb="28">
      <t>シエン</t>
    </rPh>
    <rPh sb="28" eb="30">
      <t>ジギョウ</t>
    </rPh>
    <phoneticPr fontId="1"/>
  </si>
  <si>
    <t>(６)－１　介護施設等における簡易陰圧装置の設置に係る経費支援事業</t>
    <rPh sb="29" eb="31">
      <t>シエン</t>
    </rPh>
    <rPh sb="31" eb="33">
      <t>ジギョウ</t>
    </rPh>
    <phoneticPr fontId="1"/>
  </si>
  <si>
    <r>
      <t>①ユニット型施設の各ユニットへの玄関室設置</t>
    </r>
    <r>
      <rPr>
        <b/>
        <sz val="8"/>
        <color theme="1"/>
        <rFont val="ＭＳ Ｐゴシック"/>
        <family val="3"/>
        <charset val="128"/>
      </rPr>
      <t>(単位　カ所)</t>
    </r>
    <rPh sb="5" eb="6">
      <t>ガタ</t>
    </rPh>
    <rPh sb="6" eb="8">
      <t>シセツ</t>
    </rPh>
    <rPh sb="9" eb="10">
      <t>カク</t>
    </rPh>
    <rPh sb="16" eb="18">
      <t>ゲンカン</t>
    </rPh>
    <rPh sb="18" eb="19">
      <t>シツ</t>
    </rPh>
    <rPh sb="19" eb="21">
      <t>セッチ</t>
    </rPh>
    <rPh sb="22" eb="24">
      <t>タンイ</t>
    </rPh>
    <rPh sb="26" eb="27">
      <t>ショ</t>
    </rPh>
    <phoneticPr fontId="1"/>
  </si>
  <si>
    <r>
      <t>②従来型個室・多床室のゾーニング</t>
    </r>
    <r>
      <rPr>
        <b/>
        <sz val="8"/>
        <color theme="1"/>
        <rFont val="ＭＳ Ｐゴシック"/>
        <family val="3"/>
        <charset val="128"/>
      </rPr>
      <t>(単位　カ所)</t>
    </r>
    <rPh sb="1" eb="3">
      <t>ジュウライ</t>
    </rPh>
    <rPh sb="3" eb="4">
      <t>ガタ</t>
    </rPh>
    <rPh sb="4" eb="6">
      <t>コシツ</t>
    </rPh>
    <rPh sb="7" eb="8">
      <t>タ</t>
    </rPh>
    <rPh sb="8" eb="9">
      <t>トコ</t>
    </rPh>
    <rPh sb="9" eb="10">
      <t>シツ</t>
    </rPh>
    <rPh sb="17" eb="19">
      <t>タンイ</t>
    </rPh>
    <rPh sb="21" eb="22">
      <t>ショ</t>
    </rPh>
    <phoneticPr fontId="1"/>
  </si>
  <si>
    <r>
      <t>③家族面会室の整備</t>
    </r>
    <r>
      <rPr>
        <b/>
        <sz val="8"/>
        <color theme="1"/>
        <rFont val="ＭＳ Ｐゴシック"/>
        <family val="3"/>
        <charset val="128"/>
      </rPr>
      <t>(単位　施設・事業所数)</t>
    </r>
    <rPh sb="1" eb="3">
      <t>カゾク</t>
    </rPh>
    <rPh sb="3" eb="6">
      <t>メンカイシツ</t>
    </rPh>
    <rPh sb="7" eb="9">
      <t>セイビ</t>
    </rPh>
    <rPh sb="10" eb="12">
      <t>タンイ</t>
    </rPh>
    <rPh sb="13" eb="15">
      <t>シセツ</t>
    </rPh>
    <rPh sb="16" eb="19">
      <t>ジギョウショ</t>
    </rPh>
    <rPh sb="19" eb="20">
      <t>スウ</t>
    </rPh>
    <phoneticPr fontId="1"/>
  </si>
  <si>
    <t>整備予定定員数</t>
    <rPh sb="0" eb="2">
      <t>セイビ</t>
    </rPh>
    <rPh sb="2" eb="4">
      <t>ヨテイ</t>
    </rPh>
    <rPh sb="4" eb="7">
      <t>テイインスウ</t>
    </rPh>
    <phoneticPr fontId="1"/>
  </si>
  <si>
    <t>・定期巡回・随時対応型訪問介護看護事業所(定員29人以下）</t>
    <phoneticPr fontId="1"/>
  </si>
  <si>
    <t>・認知症対応型デイサービスセンター(定員29人以下）</t>
    <phoneticPr fontId="1"/>
  </si>
  <si>
    <t>・介護予防拠点(定員29人以下）</t>
    <phoneticPr fontId="1"/>
  </si>
  <si>
    <t>・地域包括支援センター(定員29人以下）</t>
    <phoneticPr fontId="1"/>
  </si>
  <si>
    <t>・生活支援ハウス(定員29人以下）</t>
    <phoneticPr fontId="1"/>
  </si>
  <si>
    <t>・緊急ショートステイ(定員29人以下）</t>
    <phoneticPr fontId="1"/>
  </si>
  <si>
    <t>定期借地権設定のための一時金の支援事業(合築・併設施設を含む)</t>
    <phoneticPr fontId="1"/>
  </si>
  <si>
    <t>・養護老人ホーム</t>
    <phoneticPr fontId="1"/>
  </si>
  <si>
    <t>補助率</t>
    <rPh sb="0" eb="3">
      <t>ホジョリツ</t>
    </rPh>
    <phoneticPr fontId="1"/>
  </si>
  <si>
    <t>算出額</t>
    <rPh sb="0" eb="2">
      <t>サンシュツ</t>
    </rPh>
    <rPh sb="2" eb="3">
      <t>ガク</t>
    </rPh>
    <phoneticPr fontId="1"/>
  </si>
  <si>
    <t>実施予定数</t>
    <rPh sb="0" eb="2">
      <t>ジッシ</t>
    </rPh>
    <rPh sb="2" eb="5">
      <t>ヨテイスウ</t>
    </rPh>
    <phoneticPr fontId="1"/>
  </si>
  <si>
    <t>基金利用による
整備予定数※</t>
    <rPh sb="0" eb="2">
      <t>キキン</t>
    </rPh>
    <rPh sb="2" eb="4">
      <t>リヨウ</t>
    </rPh>
    <rPh sb="8" eb="10">
      <t>セイビ</t>
    </rPh>
    <rPh sb="10" eb="12">
      <t>ヨテイ</t>
    </rPh>
    <rPh sb="12" eb="13">
      <t>スウ</t>
    </rPh>
    <phoneticPr fontId="1"/>
  </si>
  <si>
    <t>介護医療院</t>
    <phoneticPr fontId="1"/>
  </si>
  <si>
    <t>・地域密着型特別養護老人ホーム</t>
    <rPh sb="6" eb="8">
      <t>トクベツ</t>
    </rPh>
    <rPh sb="8" eb="10">
      <t>ヨウゴ</t>
    </rPh>
    <rPh sb="10" eb="12">
      <t>ロウジン</t>
    </rPh>
    <phoneticPr fontId="1"/>
  </si>
  <si>
    <t>特別養護老人ホーム</t>
    <phoneticPr fontId="1"/>
  </si>
  <si>
    <t>ケアハウス（特定施設入居者生活介護の指定を受けるもの）</t>
    <phoneticPr fontId="1"/>
  </si>
  <si>
    <t>介護付きホーム（有料老人ホーム又はサービス付き高齢者向け住宅であって、特定施設入居者生活介護の指定を受けるもの）</t>
    <phoneticPr fontId="1"/>
  </si>
  <si>
    <t>・特別養護老人ホーム</t>
    <phoneticPr fontId="1"/>
  </si>
  <si>
    <t>・特別養護老人ホーム(定員30人以上)</t>
    <phoneticPr fontId="1"/>
  </si>
  <si>
    <t>　上記に併設されるショートステイ用居室</t>
    <rPh sb="1" eb="3">
      <t>ジョウキ</t>
    </rPh>
    <phoneticPr fontId="1"/>
  </si>
  <si>
    <t>・介護付きホーム（有料老人ホーム又はサービス付き高齢者向け住宅であって、特定施設入居者生活介護の指定を受けるもの）</t>
    <phoneticPr fontId="1"/>
  </si>
  <si>
    <t>・地域密着型特別養護老人ホーム(定員29人以下）</t>
    <phoneticPr fontId="1"/>
  </si>
  <si>
    <t>短期入所生活介護事業所・短期入所療養介護事業所</t>
    <rPh sb="12" eb="14">
      <t>タンキ</t>
    </rPh>
    <rPh sb="14" eb="16">
      <t>ニュウショ</t>
    </rPh>
    <rPh sb="16" eb="18">
      <t>リョウヨウ</t>
    </rPh>
    <rPh sb="18" eb="20">
      <t>カイゴ</t>
    </rPh>
    <rPh sb="20" eb="23">
      <t>ジギョウショ</t>
    </rPh>
    <phoneticPr fontId="1"/>
  </si>
  <si>
    <t>・介護付きホーム（有料老人ホーム又はサービス付き高齢者向け住宅であって、特定施設入居者生活介護の指定を受けるもの）(定員２９人以上)</t>
    <phoneticPr fontId="1"/>
  </si>
  <si>
    <t>小規模な養護老人ホーム</t>
    <rPh sb="0" eb="3">
      <t>ショウキボ</t>
    </rPh>
    <rPh sb="4" eb="6">
      <t>ヨウゴ</t>
    </rPh>
    <phoneticPr fontId="1"/>
  </si>
  <si>
    <t>都市型軽費老人ホーム</t>
    <rPh sb="0" eb="3">
      <t>トシガタ</t>
    </rPh>
    <phoneticPr fontId="1"/>
  </si>
  <si>
    <t>養護老人ホーム（定員30人以上）</t>
    <rPh sb="0" eb="2">
      <t>ヨウゴ</t>
    </rPh>
    <phoneticPr fontId="1"/>
  </si>
  <si>
    <t>軽費老人ホーム（定員30人以上）</t>
    <phoneticPr fontId="1"/>
  </si>
  <si>
    <t>・特別養護老人ホーム（30人以上）</t>
    <rPh sb="13" eb="16">
      <t>ニンイジョウ</t>
    </rPh>
    <phoneticPr fontId="1"/>
  </si>
  <si>
    <t>介護老人保健施設（30人以上）</t>
    <phoneticPr fontId="1"/>
  </si>
  <si>
    <t>介護医療院（30人以上）</t>
    <rPh sb="0" eb="2">
      <t>カイゴ</t>
    </rPh>
    <rPh sb="2" eb="4">
      <t>イリョウ</t>
    </rPh>
    <rPh sb="4" eb="5">
      <t>イン</t>
    </rPh>
    <phoneticPr fontId="1"/>
  </si>
  <si>
    <t>ケアハウス(特定施設入居者生活介護の指定を受けるもの)（30人以上）</t>
    <rPh sb="6" eb="8">
      <t>トクテイ</t>
    </rPh>
    <rPh sb="8" eb="10">
      <t>シセツ</t>
    </rPh>
    <rPh sb="10" eb="13">
      <t>ニュウキョシャ</t>
    </rPh>
    <rPh sb="13" eb="15">
      <t>セイカツ</t>
    </rPh>
    <rPh sb="15" eb="17">
      <t>カイゴ</t>
    </rPh>
    <rPh sb="18" eb="20">
      <t>シテイ</t>
    </rPh>
    <rPh sb="21" eb="22">
      <t>ウ</t>
    </rPh>
    <phoneticPr fontId="1"/>
  </si>
  <si>
    <t>・介護付きホーム（有料老人ホーム又はサービス付き高齢者向け住宅であって、特定施設入居者生活介護の指定を受けるもの（30人以上）</t>
    <phoneticPr fontId="1"/>
  </si>
  <si>
    <t>地域密着型特別養護老人ホーム（29人以下）</t>
    <rPh sb="0" eb="2">
      <t>チイキ</t>
    </rPh>
    <rPh sb="2" eb="5">
      <t>ミッチャクガタ</t>
    </rPh>
    <rPh sb="17" eb="20">
      <t>ニンイカ</t>
    </rPh>
    <phoneticPr fontId="1"/>
  </si>
  <si>
    <t>介護老人保健施設（29人以下）</t>
    <phoneticPr fontId="1"/>
  </si>
  <si>
    <t>介護医療院（29人以下）</t>
    <rPh sb="0" eb="2">
      <t>カイゴ</t>
    </rPh>
    <rPh sb="2" eb="4">
      <t>イリョウ</t>
    </rPh>
    <rPh sb="4" eb="5">
      <t>イン</t>
    </rPh>
    <phoneticPr fontId="1"/>
  </si>
  <si>
    <t>ケアハウス(特定施設入居者生活介護の指定を受けるもの)（29人以下）</t>
    <rPh sb="6" eb="8">
      <t>トクテイ</t>
    </rPh>
    <rPh sb="8" eb="10">
      <t>シセツ</t>
    </rPh>
    <rPh sb="10" eb="13">
      <t>ニュウキョシャ</t>
    </rPh>
    <rPh sb="13" eb="15">
      <t>セイカツ</t>
    </rPh>
    <rPh sb="15" eb="17">
      <t>カイゴ</t>
    </rPh>
    <rPh sb="18" eb="20">
      <t>シテイ</t>
    </rPh>
    <rPh sb="21" eb="22">
      <t>ウ</t>
    </rPh>
    <phoneticPr fontId="1"/>
  </si>
  <si>
    <t>・介護付きホーム（有料老人ホーム又はサービス付き高齢者向け住宅であって、特定施設入居者生活介護の指定を受けるもの（29人以下）</t>
    <phoneticPr fontId="1"/>
  </si>
  <si>
    <t>(３)定期借地権設定のための一時金の支援事業（うち本体施設のみ）※</t>
    <rPh sb="8" eb="10">
      <t>セッテイ</t>
    </rPh>
    <rPh sb="14" eb="17">
      <t>イチジキン</t>
    </rPh>
    <rPh sb="18" eb="20">
      <t>シエン</t>
    </rPh>
    <rPh sb="20" eb="22">
      <t>ジギョウ</t>
    </rPh>
    <phoneticPr fontId="1"/>
  </si>
  <si>
    <t>(１)－６　災害イエローゾーンに所在する老朽化した広域型介護施設の移転改築整備</t>
    <phoneticPr fontId="1"/>
  </si>
  <si>
    <t>単価額
(千円)</t>
    <rPh sb="0" eb="2">
      <t>タンカ</t>
    </rPh>
    <rPh sb="2" eb="3">
      <t>ガク</t>
    </rPh>
    <rPh sb="4" eb="5">
      <t>セン</t>
    </rPh>
    <rPh sb="5" eb="6">
      <t>エン</t>
    </rPh>
    <phoneticPr fontId="1"/>
  </si>
  <si>
    <t>単価額
(千円)</t>
    <rPh sb="0" eb="2">
      <t>タンカ</t>
    </rPh>
    <rPh sb="2" eb="3">
      <t>ガク</t>
    </rPh>
    <rPh sb="5" eb="6">
      <t>セン</t>
    </rPh>
    <rPh sb="6" eb="7">
      <t>エン</t>
    </rPh>
    <phoneticPr fontId="1"/>
  </si>
  <si>
    <t>単価額
(千円)</t>
    <rPh sb="0" eb="2">
      <t>タンカ</t>
    </rPh>
    <rPh sb="2" eb="3">
      <t>ガク</t>
    </rPh>
    <rPh sb="5" eb="7">
      <t>センエン</t>
    </rPh>
    <phoneticPr fontId="1"/>
  </si>
  <si>
    <t>令和5年度単価額
(千円)</t>
  </si>
  <si>
    <t>単価額
(千円)</t>
  </si>
  <si>
    <t>認知症高齢者グループホーム</t>
    <phoneticPr fontId="1"/>
  </si>
  <si>
    <t>・特別養護老人ホーム</t>
    <rPh sb="1" eb="3">
      <t>トクベツ</t>
    </rPh>
    <rPh sb="3" eb="5">
      <t>ヨウゴ</t>
    </rPh>
    <rPh sb="5" eb="7">
      <t>ロウジン</t>
    </rPh>
    <phoneticPr fontId="1"/>
  </si>
  <si>
    <t>・介護老人保健施設</t>
    <phoneticPr fontId="1"/>
  </si>
  <si>
    <t>・介護医療院</t>
    <phoneticPr fontId="1"/>
  </si>
  <si>
    <t>・養護老人ホーム</t>
    <phoneticPr fontId="1"/>
  </si>
  <si>
    <t>・ケアハウス（特定施設入居者生活介護の指定を受けるもの）</t>
    <phoneticPr fontId="1"/>
  </si>
  <si>
    <t>・小規模な介護付きホーム（有料老人ホーム又はサービス付き高齢者向け住宅であって、特定施設入居者生活介護の指定を受けるもの）</t>
    <phoneticPr fontId="1"/>
  </si>
  <si>
    <t>法人名：</t>
    <rPh sb="0" eb="3">
      <t>ホウジンメイ</t>
    </rPh>
    <phoneticPr fontId="1"/>
  </si>
  <si>
    <t>担当者名：</t>
    <rPh sb="0" eb="4">
      <t>タントウシャメイ</t>
    </rPh>
    <phoneticPr fontId="1"/>
  </si>
  <si>
    <t>電話番号：</t>
    <rPh sb="0" eb="4">
      <t>デンワバンゴウ</t>
    </rPh>
    <phoneticPr fontId="1"/>
  </si>
  <si>
    <t>施設種別</t>
    <rPh sb="0" eb="2">
      <t>シセツ</t>
    </rPh>
    <rPh sb="2" eb="4">
      <t>シュベツ</t>
    </rPh>
    <phoneticPr fontId="1"/>
  </si>
  <si>
    <t>（2）</t>
  </si>
  <si>
    <t>（3）</t>
  </si>
  <si>
    <t>（4）</t>
  </si>
  <si>
    <t>（5）</t>
  </si>
  <si>
    <t>FAX：</t>
    <phoneticPr fontId="1"/>
  </si>
  <si>
    <t>e-mail：</t>
    <phoneticPr fontId="1"/>
  </si>
  <si>
    <t>【留意事項】</t>
    <phoneticPr fontId="1"/>
  </si>
  <si>
    <t>※　補助内容は関係資料【別記1-1】「地域医療介護総合確保基金管理運営要領」をご確認ください。　</t>
    <phoneticPr fontId="1"/>
  </si>
  <si>
    <t>※　本調査はあくまでも事業見込量を把握するものであり、補助金を確約するものではありません。</t>
    <phoneticPr fontId="1"/>
  </si>
  <si>
    <t>整備予定の施設名</t>
    <phoneticPr fontId="1"/>
  </si>
  <si>
    <t>（1）</t>
    <phoneticPr fontId="1"/>
  </si>
  <si>
    <t>(１)－１３　介護施設等の合築等</t>
    <rPh sb="7" eb="9">
      <t>カイゴ</t>
    </rPh>
    <rPh sb="9" eb="11">
      <t>シセツ</t>
    </rPh>
    <rPh sb="11" eb="12">
      <t>トウ</t>
    </rPh>
    <rPh sb="13" eb="14">
      <t>ゴウ</t>
    </rPh>
    <rPh sb="14" eb="15">
      <t>チク</t>
    </rPh>
    <rPh sb="15" eb="16">
      <t>ナド</t>
    </rPh>
    <phoneticPr fontId="1"/>
  </si>
  <si>
    <t>認知症高齢者グループホーム</t>
    <rPh sb="0" eb="3">
      <t>ニンチショウ</t>
    </rPh>
    <rPh sb="3" eb="6">
      <t>コウレイシャ</t>
    </rPh>
    <phoneticPr fontId="1"/>
  </si>
  <si>
    <t>認知症対応型デイサービスセンター</t>
    <rPh sb="0" eb="3">
      <t>ニンチショウ</t>
    </rPh>
    <rPh sb="3" eb="6">
      <t>タイオウガタ</t>
    </rPh>
    <phoneticPr fontId="1"/>
  </si>
  <si>
    <t>■令和9年度（2027年度）施設整備見込み調査表　</t>
    <phoneticPr fontId="1"/>
  </si>
  <si>
    <t>　令和８年　　月　　日提出</t>
    <phoneticPr fontId="1"/>
  </si>
  <si>
    <t>令和9年度に補助金を利用した事業を予定されている場合は、下の表に施設名等をご記入ください。</t>
    <phoneticPr fontId="1"/>
  </si>
  <si>
    <t>(1)－１２　介護施設等の集約・再編実施事業</t>
    <rPh sb="7" eb="9">
      <t>カイゴ</t>
    </rPh>
    <rPh sb="9" eb="11">
      <t>シセツ</t>
    </rPh>
    <rPh sb="11" eb="12">
      <t>トウ</t>
    </rPh>
    <rPh sb="13" eb="15">
      <t>シュウヤク</t>
    </rPh>
    <rPh sb="16" eb="18">
      <t>サイヘン</t>
    </rPh>
    <rPh sb="18" eb="20">
      <t>ジッシ</t>
    </rPh>
    <rPh sb="20" eb="22">
      <t>ジギョウ</t>
    </rPh>
    <phoneticPr fontId="1"/>
  </si>
  <si>
    <t>(１)－４　介護施設等の創設を条件に行う広域型施設の大規模修繕・耐震化整備事業</t>
    <rPh sb="20" eb="25">
      <t>コウイキガタシセツ</t>
    </rPh>
    <rPh sb="26" eb="31">
      <t>ダイキボシュウゼン</t>
    </rPh>
    <rPh sb="32" eb="35">
      <t>タイシンカ</t>
    </rPh>
    <rPh sb="35" eb="37">
      <t>セイビ</t>
    </rPh>
    <rPh sb="37" eb="39">
      <t>ジギョウ</t>
    </rPh>
    <phoneticPr fontId="1"/>
  </si>
  <si>
    <t xml:space="preserve">（備考）
</t>
    <rPh sb="1" eb="3">
      <t>ビコウ</t>
    </rPh>
    <phoneticPr fontId="1"/>
  </si>
  <si>
    <t>(１)－１4　空き家を活用した整備</t>
    <rPh sb="7" eb="8">
      <t>ア</t>
    </rPh>
    <rPh sb="9" eb="10">
      <t>イエ</t>
    </rPh>
    <rPh sb="11" eb="13">
      <t>カツヨウ</t>
    </rPh>
    <rPh sb="15" eb="17">
      <t>セイビ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</si>
</sst>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 ;[Red]\-#,##0\ "/>
  </numFmts>
  <fonts count="63">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font>
    <font>
      <sz val="8"/>
      <color theme="1"/>
      <name val="ＭＳ Ｐゴシック"/>
      <family val="2"/>
      <charset val="128"/>
      <scheme val="minor"/>
    </font>
    <font>
      <sz val="11"/>
      <color theme="1"/>
      <name val="ＭＳ Ｐゴシック"/>
      <family val="3"/>
      <charset val="128"/>
    </font>
    <font>
      <b/>
      <sz val="14"/>
      <color theme="1"/>
      <name val="ＭＳ ゴシック"/>
      <family val="3"/>
      <charset val="128"/>
    </font>
    <font>
      <sz val="11"/>
      <color theme="1"/>
      <name val="ＭＳ ゴシック"/>
      <family val="3"/>
      <charset val="128"/>
    </font>
    <font>
      <b/>
      <sz val="11"/>
      <color theme="1"/>
      <name val="ＭＳ Ｐゴシック"/>
      <family val="2"/>
      <charset val="128"/>
      <scheme val="minor"/>
    </font>
    <font>
      <b/>
      <sz val="11"/>
      <color theme="1"/>
      <name val="ＭＳ Ｐゴシック"/>
      <family val="3"/>
      <charset val="128"/>
      <scheme val="minor"/>
    </font>
    <font>
      <b/>
      <sz val="11"/>
      <color theme="1"/>
      <name val="ＭＳ ゴシック"/>
      <family val="3"/>
      <charset val="128"/>
    </font>
    <font>
      <b/>
      <sz val="9"/>
      <color theme="1"/>
      <name val="ＭＳ ゴシック"/>
      <family val="3"/>
      <charset val="128"/>
    </font>
    <font>
      <b/>
      <sz val="10"/>
      <color theme="1"/>
      <name val="ＭＳ Ｐゴシック"/>
      <family val="3"/>
      <charset val="128"/>
      <scheme val="minor"/>
    </font>
    <font>
      <b/>
      <sz val="10"/>
      <color theme="1"/>
      <name val="ＭＳ ゴシック"/>
      <family val="3"/>
      <charset val="128"/>
    </font>
    <font>
      <b/>
      <sz val="10"/>
      <color theme="1"/>
      <name val="ＭＳ Ｐゴシック"/>
      <family val="2"/>
      <charset val="128"/>
      <scheme val="minor"/>
    </font>
    <font>
      <sz val="8"/>
      <color theme="1"/>
      <name val="ＭＳ Ｐゴシック"/>
      <family val="3"/>
      <charset val="128"/>
      <scheme val="minor"/>
    </font>
    <font>
      <b/>
      <sz val="8"/>
      <color theme="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color theme="1"/>
      <name val="ＭＳ Ｐゴシック"/>
      <family val="3"/>
      <charset val="128"/>
      <scheme val="minor"/>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theme="1"/>
      <name val="ＭＳ Ｐゴシック"/>
      <family val="2"/>
      <charset val="128"/>
      <scheme val="minor"/>
    </font>
    <font>
      <sz val="14"/>
      <color theme="1"/>
      <name val="ＭＳ ゴシック"/>
      <family val="3"/>
      <charset val="128"/>
    </font>
    <font>
      <b/>
      <sz val="9"/>
      <color theme="1"/>
      <name val="ＭＳ Ｐゴシック"/>
      <family val="3"/>
      <charset val="128"/>
    </font>
    <font>
      <b/>
      <sz val="12"/>
      <color theme="1"/>
      <name val="ＭＳ Ｐゴシック"/>
      <family val="3"/>
      <charset val="128"/>
    </font>
    <font>
      <sz val="11"/>
      <color theme="1"/>
      <name val="ＭＳ Ｐゴシック"/>
      <family val="2"/>
      <charset val="128"/>
      <scheme val="minor"/>
    </font>
    <font>
      <sz val="9"/>
      <color theme="1"/>
      <name val="ＭＳ Ｐゴシック"/>
      <family val="3"/>
      <charset val="128"/>
    </font>
    <font>
      <sz val="14"/>
      <color theme="1"/>
      <name val="ＭＳ Ｐゴシック"/>
      <family val="3"/>
      <charset val="128"/>
      <scheme val="minor"/>
    </font>
    <font>
      <sz val="10"/>
      <color theme="1"/>
      <name val="ＭＳ Ｐゴシック"/>
      <family val="3"/>
      <charset val="128"/>
    </font>
    <font>
      <sz val="8"/>
      <name val="ＭＳ Ｐゴシック"/>
      <family val="3"/>
      <charset val="128"/>
    </font>
    <font>
      <sz val="11"/>
      <name val="ＭＳ Ｐゴシック"/>
      <family val="3"/>
      <charset val="128"/>
      <scheme val="minor"/>
    </font>
    <font>
      <sz val="24"/>
      <color rgb="FFFF0000"/>
      <name val="ＭＳ Ｐゴシック"/>
      <family val="3"/>
      <charset val="128"/>
      <scheme val="minor"/>
    </font>
    <font>
      <sz val="24"/>
      <color theme="1"/>
      <name val="ＭＳ Ｐゴシック"/>
      <family val="3"/>
      <charset val="128"/>
      <scheme val="minor"/>
    </font>
    <font>
      <sz val="6"/>
      <color theme="1"/>
      <name val="ＭＳ Ｐゴシック"/>
      <family val="3"/>
      <charset val="128"/>
    </font>
    <font>
      <b/>
      <sz val="9"/>
      <name val="ＭＳ Ｐゴシック"/>
      <family val="3"/>
      <charset val="128"/>
      <scheme val="minor"/>
    </font>
    <font>
      <b/>
      <sz val="9"/>
      <color theme="1"/>
      <name val="ＭＳ Ｐゴシック"/>
      <family val="3"/>
      <charset val="128"/>
      <scheme val="minor"/>
    </font>
    <font>
      <sz val="14"/>
      <color theme="1"/>
      <name val="ＭＳ Ｐゴシック"/>
      <family val="2"/>
      <charset val="128"/>
      <scheme val="minor"/>
    </font>
    <font>
      <u/>
      <sz val="14"/>
      <color theme="1"/>
      <name val="ＭＳ Ｐゴシック"/>
      <family val="2"/>
      <charset val="128"/>
      <scheme val="minor"/>
    </font>
    <font>
      <u/>
      <sz val="14"/>
      <color theme="1"/>
      <name val="ＭＳ Ｐゴシック"/>
      <family val="3"/>
      <charset val="128"/>
      <scheme val="minor"/>
    </font>
    <font>
      <sz val="9"/>
      <color indexed="81"/>
      <name val="MS P ゴシック"/>
      <family val="3"/>
      <charset val="128"/>
    </font>
    <font>
      <sz val="9"/>
      <color theme="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rgb="FFFF0000"/>
      <name val="ＭＳ Ｐゴシック"/>
      <family val="3"/>
      <charset val="128"/>
      <scheme val="minor"/>
    </font>
    <font>
      <sz val="12"/>
      <color theme="1"/>
      <name val="ＭＳ ゴシック"/>
      <family val="3"/>
      <charset val="128"/>
    </font>
    <font>
      <b/>
      <sz val="11"/>
      <color rgb="FFFF0000"/>
      <name val="ＭＳ Ｐゴシック"/>
      <family val="2"/>
      <charset val="128"/>
      <scheme val="minor"/>
    </font>
    <font>
      <sz val="9"/>
      <name val="ＭＳ Ｐゴシック"/>
      <family val="3"/>
      <charset val="128"/>
    </font>
  </fonts>
  <fills count="31">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tint="-0.14999847407452621"/>
        <bgColor indexed="64"/>
      </patternFill>
    </fill>
    <fill>
      <patternFill patternType="solid">
        <fgColor rgb="FFDAEEF3"/>
        <bgColor indexed="64"/>
      </patternFill>
    </fill>
    <fill>
      <patternFill patternType="solid">
        <fgColor rgb="FFFFC000"/>
        <bgColor indexed="64"/>
      </patternFill>
    </fill>
    <fill>
      <patternFill patternType="solid">
        <fgColor theme="8" tint="0.79998168889431442"/>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medium">
        <color indexed="64"/>
      </left>
      <right/>
      <top/>
      <bottom style="medium">
        <color indexed="64"/>
      </bottom>
      <diagonal style="thin">
        <color indexed="64"/>
      </diagonal>
    </border>
    <border>
      <left style="medium">
        <color indexed="64"/>
      </left>
      <right style="thin">
        <color indexed="64"/>
      </right>
      <top style="thin">
        <color indexed="64"/>
      </top>
      <bottom/>
      <diagonal/>
    </border>
    <border>
      <left style="medium">
        <color indexed="64"/>
      </left>
      <right/>
      <top style="double">
        <color indexed="64"/>
      </top>
      <bottom style="medium">
        <color indexed="64"/>
      </bottom>
      <diagonal/>
    </border>
    <border>
      <left style="thin">
        <color indexed="64"/>
      </left>
      <right/>
      <top/>
      <bottom style="double">
        <color indexed="64"/>
      </bottom>
      <diagonal/>
    </border>
    <border>
      <left/>
      <right style="medium">
        <color indexed="64"/>
      </right>
      <top style="thin">
        <color indexed="64"/>
      </top>
      <bottom style="double">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style="medium">
        <color indexed="64"/>
      </left>
      <right/>
      <top style="double">
        <color indexed="64"/>
      </top>
      <bottom style="medium">
        <color indexed="64"/>
      </bottom>
      <diagonal style="thin">
        <color indexed="64"/>
      </diagonal>
    </border>
    <border>
      <left style="thin">
        <color indexed="64"/>
      </left>
      <right/>
      <top style="medium">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style="thin">
        <color indexed="64"/>
      </right>
      <top style="medium">
        <color indexed="64"/>
      </top>
      <bottom/>
      <diagonal/>
    </border>
    <border diagonalUp="1">
      <left style="thin">
        <color indexed="64"/>
      </left>
      <right style="thin">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78">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7"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19" fillId="22" borderId="42" applyNumberFormat="0" applyAlignment="0" applyProtection="0">
      <alignment vertical="center"/>
    </xf>
    <xf numFmtId="0" fontId="20" fillId="23" borderId="0" applyNumberFormat="0" applyBorder="0" applyAlignment="0" applyProtection="0">
      <alignment vertical="center"/>
    </xf>
    <xf numFmtId="9" fontId="21" fillId="0" borderId="0" applyFont="0" applyFill="0" applyBorder="0" applyAlignment="0" applyProtection="0"/>
    <xf numFmtId="9" fontId="21" fillId="0" borderId="0" applyFont="0" applyFill="0" applyBorder="0" applyAlignment="0" applyProtection="0">
      <alignment vertical="center"/>
    </xf>
    <xf numFmtId="0" fontId="21" fillId="24" borderId="43" applyNumberFormat="0" applyFont="0" applyAlignment="0" applyProtection="0">
      <alignment vertical="center"/>
    </xf>
    <xf numFmtId="0" fontId="21" fillId="24" borderId="43" applyNumberFormat="0" applyFont="0" applyAlignment="0" applyProtection="0">
      <alignment vertical="center"/>
    </xf>
    <xf numFmtId="0" fontId="22" fillId="0" borderId="44" applyNumberFormat="0" applyFill="0" applyAlignment="0" applyProtection="0">
      <alignment vertical="center"/>
    </xf>
    <xf numFmtId="0" fontId="23" fillId="5" borderId="0" applyNumberFormat="0" applyBorder="0" applyAlignment="0" applyProtection="0">
      <alignment vertical="center"/>
    </xf>
    <xf numFmtId="0" fontId="24" fillId="25" borderId="45" applyNumberFormat="0" applyAlignment="0" applyProtection="0">
      <alignment vertical="center"/>
    </xf>
    <xf numFmtId="0" fontId="24" fillId="25" borderId="45" applyNumberFormat="0" applyAlignment="0" applyProtection="0">
      <alignment vertical="center"/>
    </xf>
    <xf numFmtId="0" fontId="25" fillId="0" borderId="0" applyNumberFormat="0" applyFill="0" applyBorder="0" applyAlignment="0" applyProtection="0">
      <alignment vertical="center"/>
    </xf>
    <xf numFmtId="38" fontId="21"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26" fillId="0" borderId="0" applyFont="0" applyFill="0" applyBorder="0" applyAlignment="0" applyProtection="0">
      <alignment vertical="center"/>
    </xf>
    <xf numFmtId="0" fontId="27" fillId="0" borderId="46" applyNumberFormat="0" applyFill="0" applyAlignment="0" applyProtection="0">
      <alignment vertical="center"/>
    </xf>
    <xf numFmtId="0" fontId="28" fillId="0" borderId="47" applyNumberFormat="0" applyFill="0" applyAlignment="0" applyProtection="0">
      <alignment vertical="center"/>
    </xf>
    <xf numFmtId="0" fontId="29" fillId="0" borderId="48" applyNumberFormat="0" applyFill="0" applyAlignment="0" applyProtection="0">
      <alignment vertical="center"/>
    </xf>
    <xf numFmtId="0" fontId="29" fillId="0" borderId="0" applyNumberFormat="0" applyFill="0" applyBorder="0" applyAlignment="0" applyProtection="0">
      <alignment vertical="center"/>
    </xf>
    <xf numFmtId="0" fontId="30" fillId="0" borderId="49" applyNumberFormat="0" applyFill="0" applyAlignment="0" applyProtection="0">
      <alignment vertical="center"/>
    </xf>
    <xf numFmtId="0" fontId="30" fillId="0" borderId="49" applyNumberFormat="0" applyFill="0" applyAlignment="0" applyProtection="0">
      <alignment vertical="center"/>
    </xf>
    <xf numFmtId="0" fontId="30" fillId="0" borderId="49" applyNumberFormat="0" applyFill="0" applyAlignment="0" applyProtection="0">
      <alignment vertical="center"/>
    </xf>
    <xf numFmtId="0" fontId="30" fillId="0" borderId="49" applyNumberFormat="0" applyFill="0" applyAlignment="0" applyProtection="0">
      <alignment vertical="center"/>
    </xf>
    <xf numFmtId="0" fontId="31" fillId="25" borderId="50" applyNumberFormat="0" applyAlignment="0" applyProtection="0">
      <alignment vertical="center"/>
    </xf>
    <xf numFmtId="0" fontId="31" fillId="25" borderId="50" applyNumberFormat="0" applyAlignment="0" applyProtection="0">
      <alignment vertical="center"/>
    </xf>
    <xf numFmtId="0" fontId="31" fillId="25" borderId="50" applyNumberFormat="0" applyAlignment="0" applyProtection="0">
      <alignment vertical="center"/>
    </xf>
    <xf numFmtId="0" fontId="31" fillId="25" borderId="50" applyNumberFormat="0" applyAlignment="0" applyProtection="0">
      <alignment vertical="center"/>
    </xf>
    <xf numFmtId="0" fontId="32" fillId="0" borderId="0" applyNumberFormat="0" applyFill="0" applyBorder="0" applyAlignment="0" applyProtection="0">
      <alignment vertical="center"/>
    </xf>
    <xf numFmtId="176" fontId="16" fillId="0" borderId="0" applyFont="0" applyFill="0" applyBorder="0" applyAlignment="0" applyProtection="0">
      <alignment vertical="center"/>
    </xf>
    <xf numFmtId="176" fontId="16" fillId="0" borderId="0" applyFont="0" applyFill="0" applyBorder="0" applyAlignment="0" applyProtection="0">
      <alignment vertical="center"/>
    </xf>
    <xf numFmtId="176" fontId="21" fillId="0" borderId="0" applyFont="0" applyFill="0" applyBorder="0" applyAlignment="0" applyProtection="0">
      <alignment vertical="center"/>
    </xf>
    <xf numFmtId="0" fontId="33" fillId="9" borderId="45" applyNumberFormat="0" applyAlignment="0" applyProtection="0">
      <alignment vertical="center"/>
    </xf>
    <xf numFmtId="0" fontId="33" fillId="9" borderId="45" applyNumberFormat="0" applyAlignment="0" applyProtection="0">
      <alignment vertical="center"/>
    </xf>
    <xf numFmtId="0" fontId="21" fillId="0" borderId="0"/>
    <xf numFmtId="0" fontId="21" fillId="0" borderId="0"/>
    <xf numFmtId="0" fontId="26" fillId="0" borderId="0">
      <alignment vertical="center"/>
    </xf>
    <xf numFmtId="0" fontId="26" fillId="0" borderId="0">
      <alignment vertical="center"/>
    </xf>
    <xf numFmtId="0" fontId="21" fillId="0" borderId="0"/>
    <xf numFmtId="0" fontId="16" fillId="0" borderId="0">
      <alignment vertical="center"/>
    </xf>
    <xf numFmtId="0" fontId="26" fillId="0" borderId="0">
      <alignment vertical="center"/>
    </xf>
    <xf numFmtId="0" fontId="21" fillId="0" borderId="0"/>
    <xf numFmtId="0" fontId="21" fillId="0" borderId="0"/>
    <xf numFmtId="0" fontId="21" fillId="0" borderId="0"/>
    <xf numFmtId="0" fontId="21" fillId="0" borderId="0"/>
    <xf numFmtId="0" fontId="34" fillId="6" borderId="0" applyNumberFormat="0" applyBorder="0" applyAlignment="0" applyProtection="0">
      <alignment vertical="center"/>
    </xf>
    <xf numFmtId="38" fontId="39" fillId="0" borderId="0" applyFont="0" applyFill="0" applyBorder="0" applyAlignment="0" applyProtection="0">
      <alignment vertical="center"/>
    </xf>
  </cellStyleXfs>
  <cellXfs count="499">
    <xf numFmtId="0" fontId="0" fillId="0" borderId="0" xfId="0">
      <alignment vertical="center"/>
    </xf>
    <xf numFmtId="0" fontId="9" fillId="0" borderId="0" xfId="0" applyFont="1" applyAlignment="1">
      <alignment horizontal="left" vertical="center"/>
    </xf>
    <xf numFmtId="0" fontId="7" fillId="0" borderId="0" xfId="0" applyFont="1" applyAlignment="1">
      <alignment horizontal="left" vertical="center"/>
    </xf>
    <xf numFmtId="0" fontId="10" fillId="0" borderId="0" xfId="0" applyFont="1">
      <alignment vertical="center"/>
    </xf>
    <xf numFmtId="0" fontId="13" fillId="0" borderId="0" xfId="0" applyFont="1">
      <alignment vertical="center"/>
    </xf>
    <xf numFmtId="0" fontId="5" fillId="0" borderId="0" xfId="0" applyFont="1">
      <alignment vertical="center"/>
    </xf>
    <xf numFmtId="0" fontId="35" fillId="0" borderId="0" xfId="0" applyFont="1">
      <alignment vertical="center"/>
    </xf>
    <xf numFmtId="0" fontId="36" fillId="0" borderId="0" xfId="0" applyFont="1" applyAlignment="1">
      <alignment horizontal="center" vertical="center"/>
    </xf>
    <xf numFmtId="0" fontId="2" fillId="0" borderId="0" xfId="0" applyFont="1" applyAlignment="1">
      <alignment vertical="center" wrapText="1"/>
    </xf>
    <xf numFmtId="0" fontId="4" fillId="0" borderId="0" xfId="0" applyFont="1" applyAlignment="1">
      <alignment horizontal="center" vertical="center" textRotation="255" wrapText="1"/>
    </xf>
    <xf numFmtId="0" fontId="0" fillId="0" borderId="21" xfId="0" applyBorder="1">
      <alignment vertical="center"/>
    </xf>
    <xf numFmtId="0" fontId="7" fillId="0" borderId="27" xfId="0" applyFont="1" applyBorder="1" applyAlignment="1">
      <alignment horizontal="left" vertical="center"/>
    </xf>
    <xf numFmtId="0" fontId="6" fillId="0" borderId="27" xfId="0" applyFont="1" applyBorder="1" applyAlignment="1">
      <alignment horizontal="left" vertical="center"/>
    </xf>
    <xf numFmtId="0" fontId="36" fillId="0" borderId="27" xfId="0" applyFont="1" applyBorder="1" applyAlignment="1">
      <alignment horizontal="center" vertical="center"/>
    </xf>
    <xf numFmtId="0" fontId="2" fillId="2" borderId="81" xfId="0" applyFont="1" applyFill="1" applyBorder="1" applyAlignment="1">
      <alignment horizontal="center" vertical="center" wrapText="1"/>
    </xf>
    <xf numFmtId="0" fontId="2" fillId="0" borderId="61" xfId="0" applyFont="1" applyBorder="1" applyAlignment="1">
      <alignment horizontal="right" vertical="center" wrapText="1"/>
    </xf>
    <xf numFmtId="0" fontId="8" fillId="0" borderId="0" xfId="0" applyFont="1">
      <alignment vertical="center"/>
    </xf>
    <xf numFmtId="0" fontId="12" fillId="0" borderId="0" xfId="0" applyFont="1" applyAlignment="1"/>
    <xf numFmtId="38" fontId="2" fillId="0" borderId="51" xfId="77" applyFont="1" applyFill="1" applyBorder="1" applyAlignment="1">
      <alignment horizontal="center" vertical="center" wrapText="1"/>
    </xf>
    <xf numFmtId="0" fontId="2" fillId="0" borderId="62" xfId="0" applyFont="1" applyBorder="1" applyAlignment="1">
      <alignment horizontal="right" vertical="center"/>
    </xf>
    <xf numFmtId="0" fontId="0" fillId="0" borderId="27" xfId="0" applyBorder="1">
      <alignment vertical="center"/>
    </xf>
    <xf numFmtId="0" fontId="2" fillId="0" borderId="74" xfId="0" applyFont="1" applyBorder="1" applyAlignment="1">
      <alignment horizontal="right" vertical="center"/>
    </xf>
    <xf numFmtId="0" fontId="2" fillId="2" borderId="10" xfId="0" applyFont="1" applyFill="1" applyBorder="1" applyAlignment="1">
      <alignment horizontal="left" vertical="center" wrapText="1"/>
    </xf>
    <xf numFmtId="0" fontId="2" fillId="0" borderId="56" xfId="0" applyFont="1" applyBorder="1" applyAlignment="1">
      <alignment horizontal="right" vertical="center"/>
    </xf>
    <xf numFmtId="0" fontId="2" fillId="0" borderId="91" xfId="0" applyFont="1" applyBorder="1" applyAlignment="1">
      <alignment horizontal="right" vertical="center" wrapText="1"/>
    </xf>
    <xf numFmtId="0" fontId="46" fillId="0" borderId="27" xfId="0" applyFont="1" applyBorder="1">
      <alignment vertical="center"/>
    </xf>
    <xf numFmtId="0" fontId="46" fillId="0" borderId="0" xfId="0" applyFont="1">
      <alignment vertical="center"/>
    </xf>
    <xf numFmtId="0" fontId="46" fillId="0" borderId="10" xfId="0" applyFont="1" applyBorder="1">
      <alignment vertical="center"/>
    </xf>
    <xf numFmtId="0" fontId="45" fillId="0" borderId="21" xfId="0" applyFont="1" applyBorder="1">
      <alignment vertical="center"/>
    </xf>
    <xf numFmtId="0" fontId="45" fillId="0" borderId="27" xfId="0" applyFont="1" applyBorder="1">
      <alignment vertical="center"/>
    </xf>
    <xf numFmtId="0" fontId="45" fillId="0" borderId="0" xfId="0" applyFont="1">
      <alignment vertical="center"/>
    </xf>
    <xf numFmtId="0" fontId="2" fillId="0" borderId="0" xfId="0" applyFont="1" applyAlignment="1">
      <alignment horizontal="left" vertical="top" wrapText="1"/>
    </xf>
    <xf numFmtId="38" fontId="8" fillId="0" borderId="0" xfId="0" applyNumberFormat="1" applyFont="1">
      <alignment vertical="center"/>
    </xf>
    <xf numFmtId="0" fontId="2" fillId="2" borderId="0" xfId="0" applyFont="1" applyFill="1" applyAlignment="1">
      <alignment horizontal="left" vertical="center" wrapText="1"/>
    </xf>
    <xf numFmtId="0" fontId="38" fillId="3" borderId="29"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2" borderId="9" xfId="0" applyFont="1" applyFill="1" applyBorder="1" applyAlignment="1">
      <alignment vertical="center" wrapText="1"/>
    </xf>
    <xf numFmtId="0" fontId="2" fillId="2" borderId="65" xfId="0" applyFont="1" applyFill="1" applyBorder="1" applyAlignment="1">
      <alignment horizontal="center" vertical="center" wrapText="1"/>
    </xf>
    <xf numFmtId="0" fontId="2" fillId="0" borderId="90" xfId="0" applyFont="1" applyBorder="1" applyAlignment="1">
      <alignment horizontal="center" vertical="center" wrapText="1"/>
    </xf>
    <xf numFmtId="0" fontId="2" fillId="2" borderId="8" xfId="0" applyFont="1" applyFill="1" applyBorder="1" applyAlignment="1">
      <alignment horizontal="left" vertical="center" wrapText="1"/>
    </xf>
    <xf numFmtId="0" fontId="2" fillId="0" borderId="5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6" xfId="0" applyFont="1" applyBorder="1">
      <alignment vertical="center"/>
    </xf>
    <xf numFmtId="0" fontId="2" fillId="0" borderId="91" xfId="0" applyFont="1" applyBorder="1">
      <alignment vertical="center"/>
    </xf>
    <xf numFmtId="0" fontId="14" fillId="0" borderId="1" xfId="0" quotePrefix="1" applyFont="1" applyBorder="1" applyAlignment="1">
      <alignment horizontal="center" vertical="center" wrapText="1"/>
    </xf>
    <xf numFmtId="0" fontId="14" fillId="0" borderId="11" xfId="0" quotePrefix="1" applyFont="1" applyBorder="1" applyAlignment="1">
      <alignment horizontal="center" vertical="center" wrapText="1"/>
    </xf>
    <xf numFmtId="0" fontId="14" fillId="0" borderId="54" xfId="0" quotePrefix="1" applyFont="1" applyBorder="1" applyAlignment="1">
      <alignment horizontal="center" vertical="center" wrapText="1"/>
    </xf>
    <xf numFmtId="0" fontId="44" fillId="0" borderId="0" xfId="0" applyFont="1" applyAlignment="1">
      <alignment vertical="center" wrapText="1"/>
    </xf>
    <xf numFmtId="0" fontId="44" fillId="0" borderId="0" xfId="0" applyFont="1">
      <alignment vertical="center"/>
    </xf>
    <xf numFmtId="0" fontId="44" fillId="0" borderId="0" xfId="0" applyFont="1" applyAlignment="1">
      <alignment horizontal="left" vertical="center"/>
    </xf>
    <xf numFmtId="0" fontId="2" fillId="2" borderId="65" xfId="0" applyFont="1" applyFill="1" applyBorder="1" applyAlignment="1">
      <alignment horizontal="left" vertical="center" wrapText="1"/>
    </xf>
    <xf numFmtId="0" fontId="2" fillId="0" borderId="69" xfId="0" applyFont="1" applyBorder="1" applyAlignment="1">
      <alignment horizontal="center" vertical="center" wrapText="1"/>
    </xf>
    <xf numFmtId="0" fontId="46" fillId="0" borderId="0" xfId="0" applyFont="1" applyAlignment="1">
      <alignment horizontal="right" vertical="center"/>
    </xf>
    <xf numFmtId="0" fontId="45" fillId="0" borderId="27" xfId="0" applyFont="1" applyBorder="1" applyAlignment="1">
      <alignment vertical="center" wrapText="1"/>
    </xf>
    <xf numFmtId="0" fontId="2" fillId="0" borderId="0" xfId="0" applyFont="1" applyAlignment="1">
      <alignment horizontal="center" vertical="center" wrapText="1"/>
    </xf>
    <xf numFmtId="0" fontId="35" fillId="0" borderId="0" xfId="0" applyFont="1" applyAlignment="1"/>
    <xf numFmtId="0" fontId="15" fillId="0" borderId="0" xfId="0" applyFont="1" applyAlignment="1">
      <alignment horizontal="center" vertical="center" wrapText="1" shrinkToFit="1"/>
    </xf>
    <xf numFmtId="38" fontId="2" fillId="0" borderId="0" xfId="77" applyFont="1" applyFill="1" applyBorder="1" applyAlignment="1">
      <alignment vertical="center"/>
    </xf>
    <xf numFmtId="38" fontId="37" fillId="0" borderId="0" xfId="77" applyFont="1" applyFill="1" applyBorder="1" applyAlignment="1">
      <alignment vertical="center" wrapText="1"/>
    </xf>
    <xf numFmtId="0" fontId="15" fillId="0" borderId="0" xfId="0" applyFont="1" applyAlignment="1">
      <alignment vertical="center" wrapText="1" shrinkToFit="1"/>
    </xf>
    <xf numFmtId="38" fontId="37" fillId="0" borderId="14" xfId="77" applyFont="1" applyFill="1" applyBorder="1" applyAlignment="1">
      <alignment vertical="center" wrapText="1"/>
    </xf>
    <xf numFmtId="38" fontId="37" fillId="26" borderId="75" xfId="77" applyFont="1" applyFill="1" applyBorder="1" applyAlignment="1">
      <alignment vertical="center" wrapText="1"/>
    </xf>
    <xf numFmtId="38" fontId="37" fillId="0" borderId="18" xfId="77" applyFont="1" applyFill="1" applyBorder="1" applyAlignment="1">
      <alignment vertical="center" wrapText="1"/>
    </xf>
    <xf numFmtId="0" fontId="45" fillId="0" borderId="61" xfId="0" applyFont="1" applyBorder="1">
      <alignment vertical="center"/>
    </xf>
    <xf numFmtId="0" fontId="2" fillId="2" borderId="62" xfId="0" applyFont="1" applyFill="1" applyBorder="1" applyAlignment="1">
      <alignment vertical="center" wrapText="1"/>
    </xf>
    <xf numFmtId="0" fontId="2" fillId="2" borderId="87" xfId="0" applyFont="1" applyFill="1" applyBorder="1" applyAlignment="1">
      <alignment vertical="center" wrapText="1"/>
    </xf>
    <xf numFmtId="0" fontId="2" fillId="2" borderId="61" xfId="0" applyFont="1" applyFill="1" applyBorder="1" applyAlignment="1">
      <alignment vertical="center" wrapText="1"/>
    </xf>
    <xf numFmtId="0" fontId="0" fillId="0" borderId="0" xfId="0" applyAlignment="1"/>
    <xf numFmtId="0" fontId="11" fillId="0" borderId="0" xfId="0" applyFont="1" applyAlignment="1">
      <alignment horizontal="left"/>
    </xf>
    <xf numFmtId="0" fontId="5" fillId="0" borderId="30" xfId="0" applyFont="1" applyBorder="1">
      <alignment vertical="center"/>
    </xf>
    <xf numFmtId="0" fontId="5" fillId="0" borderId="21" xfId="0" applyFont="1" applyBorder="1">
      <alignment vertical="center"/>
    </xf>
    <xf numFmtId="0" fontId="11" fillId="0" borderId="0" xfId="0" applyFont="1">
      <alignment vertical="center"/>
    </xf>
    <xf numFmtId="38" fontId="2" fillId="28" borderId="39" xfId="77" applyFont="1" applyFill="1" applyBorder="1" applyAlignment="1">
      <alignment vertical="center" wrapText="1"/>
    </xf>
    <xf numFmtId="38" fontId="2" fillId="28" borderId="16" xfId="77" applyFont="1" applyFill="1" applyBorder="1" applyAlignment="1">
      <alignment vertical="center" wrapText="1"/>
    </xf>
    <xf numFmtId="38" fontId="2" fillId="28" borderId="53" xfId="77" applyFont="1" applyFill="1" applyBorder="1" applyAlignment="1">
      <alignment vertical="center" wrapText="1"/>
    </xf>
    <xf numFmtId="3" fontId="48" fillId="26" borderId="75" xfId="0" applyNumberFormat="1" applyFont="1" applyFill="1" applyBorder="1">
      <alignment vertical="center"/>
    </xf>
    <xf numFmtId="3" fontId="48" fillId="0" borderId="8" xfId="0" applyNumberFormat="1" applyFont="1" applyBorder="1" applyAlignment="1">
      <alignment horizontal="right" vertical="center"/>
    </xf>
    <xf numFmtId="0" fontId="2" fillId="2" borderId="76" xfId="0" applyFont="1" applyFill="1" applyBorder="1" applyAlignment="1">
      <alignment horizontal="center" vertical="center" wrapText="1"/>
    </xf>
    <xf numFmtId="3" fontId="48" fillId="0" borderId="3" xfId="0" applyNumberFormat="1" applyFont="1" applyBorder="1">
      <alignment vertical="center"/>
    </xf>
    <xf numFmtId="38" fontId="40" fillId="29" borderId="1" xfId="77" applyFont="1" applyFill="1" applyBorder="1" applyAlignment="1">
      <alignment horizontal="right" vertical="center" wrapText="1"/>
    </xf>
    <xf numFmtId="38" fontId="40" fillId="28" borderId="25" xfId="77" applyFont="1" applyFill="1" applyBorder="1" applyAlignment="1">
      <alignment vertical="center"/>
    </xf>
    <xf numFmtId="38" fontId="40" fillId="28" borderId="41" xfId="77" applyFont="1" applyFill="1" applyBorder="1" applyAlignment="1">
      <alignment vertical="center"/>
    </xf>
    <xf numFmtId="38" fontId="40" fillId="28" borderId="24" xfId="77" applyFont="1" applyFill="1" applyBorder="1" applyAlignment="1">
      <alignment vertical="center"/>
    </xf>
    <xf numFmtId="38" fontId="40" fillId="28" borderId="27" xfId="77" applyFont="1" applyFill="1" applyBorder="1" applyAlignment="1">
      <alignment vertical="center"/>
    </xf>
    <xf numFmtId="38" fontId="40" fillId="28" borderId="52" xfId="77" applyFont="1" applyFill="1" applyBorder="1" applyAlignment="1">
      <alignment vertical="center"/>
    </xf>
    <xf numFmtId="38" fontId="40" fillId="28" borderId="57" xfId="77" applyFont="1" applyFill="1" applyBorder="1" applyAlignment="1">
      <alignment vertical="center" wrapText="1"/>
    </xf>
    <xf numFmtId="38" fontId="40" fillId="28" borderId="57" xfId="77" applyFont="1" applyFill="1" applyBorder="1" applyAlignment="1">
      <alignment vertical="center"/>
    </xf>
    <xf numFmtId="38" fontId="40" fillId="28" borderId="16" xfId="77" applyFont="1" applyFill="1" applyBorder="1" applyAlignment="1">
      <alignment vertical="center"/>
    </xf>
    <xf numFmtId="38" fontId="40" fillId="28" borderId="72" xfId="77" applyFont="1" applyFill="1" applyBorder="1" applyAlignment="1">
      <alignment vertical="center"/>
    </xf>
    <xf numFmtId="38" fontId="40" fillId="28" borderId="37" xfId="77" applyFont="1" applyFill="1" applyBorder="1" applyAlignment="1">
      <alignment vertical="center"/>
    </xf>
    <xf numFmtId="38" fontId="40" fillId="29" borderId="4" xfId="77" applyFont="1" applyFill="1" applyBorder="1" applyAlignment="1">
      <alignment horizontal="right" vertical="center" wrapText="1"/>
    </xf>
    <xf numFmtId="0" fontId="40" fillId="28" borderId="20" xfId="0" applyFont="1" applyFill="1" applyBorder="1">
      <alignment vertical="center"/>
    </xf>
    <xf numFmtId="0" fontId="40" fillId="28" borderId="16" xfId="0" applyFont="1" applyFill="1" applyBorder="1">
      <alignment vertical="center"/>
    </xf>
    <xf numFmtId="0" fontId="40" fillId="28" borderId="53" xfId="0" applyFont="1" applyFill="1" applyBorder="1">
      <alignment vertical="center"/>
    </xf>
    <xf numFmtId="38" fontId="40" fillId="28" borderId="39" xfId="77" applyFont="1" applyFill="1" applyBorder="1" applyAlignment="1">
      <alignment vertical="center"/>
    </xf>
    <xf numFmtId="38" fontId="40" fillId="29" borderId="11" xfId="77" applyFont="1" applyFill="1" applyBorder="1" applyAlignment="1">
      <alignment horizontal="right" vertical="center" wrapText="1"/>
    </xf>
    <xf numFmtId="38" fontId="40" fillId="29" borderId="54" xfId="77" applyFont="1" applyFill="1" applyBorder="1" applyAlignment="1">
      <alignment horizontal="right" vertical="center" wrapText="1"/>
    </xf>
    <xf numFmtId="38" fontId="40" fillId="28" borderId="20" xfId="77" applyFont="1" applyFill="1" applyBorder="1" applyAlignment="1">
      <alignment vertical="center"/>
    </xf>
    <xf numFmtId="0" fontId="40" fillId="28" borderId="39" xfId="0" applyFont="1" applyFill="1" applyBorder="1">
      <alignment vertical="center"/>
    </xf>
    <xf numFmtId="0" fontId="40" fillId="28" borderId="11" xfId="0" applyFont="1" applyFill="1" applyBorder="1">
      <alignment vertical="center"/>
    </xf>
    <xf numFmtId="0" fontId="40" fillId="28" borderId="7" xfId="0" applyFont="1" applyFill="1" applyBorder="1">
      <alignment vertical="center"/>
    </xf>
    <xf numFmtId="0" fontId="40" fillId="28" borderId="57" xfId="0" applyFont="1" applyFill="1" applyBorder="1">
      <alignment vertical="center"/>
    </xf>
    <xf numFmtId="0" fontId="40" fillId="28" borderId="83" xfId="0" applyFont="1" applyFill="1" applyBorder="1">
      <alignment vertical="center"/>
    </xf>
    <xf numFmtId="38" fontId="40" fillId="29" borderId="4" xfId="77" applyFont="1" applyFill="1" applyBorder="1" applyAlignment="1">
      <alignment vertical="center"/>
    </xf>
    <xf numFmtId="38" fontId="55" fillId="29" borderId="85" xfId="77" applyFont="1" applyFill="1" applyBorder="1" applyAlignment="1">
      <alignment vertical="center"/>
    </xf>
    <xf numFmtId="3" fontId="48" fillId="0" borderId="8" xfId="0" applyNumberFormat="1" applyFont="1" applyBorder="1" applyAlignment="1">
      <alignment horizontal="right" vertical="center" wrapText="1"/>
    </xf>
    <xf numFmtId="3" fontId="48" fillId="0" borderId="12" xfId="0" applyNumberFormat="1" applyFont="1" applyBorder="1" applyAlignment="1">
      <alignment horizontal="right" vertical="center"/>
    </xf>
    <xf numFmtId="0" fontId="35" fillId="0" borderId="0" xfId="0" applyFont="1" applyFill="1" applyBorder="1" applyAlignment="1"/>
    <xf numFmtId="0" fontId="35" fillId="0" borderId="0" xfId="0" applyFont="1" applyFill="1" applyBorder="1">
      <alignment vertical="center"/>
    </xf>
    <xf numFmtId="0" fontId="0" fillId="0" borderId="0" xfId="0" applyFill="1" applyBorder="1">
      <alignment vertical="center"/>
    </xf>
    <xf numFmtId="0" fontId="36" fillId="0" borderId="0" xfId="0" applyFont="1" applyFill="1" applyBorder="1" applyAlignment="1">
      <alignment vertical="center"/>
    </xf>
    <xf numFmtId="0" fontId="50" fillId="0" borderId="0" xfId="0" applyFont="1" applyFill="1" applyBorder="1" applyAlignment="1">
      <alignment vertical="center"/>
    </xf>
    <xf numFmtId="0" fontId="41" fillId="0" borderId="0" xfId="0" applyFont="1" applyFill="1" applyBorder="1" applyAlignment="1">
      <alignment vertical="center"/>
    </xf>
    <xf numFmtId="0" fontId="12" fillId="0" borderId="0" xfId="0" applyFont="1" applyFill="1" applyBorder="1" applyAlignment="1"/>
    <xf numFmtId="0" fontId="0" fillId="0" borderId="0" xfId="0" applyFill="1" applyBorder="1" applyAlignment="1">
      <alignment vertical="center"/>
    </xf>
    <xf numFmtId="0" fontId="11" fillId="0" borderId="0" xfId="0" applyFont="1" applyFill="1" applyBorder="1" applyAlignment="1">
      <alignment vertical="center"/>
    </xf>
    <xf numFmtId="0" fontId="35" fillId="0" borderId="0" xfId="0" applyFont="1" applyFill="1" applyBorder="1" applyAlignment="1">
      <alignment vertical="center"/>
    </xf>
    <xf numFmtId="0" fontId="51" fillId="0" borderId="0" xfId="0" applyFont="1" applyFill="1" applyBorder="1" applyAlignment="1">
      <alignment vertical="center"/>
    </xf>
    <xf numFmtId="0" fontId="52" fillId="0" borderId="0" xfId="0" applyFont="1" applyFill="1" applyBorder="1" applyAlignment="1">
      <alignment vertical="center"/>
    </xf>
    <xf numFmtId="0" fontId="26" fillId="0" borderId="0" xfId="0" applyFont="1">
      <alignment vertical="center"/>
    </xf>
    <xf numFmtId="0" fontId="26" fillId="0" borderId="0" xfId="0" applyFont="1" applyAlignment="1"/>
    <xf numFmtId="0" fontId="41" fillId="0" borderId="0" xfId="0" applyFont="1">
      <alignment vertical="center"/>
    </xf>
    <xf numFmtId="0" fontId="58" fillId="0" borderId="0" xfId="0" applyFont="1" applyAlignment="1"/>
    <xf numFmtId="0" fontId="58" fillId="0" borderId="0" xfId="0" applyFont="1">
      <alignment vertical="center"/>
    </xf>
    <xf numFmtId="0" fontId="26" fillId="0" borderId="0" xfId="0" applyFont="1" applyAlignment="1">
      <alignment horizontal="center" vertical="center"/>
    </xf>
    <xf numFmtId="0" fontId="36" fillId="0" borderId="21" xfId="0" applyFont="1" applyBorder="1" applyAlignment="1">
      <alignment vertical="top"/>
    </xf>
    <xf numFmtId="0" fontId="38" fillId="3" borderId="10"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 xfId="0" applyFont="1" applyBorder="1" applyAlignment="1">
      <alignment horizontal="center" vertical="center" wrapText="1"/>
    </xf>
    <xf numFmtId="38" fontId="40" fillId="28" borderId="16" xfId="77" applyFont="1" applyFill="1" applyBorder="1" applyAlignment="1">
      <alignment vertical="center"/>
    </xf>
    <xf numFmtId="0" fontId="2" fillId="2" borderId="9" xfId="0" applyFont="1" applyFill="1" applyBorder="1" applyAlignment="1">
      <alignment vertical="center" wrapText="1"/>
    </xf>
    <xf numFmtId="0" fontId="2" fillId="2" borderId="65" xfId="0" applyFont="1" applyFill="1" applyBorder="1" applyAlignment="1">
      <alignment horizontal="center" vertical="center" wrapText="1"/>
    </xf>
    <xf numFmtId="0" fontId="0" fillId="0" borderId="0" xfId="0" applyBorder="1">
      <alignment vertical="center"/>
    </xf>
    <xf numFmtId="0" fontId="9" fillId="0" borderId="0" xfId="0" applyFont="1" applyBorder="1" applyAlignment="1">
      <alignment horizontal="left" vertical="center"/>
    </xf>
    <xf numFmtId="0" fontId="5" fillId="0" borderId="0" xfId="0" applyFont="1" applyBorder="1">
      <alignment vertical="center"/>
    </xf>
    <xf numFmtId="0" fontId="7" fillId="0" borderId="0" xfId="0" applyFont="1" applyBorder="1" applyAlignment="1">
      <alignment horizontal="left" vertical="center"/>
    </xf>
    <xf numFmtId="0" fontId="26" fillId="0" borderId="27" xfId="0" applyFont="1" applyBorder="1">
      <alignment vertical="center"/>
    </xf>
    <xf numFmtId="0" fontId="26" fillId="0" borderId="27" xfId="0" applyFont="1" applyBorder="1" applyAlignment="1"/>
    <xf numFmtId="0" fontId="0" fillId="0" borderId="21" xfId="0" applyFill="1" applyBorder="1">
      <alignment vertical="center"/>
    </xf>
    <xf numFmtId="0" fontId="26" fillId="0" borderId="26" xfId="0" applyFont="1" applyBorder="1">
      <alignment vertical="center"/>
    </xf>
    <xf numFmtId="0" fontId="26" fillId="0" borderId="26" xfId="0" applyFont="1" applyBorder="1" applyAlignment="1">
      <alignment horizontal="center" vertical="center"/>
    </xf>
    <xf numFmtId="0" fontId="35" fillId="0" borderId="26" xfId="0" applyFont="1" applyFill="1" applyBorder="1">
      <alignment vertical="center"/>
    </xf>
    <xf numFmtId="0" fontId="0" fillId="0" borderId="26" xfId="0" applyFill="1" applyBorder="1">
      <alignment vertical="center"/>
    </xf>
    <xf numFmtId="0" fontId="12" fillId="0" borderId="26" xfId="0" applyFont="1" applyFill="1" applyBorder="1" applyAlignment="1"/>
    <xf numFmtId="0" fontId="0" fillId="0" borderId="26" xfId="0" applyFill="1" applyBorder="1" applyAlignment="1">
      <alignment vertical="center"/>
    </xf>
    <xf numFmtId="0" fontId="11" fillId="0" borderId="26" xfId="0" applyFont="1" applyFill="1" applyBorder="1" applyAlignment="1">
      <alignment vertical="center"/>
    </xf>
    <xf numFmtId="0" fontId="35" fillId="0" borderId="26" xfId="0" applyFont="1" applyFill="1" applyBorder="1" applyAlignment="1">
      <alignment vertical="center"/>
    </xf>
    <xf numFmtId="0" fontId="0" fillId="0" borderId="26" xfId="0" applyBorder="1">
      <alignment vertical="center"/>
    </xf>
    <xf numFmtId="0" fontId="45" fillId="0" borderId="26" xfId="0" applyFont="1" applyBorder="1">
      <alignment vertical="center"/>
    </xf>
    <xf numFmtId="0" fontId="44" fillId="0" borderId="26" xfId="0" applyFont="1" applyBorder="1">
      <alignment vertical="center"/>
    </xf>
    <xf numFmtId="0" fontId="46" fillId="0" borderId="26" xfId="0" applyFont="1" applyBorder="1">
      <alignment vertical="center"/>
    </xf>
    <xf numFmtId="0" fontId="4" fillId="0" borderId="34" xfId="0" applyFont="1" applyBorder="1" applyAlignment="1">
      <alignment horizontal="center" vertical="center" textRotation="255" wrapText="1"/>
    </xf>
    <xf numFmtId="0" fontId="61" fillId="0" borderId="0" xfId="0" applyFont="1" applyBorder="1" applyAlignment="1">
      <alignment horizontal="left" vertical="center"/>
    </xf>
    <xf numFmtId="38" fontId="40" fillId="29" borderId="83" xfId="77" applyFont="1" applyFill="1" applyBorder="1" applyAlignment="1">
      <alignment horizontal="right" vertical="center" wrapText="1"/>
    </xf>
    <xf numFmtId="38" fontId="40" fillId="29" borderId="11" xfId="77" applyFont="1" applyFill="1" applyBorder="1" applyAlignment="1">
      <alignment vertical="center" wrapText="1"/>
    </xf>
    <xf numFmtId="0" fontId="2" fillId="0" borderId="87" xfId="0" applyFont="1" applyBorder="1" applyAlignment="1">
      <alignment horizontal="center" vertical="center" wrapText="1"/>
    </xf>
    <xf numFmtId="0" fontId="2" fillId="0" borderId="89" xfId="0" applyFont="1" applyBorder="1" applyAlignment="1">
      <alignment horizontal="center" vertical="center" wrapText="1"/>
    </xf>
    <xf numFmtId="38" fontId="37" fillId="26" borderId="64" xfId="77" applyFont="1" applyFill="1" applyBorder="1" applyAlignment="1">
      <alignment vertical="center" wrapText="1"/>
    </xf>
    <xf numFmtId="38" fontId="37" fillId="26" borderId="76" xfId="77" applyFont="1" applyFill="1" applyBorder="1" applyAlignment="1">
      <alignment vertical="center" wrapText="1"/>
    </xf>
    <xf numFmtId="0" fontId="40" fillId="2" borderId="21"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40" fillId="2" borderId="29" xfId="0" applyFont="1" applyFill="1" applyBorder="1" applyAlignment="1">
      <alignment horizontal="center" vertical="center" wrapText="1"/>
    </xf>
    <xf numFmtId="0" fontId="37" fillId="3" borderId="24" xfId="0" applyFont="1" applyFill="1" applyBorder="1" applyAlignment="1">
      <alignment horizontal="center" vertical="center" wrapText="1"/>
    </xf>
    <xf numFmtId="0" fontId="37" fillId="3" borderId="9" xfId="0" applyFont="1" applyFill="1" applyBorder="1" applyAlignment="1">
      <alignment horizontal="center" vertical="center"/>
    </xf>
    <xf numFmtId="0" fontId="37" fillId="3" borderId="38"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86" xfId="0" applyFont="1" applyBorder="1" applyAlignment="1">
      <alignment horizontal="center" vertical="center" wrapText="1"/>
    </xf>
    <xf numFmtId="0" fontId="2" fillId="0" borderId="40" xfId="0" applyFont="1" applyBorder="1" applyAlignment="1">
      <alignment horizontal="center"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0" borderId="80" xfId="0" applyFont="1" applyBorder="1" applyAlignment="1">
      <alignment horizontal="center" vertical="center"/>
    </xf>
    <xf numFmtId="0" fontId="2" fillId="0" borderId="85"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55" xfId="0" applyFont="1" applyBorder="1" applyAlignment="1">
      <alignment horizontal="center" vertical="center"/>
    </xf>
    <xf numFmtId="0" fontId="2" fillId="0" borderId="67" xfId="0" applyFont="1" applyBorder="1" applyAlignment="1">
      <alignment horizontal="center" vertical="center"/>
    </xf>
    <xf numFmtId="38" fontId="37" fillId="0" borderId="80" xfId="77" applyFont="1" applyFill="1" applyBorder="1" applyAlignment="1">
      <alignment vertical="center" wrapText="1"/>
    </xf>
    <xf numFmtId="38" fontId="37" fillId="0" borderId="13" xfId="77" applyFont="1" applyFill="1" applyBorder="1" applyAlignment="1">
      <alignment vertical="center" wrapText="1"/>
    </xf>
    <xf numFmtId="0" fontId="2" fillId="2" borderId="9" xfId="0" applyFont="1" applyFill="1" applyBorder="1" applyAlignment="1">
      <alignment horizontal="left" vertical="center" wrapText="1"/>
    </xf>
    <xf numFmtId="0" fontId="2" fillId="2" borderId="38" xfId="0" applyFont="1" applyFill="1" applyBorder="1" applyAlignment="1">
      <alignment horizontal="left" vertical="center" wrapText="1"/>
    </xf>
    <xf numFmtId="38" fontId="37" fillId="0" borderId="7" xfId="77" applyFont="1" applyFill="1" applyBorder="1" applyAlignment="1">
      <alignment vertical="center" wrapText="1"/>
    </xf>
    <xf numFmtId="38" fontId="37" fillId="0" borderId="18" xfId="77" applyFont="1" applyFill="1" applyBorder="1" applyAlignment="1">
      <alignment vertical="center" wrapText="1"/>
    </xf>
    <xf numFmtId="0" fontId="2" fillId="2" borderId="8"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84" xfId="0" applyFont="1" applyFill="1" applyBorder="1" applyAlignment="1">
      <alignment horizontal="left" vertical="center" wrapText="1"/>
    </xf>
    <xf numFmtId="0" fontId="2" fillId="2" borderId="60" xfId="0" applyFont="1" applyFill="1" applyBorder="1" applyAlignment="1">
      <alignment horizontal="left" vertical="center" wrapText="1"/>
    </xf>
    <xf numFmtId="38" fontId="37" fillId="0" borderId="55" xfId="77" applyFont="1" applyFill="1" applyBorder="1" applyAlignment="1">
      <alignment vertical="center" wrapText="1"/>
    </xf>
    <xf numFmtId="38" fontId="37" fillId="0" borderId="60" xfId="77" applyFont="1" applyFill="1" applyBorder="1" applyAlignment="1">
      <alignment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40" fillId="0" borderId="1" xfId="0" applyFont="1" applyBorder="1" applyAlignment="1">
      <alignment horizontal="center" vertical="center"/>
    </xf>
    <xf numFmtId="38" fontId="37" fillId="0" borderId="7" xfId="77" applyFont="1" applyFill="1" applyBorder="1" applyAlignment="1">
      <alignment vertical="center"/>
    </xf>
    <xf numFmtId="38" fontId="37" fillId="0" borderId="18" xfId="77" applyFont="1" applyFill="1" applyBorder="1" applyAlignment="1">
      <alignment vertical="center"/>
    </xf>
    <xf numFmtId="0" fontId="47" fillId="2" borderId="84" xfId="0" applyFont="1" applyFill="1" applyBorder="1" applyAlignment="1">
      <alignment vertical="center" wrapText="1"/>
    </xf>
    <xf numFmtId="0" fontId="47" fillId="2" borderId="60" xfId="0" applyFont="1" applyFill="1" applyBorder="1" applyAlignment="1">
      <alignment vertical="center" wrapText="1"/>
    </xf>
    <xf numFmtId="0" fontId="40" fillId="0" borderId="54" xfId="0" applyFont="1" applyBorder="1" applyAlignment="1">
      <alignment horizontal="center" vertical="center"/>
    </xf>
    <xf numFmtId="38" fontId="37" fillId="0" borderId="55" xfId="77" applyFont="1" applyFill="1" applyBorder="1" applyAlignment="1">
      <alignment vertical="center"/>
    </xf>
    <xf numFmtId="38" fontId="37" fillId="0" borderId="60" xfId="77" applyFont="1" applyFill="1" applyBorder="1" applyAlignment="1">
      <alignment vertical="center"/>
    </xf>
    <xf numFmtId="0" fontId="2" fillId="2" borderId="65" xfId="0" applyFont="1" applyFill="1" applyBorder="1" applyAlignment="1">
      <alignment horizontal="center" vertical="center" wrapText="1"/>
    </xf>
    <xf numFmtId="0" fontId="2" fillId="2" borderId="76" xfId="0" applyFont="1" applyFill="1" applyBorder="1" applyAlignment="1">
      <alignment horizontal="center" vertical="center" wrapText="1"/>
    </xf>
    <xf numFmtId="0" fontId="37" fillId="0" borderId="97" xfId="0" applyFont="1" applyBorder="1" applyAlignment="1">
      <alignment horizontal="center" vertical="center"/>
    </xf>
    <xf numFmtId="0" fontId="37" fillId="0" borderId="98" xfId="0" applyFont="1" applyBorder="1" applyAlignment="1">
      <alignment horizontal="center" vertical="center"/>
    </xf>
    <xf numFmtId="38" fontId="37" fillId="26" borderId="92" xfId="77" applyFont="1" applyFill="1" applyBorder="1" applyAlignment="1">
      <alignment vertical="center"/>
    </xf>
    <xf numFmtId="38" fontId="37" fillId="26" borderId="29" xfId="77" applyFont="1" applyFill="1" applyBorder="1" applyAlignment="1">
      <alignment vertical="center"/>
    </xf>
    <xf numFmtId="0" fontId="2" fillId="2" borderId="8" xfId="0" applyFont="1" applyFill="1" applyBorder="1" applyAlignment="1">
      <alignment horizontal="left" vertical="center" shrinkToFit="1"/>
    </xf>
    <xf numFmtId="0" fontId="2" fillId="2" borderId="18" xfId="0" applyFont="1" applyFill="1" applyBorder="1" applyAlignment="1">
      <alignment horizontal="left" vertical="center" shrinkToFit="1"/>
    </xf>
    <xf numFmtId="0" fontId="37" fillId="3" borderId="24" xfId="0" applyFont="1" applyFill="1" applyBorder="1" applyAlignment="1">
      <alignment horizontal="center" vertical="center" wrapText="1" shrinkToFit="1"/>
    </xf>
    <xf numFmtId="0" fontId="37" fillId="3" borderId="12" xfId="0" applyFont="1" applyFill="1" applyBorder="1" applyAlignment="1">
      <alignment horizontal="center" vertical="center" wrapText="1" shrinkToFit="1"/>
    </xf>
    <xf numFmtId="0" fontId="37" fillId="3" borderId="13" xfId="0" applyFont="1" applyFill="1" applyBorder="1" applyAlignment="1">
      <alignment horizontal="center" vertical="center" wrapText="1" shrinkToFit="1"/>
    </xf>
    <xf numFmtId="0" fontId="2" fillId="2" borderId="5" xfId="0" applyFont="1" applyFill="1" applyBorder="1" applyAlignment="1">
      <alignment horizontal="center" vertical="center"/>
    </xf>
    <xf numFmtId="0" fontId="2" fillId="2" borderId="6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96" xfId="0" applyFont="1" applyFill="1" applyBorder="1" applyAlignment="1">
      <alignment horizontal="center" vertical="center" wrapText="1"/>
    </xf>
    <xf numFmtId="0" fontId="2" fillId="0" borderId="11" xfId="0" applyFont="1" applyBorder="1" applyAlignment="1">
      <alignment horizontal="center" vertical="center"/>
    </xf>
    <xf numFmtId="0" fontId="40" fillId="0" borderId="11" xfId="0" applyFont="1" applyBorder="1" applyAlignment="1">
      <alignment horizontal="center" vertical="center"/>
    </xf>
    <xf numFmtId="0" fontId="40" fillId="0" borderId="85" xfId="0" applyFont="1" applyBorder="1" applyAlignment="1">
      <alignment horizontal="center" vertical="center"/>
    </xf>
    <xf numFmtId="38" fontId="37" fillId="0" borderId="11" xfId="77" applyFont="1" applyFill="1" applyBorder="1" applyAlignment="1">
      <alignment vertical="center"/>
    </xf>
    <xf numFmtId="38" fontId="37" fillId="0" borderId="51" xfId="77" applyFont="1" applyFill="1" applyBorder="1" applyAlignment="1">
      <alignment vertical="center"/>
    </xf>
    <xf numFmtId="0" fontId="57" fillId="0" borderId="1" xfId="0" quotePrefix="1" applyFont="1" applyBorder="1">
      <alignment vertical="center"/>
    </xf>
    <xf numFmtId="0" fontId="57" fillId="0" borderId="1" xfId="0" applyFont="1" applyBorder="1">
      <alignment vertical="center"/>
    </xf>
    <xf numFmtId="0" fontId="60" fillId="30" borderId="21" xfId="0" applyFont="1" applyFill="1" applyBorder="1" applyAlignment="1">
      <alignment horizontal="center" vertical="center"/>
    </xf>
    <xf numFmtId="0" fontId="60" fillId="30" borderId="22" xfId="0" applyFont="1" applyFill="1" applyBorder="1" applyAlignment="1">
      <alignment horizontal="center" vertical="center"/>
    </xf>
    <xf numFmtId="0" fontId="57" fillId="0" borderId="1" xfId="0" applyFont="1" applyBorder="1" applyAlignment="1">
      <alignment vertical="center"/>
    </xf>
    <xf numFmtId="0" fontId="58" fillId="0" borderId="30" xfId="0" applyFont="1" applyBorder="1" applyAlignment="1">
      <alignment horizontal="left"/>
    </xf>
    <xf numFmtId="0" fontId="58" fillId="0" borderId="21" xfId="0" applyFont="1" applyBorder="1" applyAlignment="1">
      <alignment horizontal="left"/>
    </xf>
    <xf numFmtId="0" fontId="58" fillId="0" borderId="22" xfId="0" applyFont="1" applyBorder="1" applyAlignment="1">
      <alignment horizontal="left"/>
    </xf>
    <xf numFmtId="0" fontId="59" fillId="0" borderId="28" xfId="0" applyFont="1" applyBorder="1" applyAlignment="1">
      <alignment horizontal="left"/>
    </xf>
    <xf numFmtId="0" fontId="59" fillId="0" borderId="10" xfId="0" applyFont="1" applyBorder="1" applyAlignment="1">
      <alignment horizontal="left"/>
    </xf>
    <xf numFmtId="0" fontId="59" fillId="0" borderId="29" xfId="0" applyFont="1" applyBorder="1" applyAlignment="1">
      <alignment horizontal="left"/>
    </xf>
    <xf numFmtId="0" fontId="26" fillId="0" borderId="0" xfId="0" applyFont="1" applyAlignment="1">
      <alignment horizontal="left"/>
    </xf>
    <xf numFmtId="0" fontId="57" fillId="0" borderId="1" xfId="0" applyFont="1" applyBorder="1" applyAlignment="1">
      <alignment horizontal="center" vertical="center"/>
    </xf>
    <xf numFmtId="0" fontId="2" fillId="2" borderId="58" xfId="0" applyFont="1" applyFill="1" applyBorder="1" applyAlignment="1">
      <alignment horizontal="center" vertical="center" wrapText="1"/>
    </xf>
    <xf numFmtId="0" fontId="47" fillId="2" borderId="25" xfId="0" applyFont="1" applyFill="1" applyBorder="1" applyAlignment="1">
      <alignment horizontal="left" vertical="center" wrapText="1"/>
    </xf>
    <xf numFmtId="0" fontId="47" fillId="2" borderId="18" xfId="0" applyFont="1" applyFill="1" applyBorder="1" applyAlignment="1">
      <alignment horizontal="left" vertical="center" wrapText="1"/>
    </xf>
    <xf numFmtId="40" fontId="40" fillId="0" borderId="7" xfId="77" applyNumberFormat="1" applyFont="1" applyFill="1" applyBorder="1" applyAlignment="1">
      <alignment horizontal="center" vertical="center"/>
    </xf>
    <xf numFmtId="40" fontId="40" fillId="0" borderId="2" xfId="77" applyNumberFormat="1" applyFont="1" applyFill="1" applyBorder="1" applyAlignment="1">
      <alignment horizontal="center" vertical="center"/>
    </xf>
    <xf numFmtId="38" fontId="37" fillId="0" borderId="8" xfId="77" applyFont="1" applyFill="1" applyBorder="1" applyAlignment="1">
      <alignment vertical="center"/>
    </xf>
    <xf numFmtId="0" fontId="40" fillId="0" borderId="80" xfId="0" applyFont="1" applyBorder="1" applyAlignment="1">
      <alignment horizontal="center" vertical="center"/>
    </xf>
    <xf numFmtId="0" fontId="40" fillId="0" borderId="7" xfId="0" applyFont="1" applyBorder="1" applyAlignment="1">
      <alignment horizontal="center" vertical="center"/>
    </xf>
    <xf numFmtId="0" fontId="40" fillId="0" borderId="2" xfId="0" applyFont="1" applyBorder="1" applyAlignment="1">
      <alignment horizontal="center" vertical="center"/>
    </xf>
    <xf numFmtId="0" fontId="2" fillId="2" borderId="25" xfId="0" applyFont="1" applyFill="1" applyBorder="1" applyAlignment="1">
      <alignment horizontal="left" vertical="center" wrapText="1"/>
    </xf>
    <xf numFmtId="0" fontId="40" fillId="0" borderId="55" xfId="0" applyFont="1" applyBorder="1" applyAlignment="1">
      <alignment horizontal="center" vertical="center"/>
    </xf>
    <xf numFmtId="0" fontId="40" fillId="0" borderId="67" xfId="0" applyFont="1" applyBorder="1" applyAlignment="1">
      <alignment horizontal="center" vertical="center"/>
    </xf>
    <xf numFmtId="0" fontId="40" fillId="2" borderId="12"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40" fillId="2" borderId="23"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15" fillId="27" borderId="34" xfId="0" applyFont="1" applyFill="1" applyBorder="1" applyAlignment="1">
      <alignment horizontal="center" vertical="center" wrapText="1" shrinkToFit="1"/>
    </xf>
    <xf numFmtId="0" fontId="15" fillId="27" borderId="31" xfId="0" applyFont="1" applyFill="1" applyBorder="1" applyAlignment="1">
      <alignment horizontal="center" vertical="center" wrapText="1" shrinkToFit="1"/>
    </xf>
    <xf numFmtId="0" fontId="15" fillId="27" borderId="32" xfId="0" applyFont="1" applyFill="1" applyBorder="1" applyAlignment="1">
      <alignment horizontal="center" vertical="center" wrapText="1" shrinkToFit="1"/>
    </xf>
    <xf numFmtId="0" fontId="2" fillId="0" borderId="88" xfId="0" applyFont="1" applyBorder="1" applyAlignment="1">
      <alignment horizontal="center" vertical="center" wrapText="1"/>
    </xf>
    <xf numFmtId="0" fontId="38" fillId="3" borderId="10" xfId="0" applyFont="1" applyFill="1" applyBorder="1" applyAlignment="1">
      <alignment horizontal="center" vertical="center" wrapText="1"/>
    </xf>
    <xf numFmtId="38" fontId="38" fillId="26" borderId="34" xfId="77" applyFont="1" applyFill="1" applyBorder="1" applyAlignment="1">
      <alignment vertical="center" wrapText="1"/>
    </xf>
    <xf numFmtId="38" fontId="38" fillId="26" borderId="31" xfId="77" applyFont="1" applyFill="1" applyBorder="1" applyAlignment="1">
      <alignment vertical="center" wrapText="1"/>
    </xf>
    <xf numFmtId="0" fontId="38" fillId="26" borderId="31" xfId="0" applyFont="1" applyFill="1" applyBorder="1" applyAlignment="1">
      <alignment vertical="center" wrapText="1"/>
    </xf>
    <xf numFmtId="0" fontId="38" fillId="26" borderId="32" xfId="0" applyFont="1" applyFill="1" applyBorder="1" applyAlignment="1">
      <alignment vertical="center" wrapText="1"/>
    </xf>
    <xf numFmtId="0" fontId="42" fillId="0" borderId="31" xfId="0" applyFont="1" applyBorder="1" applyAlignment="1">
      <alignment horizontal="left" vertical="top" wrapText="1"/>
    </xf>
    <xf numFmtId="0" fontId="42" fillId="0" borderId="32" xfId="0" applyFont="1" applyBorder="1" applyAlignment="1">
      <alignment horizontal="left" vertical="top" wrapText="1"/>
    </xf>
    <xf numFmtId="0" fontId="2" fillId="0" borderId="8" xfId="0" applyFont="1" applyBorder="1" applyAlignment="1">
      <alignment horizontal="left" vertical="center" shrinkToFit="1"/>
    </xf>
    <xf numFmtId="0" fontId="2" fillId="0" borderId="18" xfId="0" applyFont="1" applyBorder="1" applyAlignment="1">
      <alignment horizontal="left" vertical="center" shrinkToFit="1"/>
    </xf>
    <xf numFmtId="38" fontId="37" fillId="28" borderId="7" xfId="77" applyFont="1" applyFill="1" applyBorder="1" applyAlignment="1">
      <alignment vertical="center" wrapText="1"/>
    </xf>
    <xf numFmtId="38" fontId="37" fillId="28" borderId="18" xfId="77" applyFont="1" applyFill="1" applyBorder="1" applyAlignment="1">
      <alignment vertical="center" wrapText="1"/>
    </xf>
    <xf numFmtId="0" fontId="2" fillId="0" borderId="8" xfId="0" applyFont="1" applyBorder="1" applyAlignment="1">
      <alignment horizontal="left" vertical="center" wrapText="1"/>
    </xf>
    <xf numFmtId="0" fontId="2" fillId="0" borderId="18" xfId="0" applyFont="1" applyBorder="1" applyAlignment="1">
      <alignment horizontal="left" vertical="center" wrapText="1"/>
    </xf>
    <xf numFmtId="0" fontId="47" fillId="0" borderId="8" xfId="0" applyFont="1" applyBorder="1" applyAlignment="1">
      <alignment vertical="center" wrapText="1"/>
    </xf>
    <xf numFmtId="0" fontId="47" fillId="0" borderId="18" xfId="0" applyFont="1" applyBorder="1" applyAlignment="1">
      <alignment vertical="center" wrapText="1"/>
    </xf>
    <xf numFmtId="0" fontId="2" fillId="0" borderId="8" xfId="0" applyFont="1" applyBorder="1" applyAlignment="1">
      <alignment vertical="center" wrapText="1"/>
    </xf>
    <xf numFmtId="0" fontId="2" fillId="0" borderId="18" xfId="0" applyFont="1" applyBorder="1" applyAlignment="1">
      <alignment vertical="center" wrapText="1"/>
    </xf>
    <xf numFmtId="38" fontId="37" fillId="28" borderId="6" xfId="77" applyFont="1" applyFill="1" applyBorder="1" applyAlignment="1">
      <alignment vertical="center" wrapText="1"/>
    </xf>
    <xf numFmtId="38" fontId="37" fillId="28" borderId="38" xfId="77" applyFont="1" applyFill="1" applyBorder="1" applyAlignment="1">
      <alignment vertical="center" wrapText="1"/>
    </xf>
    <xf numFmtId="0" fontId="2" fillId="0" borderId="2" xfId="0" applyFont="1" applyBorder="1" applyAlignment="1">
      <alignment horizontal="left" vertical="center" wrapText="1"/>
    </xf>
    <xf numFmtId="38" fontId="2" fillId="29" borderId="11" xfId="77" applyFont="1" applyFill="1" applyBorder="1" applyAlignment="1">
      <alignment vertical="center" wrapText="1"/>
    </xf>
    <xf numFmtId="38" fontId="2" fillId="29" borderId="1" xfId="77" applyFont="1" applyFill="1" applyBorder="1" applyAlignment="1">
      <alignment vertical="center" wrapText="1"/>
    </xf>
    <xf numFmtId="38" fontId="2" fillId="29" borderId="83" xfId="77" applyFont="1" applyFill="1" applyBorder="1" applyAlignment="1">
      <alignment vertical="center" wrapText="1"/>
    </xf>
    <xf numFmtId="38" fontId="37" fillId="28" borderId="80" xfId="77" applyFont="1" applyFill="1" applyBorder="1" applyAlignment="1">
      <alignment vertical="center" wrapText="1"/>
    </xf>
    <xf numFmtId="38" fontId="37" fillId="28" borderId="13" xfId="77" applyFont="1" applyFill="1" applyBorder="1" applyAlignment="1">
      <alignment vertical="center" wrapText="1"/>
    </xf>
    <xf numFmtId="0" fontId="2" fillId="2" borderId="8" xfId="0" applyFont="1" applyFill="1" applyBorder="1" applyAlignment="1">
      <alignment vertical="center" wrapText="1"/>
    </xf>
    <xf numFmtId="0" fontId="2" fillId="2" borderId="96" xfId="0" applyFont="1" applyFill="1" applyBorder="1" applyAlignment="1">
      <alignment vertical="center" wrapText="1"/>
    </xf>
    <xf numFmtId="0" fontId="2" fillId="0" borderId="73" xfId="0" applyFont="1" applyBorder="1" applyAlignment="1">
      <alignment horizontal="center" vertical="center"/>
    </xf>
    <xf numFmtId="38" fontId="37" fillId="0" borderId="5" xfId="77" applyFont="1" applyFill="1" applyBorder="1" applyAlignment="1">
      <alignment vertical="center"/>
    </xf>
    <xf numFmtId="38" fontId="37" fillId="0" borderId="96" xfId="77" applyFont="1" applyFill="1" applyBorder="1" applyAlignment="1">
      <alignment vertical="center"/>
    </xf>
    <xf numFmtId="0" fontId="37" fillId="0" borderId="87" xfId="0" applyFont="1" applyBorder="1" applyAlignment="1">
      <alignment horizontal="center" vertical="center"/>
    </xf>
    <xf numFmtId="0" fontId="37" fillId="0" borderId="89" xfId="0" applyFont="1" applyBorder="1" applyAlignment="1">
      <alignment horizontal="center" vertical="center"/>
    </xf>
    <xf numFmtId="38" fontId="37" fillId="26" borderId="64" xfId="77" applyFont="1" applyFill="1" applyBorder="1" applyAlignment="1">
      <alignment horizontal="right" vertical="center"/>
    </xf>
    <xf numFmtId="38" fontId="37" fillId="26" borderId="76" xfId="77" applyFont="1" applyFill="1" applyBorder="1" applyAlignment="1">
      <alignment horizontal="right" vertical="center"/>
    </xf>
    <xf numFmtId="0" fontId="37" fillId="3" borderId="34" xfId="0" applyFont="1" applyFill="1" applyBorder="1" applyAlignment="1">
      <alignment horizontal="center" vertical="center" wrapText="1"/>
    </xf>
    <xf numFmtId="0" fontId="37" fillId="3" borderId="31" xfId="0" applyFont="1" applyFill="1" applyBorder="1" applyAlignment="1">
      <alignment horizontal="center" vertical="center" wrapText="1"/>
    </xf>
    <xf numFmtId="0" fontId="37" fillId="3" borderId="32" xfId="0" applyFont="1" applyFill="1" applyBorder="1" applyAlignment="1">
      <alignment horizontal="center" vertical="center" wrapText="1"/>
    </xf>
    <xf numFmtId="0" fontId="2" fillId="0" borderId="6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95" xfId="0" applyFont="1" applyBorder="1" applyAlignment="1">
      <alignment horizontal="center" vertical="center" wrapText="1"/>
    </xf>
    <xf numFmtId="0" fontId="2" fillId="2" borderId="63"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 xfId="0" applyFont="1" applyBorder="1" applyAlignment="1">
      <alignment horizontal="center" vertical="center"/>
    </xf>
    <xf numFmtId="0" fontId="2" fillId="2" borderId="18" xfId="0" applyFont="1" applyFill="1" applyBorder="1" applyAlignment="1">
      <alignment vertical="center" wrapText="1"/>
    </xf>
    <xf numFmtId="0" fontId="2" fillId="0" borderId="4" xfId="0" applyFont="1" applyBorder="1" applyAlignment="1">
      <alignment horizontal="center" vertical="center"/>
    </xf>
    <xf numFmtId="38" fontId="37" fillId="0" borderId="6" xfId="77" applyFont="1" applyFill="1" applyBorder="1" applyAlignment="1">
      <alignment vertical="center"/>
    </xf>
    <xf numFmtId="38" fontId="37" fillId="0" borderId="66" xfId="77" applyFont="1" applyFill="1" applyBorder="1" applyAlignment="1">
      <alignment vertical="center"/>
    </xf>
    <xf numFmtId="3" fontId="37" fillId="26" borderId="64" xfId="0" applyNumberFormat="1" applyFont="1" applyFill="1" applyBorder="1" applyAlignment="1">
      <alignment horizontal="right" vertical="center"/>
    </xf>
    <xf numFmtId="3" fontId="37" fillId="26" borderId="65" xfId="0" applyNumberFormat="1" applyFont="1" applyFill="1" applyBorder="1" applyAlignment="1">
      <alignment horizontal="right" vertical="center"/>
    </xf>
    <xf numFmtId="0" fontId="37" fillId="0" borderId="62" xfId="0" applyFont="1" applyBorder="1" applyAlignment="1">
      <alignment horizontal="right" vertical="center"/>
    </xf>
    <xf numFmtId="0" fontId="37" fillId="0" borderId="88" xfId="0" applyFont="1" applyBorder="1" applyAlignment="1">
      <alignment horizontal="right" vertical="center"/>
    </xf>
    <xf numFmtId="0" fontId="45" fillId="0" borderId="87" xfId="0" applyFont="1" applyBorder="1" applyAlignment="1">
      <alignment horizontal="center" vertical="center"/>
    </xf>
    <xf numFmtId="0" fontId="45" fillId="0" borderId="89" xfId="0" applyFont="1" applyBorder="1" applyAlignment="1">
      <alignment horizontal="center" vertical="center"/>
    </xf>
    <xf numFmtId="0" fontId="45" fillId="0" borderId="62" xfId="0" applyFont="1" applyBorder="1">
      <alignment vertical="center"/>
    </xf>
    <xf numFmtId="0" fontId="45" fillId="0" borderId="88" xfId="0" applyFont="1" applyBorder="1">
      <alignment vertical="center"/>
    </xf>
    <xf numFmtId="3" fontId="48" fillId="26" borderId="64" xfId="0" applyNumberFormat="1" applyFont="1" applyFill="1" applyBorder="1">
      <alignment vertical="center"/>
    </xf>
    <xf numFmtId="3" fontId="48" fillId="26" borderId="65" xfId="0" applyNumberFormat="1" applyFont="1" applyFill="1" applyBorder="1">
      <alignment vertical="center"/>
    </xf>
    <xf numFmtId="3" fontId="48" fillId="26" borderId="76" xfId="0" applyNumberFormat="1" applyFont="1" applyFill="1" applyBorder="1">
      <alignmen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6"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37" fillId="3" borderId="30" xfId="0" applyFont="1" applyFill="1" applyBorder="1" applyAlignment="1">
      <alignment horizontal="center" vertical="center" wrapText="1"/>
    </xf>
    <xf numFmtId="0" fontId="37" fillId="3" borderId="21" xfId="0" applyFont="1" applyFill="1" applyBorder="1" applyAlignment="1">
      <alignment horizontal="center" vertical="center" wrapText="1"/>
    </xf>
    <xf numFmtId="0" fontId="37" fillId="3" borderId="0" xfId="0" applyFont="1" applyFill="1" applyAlignment="1">
      <alignment horizontal="center" vertical="center" wrapText="1"/>
    </xf>
    <xf numFmtId="0" fontId="37" fillId="3" borderId="26" xfId="0" applyFont="1" applyFill="1" applyBorder="1" applyAlignment="1">
      <alignment horizontal="center" vertical="center" wrapText="1"/>
    </xf>
    <xf numFmtId="0" fontId="2" fillId="0" borderId="90" xfId="0" applyFont="1" applyBorder="1" applyAlignment="1">
      <alignment horizontal="center" vertical="center" wrapText="1"/>
    </xf>
    <xf numFmtId="0" fontId="2" fillId="0" borderId="93"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94" xfId="0" applyFont="1" applyBorder="1" applyAlignment="1">
      <alignment horizontal="center" vertical="center" wrapText="1"/>
    </xf>
    <xf numFmtId="0" fontId="2" fillId="0" borderId="78" xfId="0" applyFont="1" applyBorder="1" applyAlignment="1">
      <alignment horizontal="center" vertical="center" wrapText="1"/>
    </xf>
    <xf numFmtId="0" fontId="2" fillId="0" borderId="92" xfId="0" applyFont="1" applyBorder="1" applyAlignment="1">
      <alignment horizontal="center" vertical="center" wrapText="1"/>
    </xf>
    <xf numFmtId="3" fontId="37" fillId="0" borderId="5" xfId="0" applyNumberFormat="1" applyFont="1" applyBorder="1">
      <alignment vertical="center"/>
    </xf>
    <xf numFmtId="3" fontId="37" fillId="0" borderId="3" xfId="0" applyNumberFormat="1" applyFont="1" applyBorder="1">
      <alignment vertical="center"/>
    </xf>
    <xf numFmtId="0" fontId="37" fillId="28" borderId="83" xfId="0" applyFont="1" applyFill="1" applyBorder="1">
      <alignment vertical="center"/>
    </xf>
    <xf numFmtId="0" fontId="56" fillId="28" borderId="83" xfId="0" applyFont="1" applyFill="1" applyBorder="1" applyAlignment="1">
      <alignment horizontal="right" vertical="justify"/>
    </xf>
    <xf numFmtId="3" fontId="48" fillId="0" borderId="5" xfId="0" applyNumberFormat="1" applyFont="1" applyBorder="1">
      <alignment vertical="center"/>
    </xf>
    <xf numFmtId="3" fontId="48" fillId="0" borderId="3" xfId="0" applyNumberFormat="1" applyFont="1" applyBorder="1">
      <alignment vertical="center"/>
    </xf>
    <xf numFmtId="3" fontId="48" fillId="0" borderId="96" xfId="0" applyNumberFormat="1" applyFont="1" applyBorder="1">
      <alignment vertical="center"/>
    </xf>
    <xf numFmtId="0" fontId="2" fillId="0" borderId="22" xfId="0" applyFont="1" applyBorder="1" applyAlignment="1">
      <alignment horizontal="center" vertical="center" wrapText="1"/>
    </xf>
    <xf numFmtId="0" fontId="2" fillId="0" borderId="29" xfId="0" applyFont="1" applyBorder="1" applyAlignment="1">
      <alignment horizontal="center" vertical="center" wrapText="1"/>
    </xf>
    <xf numFmtId="3" fontId="37" fillId="0" borderId="7" xfId="0" applyNumberFormat="1" applyFont="1" applyBorder="1">
      <alignment vertical="center"/>
    </xf>
    <xf numFmtId="3" fontId="37" fillId="0" borderId="8" xfId="0" applyNumberFormat="1" applyFont="1" applyBorder="1">
      <alignment vertical="center"/>
    </xf>
    <xf numFmtId="0" fontId="37" fillId="28" borderId="1" xfId="0" applyFont="1" applyFill="1" applyBorder="1">
      <alignment vertical="center"/>
    </xf>
    <xf numFmtId="0" fontId="56" fillId="28" borderId="1" xfId="0" applyFont="1" applyFill="1" applyBorder="1" applyAlignment="1">
      <alignment horizontal="right" vertical="justify"/>
    </xf>
    <xf numFmtId="3" fontId="48" fillId="0" borderId="7" xfId="0" applyNumberFormat="1" applyFont="1" applyBorder="1">
      <alignment vertical="center"/>
    </xf>
    <xf numFmtId="3" fontId="48" fillId="0" borderId="8" xfId="0" applyNumberFormat="1" applyFont="1" applyBorder="1">
      <alignment vertical="center"/>
    </xf>
    <xf numFmtId="3" fontId="48" fillId="0" borderId="18" xfId="0" applyNumberFormat="1" applyFont="1" applyBorder="1">
      <alignment vertical="center"/>
    </xf>
    <xf numFmtId="3" fontId="48" fillId="0" borderId="80" xfId="0" applyNumberFormat="1" applyFont="1" applyBorder="1" applyAlignment="1">
      <alignment horizontal="right" vertical="center"/>
    </xf>
    <xf numFmtId="3" fontId="48" fillId="0" borderId="12" xfId="0" applyNumberFormat="1" applyFont="1" applyBorder="1" applyAlignment="1">
      <alignment horizontal="right" vertical="center"/>
    </xf>
    <xf numFmtId="3" fontId="48" fillId="0" borderId="13" xfId="0" applyNumberFormat="1" applyFont="1" applyBorder="1" applyAlignment="1">
      <alignment horizontal="right" vertical="center"/>
    </xf>
    <xf numFmtId="0" fontId="2" fillId="0" borderId="26"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8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lignment horizontal="center" vertical="center" wrapText="1"/>
    </xf>
    <xf numFmtId="3" fontId="37" fillId="0" borderId="4" xfId="0" applyNumberFormat="1" applyFont="1" applyBorder="1">
      <alignment vertical="center"/>
    </xf>
    <xf numFmtId="3" fontId="37" fillId="0" borderId="6" xfId="0" applyNumberFormat="1" applyFont="1" applyBorder="1">
      <alignment vertical="center"/>
    </xf>
    <xf numFmtId="0" fontId="37" fillId="28" borderId="4" xfId="0" applyFont="1" applyFill="1" applyBorder="1">
      <alignment vertical="center"/>
    </xf>
    <xf numFmtId="38" fontId="55" fillId="29" borderId="4" xfId="77" applyFont="1" applyFill="1" applyBorder="1" applyAlignment="1">
      <alignment vertical="center"/>
    </xf>
    <xf numFmtId="0" fontId="56" fillId="28" borderId="4" xfId="0" applyFont="1" applyFill="1" applyBorder="1" applyAlignment="1">
      <alignment horizontal="right" vertical="justify"/>
    </xf>
    <xf numFmtId="0" fontId="0" fillId="0" borderId="87" xfId="0" applyBorder="1">
      <alignment vertical="center"/>
    </xf>
    <xf numFmtId="0" fontId="0" fillId="0" borderId="89" xfId="0" applyBorder="1">
      <alignment vertical="center"/>
    </xf>
    <xf numFmtId="0" fontId="37" fillId="26" borderId="76" xfId="0" applyFont="1" applyFill="1" applyBorder="1" applyAlignment="1">
      <alignment horizontal="right" vertical="center"/>
    </xf>
    <xf numFmtId="0" fontId="37" fillId="3" borderId="22"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3" fontId="37" fillId="0" borderId="1" xfId="0" applyNumberFormat="1" applyFont="1" applyBorder="1">
      <alignment vertical="center"/>
    </xf>
    <xf numFmtId="3" fontId="37" fillId="0" borderId="14" xfId="0" applyNumberFormat="1" applyFont="1" applyBorder="1">
      <alignment vertical="center"/>
    </xf>
    <xf numFmtId="0" fontId="2" fillId="2" borderId="3" xfId="0" applyFont="1" applyFill="1" applyBorder="1" applyAlignment="1">
      <alignment vertical="center" wrapText="1"/>
    </xf>
    <xf numFmtId="3" fontId="37" fillId="0" borderId="73" xfId="0" applyNumberFormat="1" applyFont="1" applyBorder="1">
      <alignment vertical="center"/>
    </xf>
    <xf numFmtId="3" fontId="37" fillId="0" borderId="102" xfId="0" applyNumberFormat="1" applyFont="1" applyBorder="1">
      <alignment vertical="center"/>
    </xf>
    <xf numFmtId="0" fontId="2" fillId="2" borderId="12" xfId="0" applyFont="1" applyFill="1" applyBorder="1" applyAlignment="1">
      <alignment vertical="center" wrapText="1"/>
    </xf>
    <xf numFmtId="38" fontId="54" fillId="29" borderId="68" xfId="77" applyFont="1" applyFill="1" applyBorder="1" applyAlignment="1">
      <alignment horizontal="right" vertical="center"/>
    </xf>
    <xf numFmtId="3" fontId="37" fillId="0" borderId="68" xfId="0" applyNumberFormat="1" applyFont="1" applyBorder="1">
      <alignment vertical="center"/>
    </xf>
    <xf numFmtId="3" fontId="37" fillId="0" borderId="101" xfId="0" applyNumberFormat="1" applyFont="1" applyBorder="1">
      <alignment vertical="center"/>
    </xf>
    <xf numFmtId="0" fontId="37" fillId="27" borderId="31" xfId="0" applyFont="1" applyFill="1" applyBorder="1" applyAlignment="1">
      <alignment horizontal="center" vertical="center" wrapText="1"/>
    </xf>
    <xf numFmtId="0" fontId="37" fillId="27" borderId="32"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58" xfId="0" applyFont="1" applyBorder="1" applyAlignment="1">
      <alignment horizontal="center" vertical="center"/>
    </xf>
    <xf numFmtId="0" fontId="2" fillId="0" borderId="65" xfId="0" applyFont="1" applyBorder="1" applyAlignment="1">
      <alignment horizontal="center" vertical="center"/>
    </xf>
    <xf numFmtId="0" fontId="2" fillId="0" borderId="77" xfId="0" applyFont="1" applyBorder="1" applyAlignment="1">
      <alignment horizontal="center" vertical="center"/>
    </xf>
    <xf numFmtId="0" fontId="2" fillId="2" borderId="30"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5" xfId="0" applyFont="1" applyFill="1" applyBorder="1" applyAlignment="1">
      <alignment vertical="center" wrapText="1"/>
    </xf>
    <xf numFmtId="0" fontId="2" fillId="2" borderId="2" xfId="0" applyFont="1" applyFill="1" applyBorder="1" applyAlignment="1">
      <alignment vertical="center" wrapText="1"/>
    </xf>
    <xf numFmtId="38" fontId="40" fillId="28" borderId="2" xfId="77" applyFont="1" applyFill="1" applyBorder="1" applyAlignment="1">
      <alignment horizontal="center" vertical="center"/>
    </xf>
    <xf numFmtId="38" fontId="40" fillId="28" borderId="1" xfId="77" applyFont="1" applyFill="1" applyBorder="1" applyAlignment="1">
      <alignment horizontal="center" vertical="center"/>
    </xf>
    <xf numFmtId="38" fontId="40" fillId="29" borderId="1" xfId="77" applyFont="1" applyFill="1" applyBorder="1" applyAlignment="1">
      <alignment horizontal="center" vertical="center"/>
    </xf>
    <xf numFmtId="38" fontId="40" fillId="28" borderId="67" xfId="77" applyFont="1" applyFill="1" applyBorder="1" applyAlignment="1">
      <alignment horizontal="center" vertical="center"/>
    </xf>
    <xf numFmtId="38" fontId="40" fillId="28" borderId="54" xfId="77" applyFont="1" applyFill="1" applyBorder="1" applyAlignment="1">
      <alignment horizontal="center" vertical="center"/>
    </xf>
    <xf numFmtId="0" fontId="2" fillId="0" borderId="55" xfId="0" applyFont="1" applyBorder="1" applyAlignment="1">
      <alignment horizontal="center" vertical="center" wrapText="1"/>
    </xf>
    <xf numFmtId="0" fontId="2" fillId="0" borderId="67" xfId="0" applyFont="1" applyBorder="1" applyAlignment="1">
      <alignment horizontal="center" vertical="center" wrapText="1"/>
    </xf>
    <xf numFmtId="0" fontId="47" fillId="2" borderId="52" xfId="0" applyFont="1" applyFill="1" applyBorder="1" applyAlignment="1">
      <alignment vertical="center" wrapText="1"/>
    </xf>
    <xf numFmtId="0" fontId="47" fillId="2" borderId="67" xfId="0" applyFont="1" applyFill="1" applyBorder="1" applyAlignment="1">
      <alignment vertical="center" wrapText="1"/>
    </xf>
    <xf numFmtId="0" fontId="2" fillId="0" borderId="59" xfId="0" applyFont="1" applyBorder="1" applyAlignment="1">
      <alignment horizontal="center" vertical="center" wrapText="1"/>
    </xf>
    <xf numFmtId="0" fontId="2" fillId="0" borderId="99" xfId="0" applyFont="1" applyBorder="1" applyAlignment="1">
      <alignment horizontal="center" vertical="center" wrapText="1"/>
    </xf>
    <xf numFmtId="0" fontId="2" fillId="0" borderId="68" xfId="0" applyFont="1" applyBorder="1" applyAlignment="1">
      <alignment horizontal="center" vertical="center" wrapText="1"/>
    </xf>
    <xf numFmtId="0" fontId="2" fillId="2" borderId="11"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0" borderId="80" xfId="0" applyFont="1" applyBorder="1" applyAlignment="1">
      <alignment horizontal="center" vertical="center" wrapText="1"/>
    </xf>
    <xf numFmtId="0" fontId="2" fillId="2" borderId="2" xfId="0" applyFont="1" applyFill="1" applyBorder="1" applyAlignment="1">
      <alignment horizontal="left" vertical="center" wrapText="1"/>
    </xf>
    <xf numFmtId="0" fontId="2" fillId="2" borderId="35" xfId="0" applyFont="1" applyFill="1" applyBorder="1" applyAlignment="1">
      <alignment vertical="center" wrapText="1"/>
    </xf>
    <xf numFmtId="0" fontId="2" fillId="2" borderId="33" xfId="0" applyFont="1" applyFill="1" applyBorder="1" applyAlignment="1">
      <alignment vertical="center" wrapText="1"/>
    </xf>
    <xf numFmtId="0" fontId="2" fillId="2" borderId="36" xfId="0" applyFont="1" applyFill="1" applyBorder="1" applyAlignment="1">
      <alignment vertical="center" wrapText="1"/>
    </xf>
    <xf numFmtId="0" fontId="43" fillId="2" borderId="25" xfId="0" applyFont="1" applyFill="1" applyBorder="1" applyAlignment="1">
      <alignment horizontal="left" vertical="center" wrapText="1"/>
    </xf>
    <xf numFmtId="0" fontId="43" fillId="2" borderId="2" xfId="0" applyFont="1" applyFill="1" applyBorder="1" applyAlignment="1">
      <alignment horizontal="left" vertical="center" wrapText="1"/>
    </xf>
    <xf numFmtId="0" fontId="47" fillId="2" borderId="25" xfId="0" applyFont="1" applyFill="1" applyBorder="1" applyAlignment="1">
      <alignment vertical="center" wrapText="1"/>
    </xf>
    <xf numFmtId="0" fontId="47" fillId="2" borderId="2" xfId="0" applyFont="1" applyFill="1" applyBorder="1" applyAlignment="1">
      <alignment vertical="center" wrapText="1"/>
    </xf>
    <xf numFmtId="0" fontId="2" fillId="2" borderId="25"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2" fillId="2" borderId="52" xfId="0" applyFont="1" applyFill="1" applyBorder="1" applyAlignment="1">
      <alignment horizontal="left" vertical="center" wrapText="1" indent="1"/>
    </xf>
    <xf numFmtId="0" fontId="2" fillId="2" borderId="67" xfId="0" applyFont="1" applyFill="1" applyBorder="1" applyAlignment="1">
      <alignment horizontal="left" vertical="center" wrapText="1" indent="1"/>
    </xf>
    <xf numFmtId="38" fontId="37" fillId="26" borderId="65" xfId="77" applyFont="1" applyFill="1" applyBorder="1" applyAlignment="1">
      <alignment vertical="center" wrapText="1"/>
    </xf>
    <xf numFmtId="0" fontId="2" fillId="2" borderId="10" xfId="0" applyFont="1" applyFill="1" applyBorder="1" applyAlignment="1">
      <alignment horizontal="center" vertical="center" wrapText="1"/>
    </xf>
    <xf numFmtId="0" fontId="2" fillId="2" borderId="82" xfId="0" applyFont="1" applyFill="1" applyBorder="1" applyAlignment="1">
      <alignment vertical="center" wrapText="1"/>
    </xf>
    <xf numFmtId="0" fontId="2" fillId="2" borderId="25" xfId="0" applyFont="1" applyFill="1" applyBorder="1">
      <alignment vertical="center"/>
    </xf>
    <xf numFmtId="0" fontId="2" fillId="2" borderId="2" xfId="0" applyFont="1" applyFill="1" applyBorder="1">
      <alignment vertical="center"/>
    </xf>
    <xf numFmtId="0" fontId="2" fillId="0" borderId="58"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77" xfId="0" applyFont="1" applyBorder="1" applyAlignment="1">
      <alignment horizontal="center" vertical="center" wrapText="1"/>
    </xf>
    <xf numFmtId="0" fontId="2" fillId="2" borderId="52" xfId="0" applyFont="1" applyFill="1" applyBorder="1" applyAlignment="1">
      <alignment vertical="center" wrapText="1"/>
    </xf>
    <xf numFmtId="0" fontId="2" fillId="2" borderId="67" xfId="0" applyFont="1" applyFill="1" applyBorder="1" applyAlignment="1">
      <alignment vertical="center" wrapText="1"/>
    </xf>
    <xf numFmtId="38" fontId="62" fillId="29" borderId="54" xfId="77" applyFont="1" applyFill="1" applyBorder="1" applyAlignment="1">
      <alignment horizontal="center" vertical="center"/>
    </xf>
    <xf numFmtId="0" fontId="0" fillId="28" borderId="1" xfId="0" applyFill="1" applyBorder="1">
      <alignment vertical="center"/>
    </xf>
    <xf numFmtId="177" fontId="37" fillId="0" borderId="7" xfId="77" applyNumberFormat="1" applyFont="1" applyFill="1" applyBorder="1" applyAlignment="1">
      <alignment vertical="center"/>
    </xf>
    <xf numFmtId="177" fontId="37" fillId="0" borderId="18" xfId="77" applyNumberFormat="1" applyFont="1" applyFill="1" applyBorder="1" applyAlignment="1">
      <alignment vertical="center"/>
    </xf>
    <xf numFmtId="0" fontId="47" fillId="2" borderId="8" xfId="0" applyFont="1" applyFill="1" applyBorder="1" applyAlignment="1">
      <alignment vertical="center" wrapText="1"/>
    </xf>
    <xf numFmtId="0" fontId="0" fillId="28" borderId="54" xfId="0" applyFill="1" applyBorder="1">
      <alignment vertical="center"/>
    </xf>
    <xf numFmtId="177" fontId="37" fillId="0" borderId="55" xfId="77" applyNumberFormat="1" applyFont="1" applyFill="1" applyBorder="1" applyAlignment="1">
      <alignment vertical="center"/>
    </xf>
    <xf numFmtId="177" fontId="37" fillId="0" borderId="60" xfId="77" applyNumberFormat="1" applyFont="1" applyFill="1" applyBorder="1" applyAlignment="1">
      <alignment vertical="center"/>
    </xf>
    <xf numFmtId="38" fontId="49" fillId="26" borderId="92" xfId="77" applyFont="1" applyFill="1" applyBorder="1" applyAlignment="1">
      <alignment horizontal="right" vertical="center"/>
    </xf>
    <xf numFmtId="38" fontId="49" fillId="26" borderId="29" xfId="77" applyFont="1" applyFill="1" applyBorder="1" applyAlignment="1">
      <alignment horizontal="right" vertical="center"/>
    </xf>
    <xf numFmtId="38" fontId="37" fillId="28" borderId="7" xfId="77" applyFont="1" applyFill="1" applyBorder="1" applyAlignment="1">
      <alignment horizontal="center" vertical="center"/>
    </xf>
    <xf numFmtId="38" fontId="37" fillId="28" borderId="8" xfId="77" applyFont="1" applyFill="1" applyBorder="1" applyAlignment="1">
      <alignment horizontal="center" vertical="center"/>
    </xf>
    <xf numFmtId="38" fontId="37" fillId="28" borderId="18" xfId="77" applyFont="1" applyFill="1" applyBorder="1" applyAlignment="1">
      <alignment horizontal="center" vertical="center"/>
    </xf>
    <xf numFmtId="38" fontId="37" fillId="28" borderId="80" xfId="77" applyFont="1" applyFill="1" applyBorder="1" applyAlignment="1">
      <alignment horizontal="center" vertical="center"/>
    </xf>
    <xf numFmtId="38" fontId="37" fillId="28" borderId="12" xfId="77" applyFont="1" applyFill="1" applyBorder="1" applyAlignment="1">
      <alignment horizontal="center" vertical="center"/>
    </xf>
    <xf numFmtId="38" fontId="37" fillId="28" borderId="13" xfId="77" applyFont="1" applyFill="1" applyBorder="1" applyAlignment="1">
      <alignment horizontal="center" vertical="center"/>
    </xf>
    <xf numFmtId="0" fontId="40" fillId="0" borderId="21"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2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4" xfId="0" applyFont="1" applyBorder="1" applyAlignment="1">
      <alignment horizontal="center" vertical="center" wrapText="1"/>
    </xf>
    <xf numFmtId="0" fontId="0" fillId="28" borderId="11" xfId="0" applyFill="1" applyBorder="1">
      <alignment vertical="center"/>
    </xf>
    <xf numFmtId="177" fontId="37" fillId="0" borderId="11" xfId="77" applyNumberFormat="1" applyFont="1" applyFill="1" applyBorder="1" applyAlignment="1">
      <alignment vertical="center"/>
    </xf>
    <xf numFmtId="177" fontId="37" fillId="0" borderId="51" xfId="77" applyNumberFormat="1" applyFont="1" applyFill="1" applyBorder="1" applyAlignment="1">
      <alignment vertical="center"/>
    </xf>
    <xf numFmtId="0" fontId="2" fillId="2" borderId="24" xfId="0" applyFont="1" applyFill="1" applyBorder="1" applyAlignment="1">
      <alignment vertical="center" wrapText="1"/>
    </xf>
    <xf numFmtId="0" fontId="2" fillId="2" borderId="85" xfId="0" applyFont="1" applyFill="1" applyBorder="1" applyAlignment="1">
      <alignment vertical="center" wrapText="1"/>
    </xf>
    <xf numFmtId="0" fontId="2" fillId="2" borderId="9" xfId="0" applyFont="1" applyFill="1" applyBorder="1" applyAlignment="1">
      <alignment vertical="center" wrapText="1"/>
    </xf>
    <xf numFmtId="0" fontId="2" fillId="2" borderId="66" xfId="0" applyFont="1" applyFill="1" applyBorder="1" applyAlignment="1">
      <alignment vertical="center" wrapText="1"/>
    </xf>
    <xf numFmtId="0" fontId="43" fillId="2" borderId="8" xfId="0" applyFont="1" applyFill="1" applyBorder="1" applyAlignment="1">
      <alignment horizontal="left" vertical="center" wrapText="1"/>
    </xf>
    <xf numFmtId="0" fontId="2" fillId="0" borderId="96" xfId="0" applyFont="1" applyBorder="1" applyAlignment="1">
      <alignment horizontal="center" vertical="center" wrapText="1"/>
    </xf>
    <xf numFmtId="0" fontId="2" fillId="0" borderId="4" xfId="0" applyFont="1" applyBorder="1" applyAlignment="1">
      <alignment horizontal="center" vertical="center" wrapText="1"/>
    </xf>
    <xf numFmtId="3" fontId="37" fillId="0" borderId="18" xfId="0" applyNumberFormat="1" applyFont="1" applyBorder="1">
      <alignment vertical="center"/>
    </xf>
    <xf numFmtId="3" fontId="37" fillId="0" borderId="66" xfId="0" applyNumberFormat="1" applyFont="1" applyBorder="1">
      <alignment vertical="center"/>
    </xf>
    <xf numFmtId="3" fontId="37" fillId="0" borderId="38" xfId="0" applyNumberFormat="1" applyFont="1" applyBorder="1">
      <alignment vertical="center"/>
    </xf>
    <xf numFmtId="0" fontId="15" fillId="3" borderId="3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96" xfId="0" applyFont="1" applyFill="1" applyBorder="1" applyAlignment="1">
      <alignment horizontal="left" vertical="center" wrapText="1"/>
    </xf>
    <xf numFmtId="3" fontId="37" fillId="0" borderId="55" xfId="0" applyNumberFormat="1" applyFont="1" applyBorder="1">
      <alignment vertical="center"/>
    </xf>
    <xf numFmtId="3" fontId="37" fillId="0" borderId="60" xfId="0" applyNumberFormat="1" applyFont="1" applyBorder="1">
      <alignment vertical="center"/>
    </xf>
    <xf numFmtId="0" fontId="43" fillId="2" borderId="18" xfId="0" applyFont="1" applyFill="1" applyBorder="1" applyAlignment="1">
      <alignment horizontal="left" vertical="center" wrapText="1"/>
    </xf>
    <xf numFmtId="38" fontId="37" fillId="0" borderId="38" xfId="77" applyFont="1" applyFill="1" applyBorder="1" applyAlignment="1">
      <alignment vertical="center"/>
    </xf>
    <xf numFmtId="0" fontId="2" fillId="0" borderId="100" xfId="0" applyFont="1" applyBorder="1" applyAlignment="1">
      <alignment horizontal="center" vertical="center" wrapText="1"/>
    </xf>
    <xf numFmtId="0" fontId="2" fillId="2" borderId="13" xfId="0" applyFont="1" applyFill="1" applyBorder="1" applyAlignment="1">
      <alignment vertical="center" wrapText="1"/>
    </xf>
    <xf numFmtId="38" fontId="37" fillId="0" borderId="80" xfId="77" applyFont="1" applyFill="1" applyBorder="1" applyAlignment="1">
      <alignment vertical="center"/>
    </xf>
    <xf numFmtId="38" fontId="37" fillId="0" borderId="13" xfId="77" applyFont="1" applyFill="1" applyBorder="1" applyAlignment="1">
      <alignment vertical="center"/>
    </xf>
    <xf numFmtId="38" fontId="37" fillId="28" borderId="55" xfId="77" applyFont="1" applyFill="1" applyBorder="1" applyAlignment="1">
      <alignment horizontal="center" vertical="center"/>
    </xf>
    <xf numFmtId="38" fontId="37" fillId="28" borderId="84" xfId="77" applyFont="1" applyFill="1" applyBorder="1" applyAlignment="1">
      <alignment horizontal="center" vertical="center"/>
    </xf>
    <xf numFmtId="38" fontId="37" fillId="28" borderId="60" xfId="77" applyFont="1" applyFill="1" applyBorder="1" applyAlignment="1">
      <alignment horizontal="center" vertical="center"/>
    </xf>
    <xf numFmtId="0" fontId="3" fillId="0" borderId="3" xfId="0" applyFont="1" applyBorder="1" applyAlignment="1">
      <alignment horizontal="center" vertical="center"/>
    </xf>
    <xf numFmtId="0" fontId="14" fillId="0" borderId="3" xfId="0" applyFont="1" applyBorder="1" applyAlignment="1">
      <alignment horizontal="center" vertical="center"/>
    </xf>
    <xf numFmtId="0" fontId="40" fillId="0" borderId="28" xfId="0" applyFont="1" applyBorder="1" applyAlignment="1">
      <alignment horizontal="center" vertical="center" wrapText="1" shrinkToFit="1"/>
    </xf>
    <xf numFmtId="0" fontId="40" fillId="0" borderId="10" xfId="0" applyFont="1" applyBorder="1" applyAlignment="1">
      <alignment horizontal="center" vertical="center" wrapText="1" shrinkToFit="1"/>
    </xf>
    <xf numFmtId="0" fontId="40" fillId="0" borderId="94" xfId="0" applyFont="1" applyBorder="1" applyAlignment="1">
      <alignment horizontal="center" vertical="center" wrapText="1" shrinkToFit="1"/>
    </xf>
    <xf numFmtId="0" fontId="38" fillId="3" borderId="33" xfId="0" applyFont="1" applyFill="1" applyBorder="1" applyAlignment="1">
      <alignment horizontal="center" vertical="center" textRotation="255" wrapText="1"/>
    </xf>
    <xf numFmtId="0" fontId="38" fillId="3" borderId="36" xfId="0" applyFont="1" applyFill="1" applyBorder="1" applyAlignment="1">
      <alignment horizontal="center" vertical="center" textRotation="255" wrapText="1"/>
    </xf>
    <xf numFmtId="3" fontId="37" fillId="0" borderId="19" xfId="0" applyNumberFormat="1" applyFont="1" applyBorder="1">
      <alignment vertical="center"/>
    </xf>
    <xf numFmtId="3" fontId="37" fillId="0" borderId="40" xfId="0" applyNumberFormat="1" applyFont="1" applyBorder="1">
      <alignment vertical="center"/>
    </xf>
  </cellXfs>
  <cellStyles count="7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チェック セル 2 2" xfId="27" xr:uid="{00000000-0005-0000-0000-00001A000000}"/>
    <cellStyle name="チェック セル 2 2 2" xfId="28" xr:uid="{00000000-0005-0000-0000-00001B000000}"/>
    <cellStyle name="チェック セル 2 3" xfId="29" xr:uid="{00000000-0005-0000-0000-00001C000000}"/>
    <cellStyle name="チェック セル 2 3 2" xfId="30" xr:uid="{00000000-0005-0000-0000-00001D000000}"/>
    <cellStyle name="チェック セル 2 4" xfId="31" xr:uid="{00000000-0005-0000-0000-00001E000000}"/>
    <cellStyle name="どちらでもない 2" xfId="32" xr:uid="{00000000-0005-0000-0000-00001F000000}"/>
    <cellStyle name="パーセント 2" xfId="33" xr:uid="{00000000-0005-0000-0000-000020000000}"/>
    <cellStyle name="パーセント 3" xfId="34" xr:uid="{00000000-0005-0000-0000-000021000000}"/>
    <cellStyle name="メモ 2" xfId="35" xr:uid="{00000000-0005-0000-0000-000022000000}"/>
    <cellStyle name="メモ 2 2" xfId="36" xr:uid="{00000000-0005-0000-0000-000023000000}"/>
    <cellStyle name="リンク セル 2" xfId="37" xr:uid="{00000000-0005-0000-0000-000024000000}"/>
    <cellStyle name="悪い 2" xfId="38" xr:uid="{00000000-0005-0000-0000-000025000000}"/>
    <cellStyle name="計算 2" xfId="39" xr:uid="{00000000-0005-0000-0000-000026000000}"/>
    <cellStyle name="計算 2 2" xfId="40" xr:uid="{00000000-0005-0000-0000-000027000000}"/>
    <cellStyle name="警告文 2" xfId="41" xr:uid="{00000000-0005-0000-0000-000028000000}"/>
    <cellStyle name="桁区切り" xfId="77" builtinId="6"/>
    <cellStyle name="桁区切り 2" xfId="42" xr:uid="{00000000-0005-0000-0000-00002A000000}"/>
    <cellStyle name="桁区切り 3" xfId="43" xr:uid="{00000000-0005-0000-0000-00002B000000}"/>
    <cellStyle name="桁区切り 3 2" xfId="44" xr:uid="{00000000-0005-0000-0000-00002C000000}"/>
    <cellStyle name="桁区切り 4" xfId="45" xr:uid="{00000000-0005-0000-0000-00002D000000}"/>
    <cellStyle name="桁区切り 5" xfId="46" xr:uid="{00000000-0005-0000-0000-00002E000000}"/>
    <cellStyle name="見出し 1 2" xfId="47" xr:uid="{00000000-0005-0000-0000-00002F000000}"/>
    <cellStyle name="見出し 2 2" xfId="48" xr:uid="{00000000-0005-0000-0000-000030000000}"/>
    <cellStyle name="見出し 3 2" xfId="49" xr:uid="{00000000-0005-0000-0000-000031000000}"/>
    <cellStyle name="見出し 4 2" xfId="50" xr:uid="{00000000-0005-0000-0000-000032000000}"/>
    <cellStyle name="集計 2" xfId="51" xr:uid="{00000000-0005-0000-0000-000033000000}"/>
    <cellStyle name="集計 2 2" xfId="52" xr:uid="{00000000-0005-0000-0000-000034000000}"/>
    <cellStyle name="集計 2 2 2" xfId="53" xr:uid="{00000000-0005-0000-0000-000035000000}"/>
    <cellStyle name="集計 2 3" xfId="54" xr:uid="{00000000-0005-0000-0000-000036000000}"/>
    <cellStyle name="出力 2" xfId="55" xr:uid="{00000000-0005-0000-0000-000037000000}"/>
    <cellStyle name="出力 2 2" xfId="56" xr:uid="{00000000-0005-0000-0000-000038000000}"/>
    <cellStyle name="出力 2 2 2" xfId="57" xr:uid="{00000000-0005-0000-0000-000039000000}"/>
    <cellStyle name="出力 2 3" xfId="58" xr:uid="{00000000-0005-0000-0000-00003A000000}"/>
    <cellStyle name="説明文 2" xfId="59" xr:uid="{00000000-0005-0000-0000-00003B000000}"/>
    <cellStyle name="通貨 2" xfId="60" xr:uid="{00000000-0005-0000-0000-00003C000000}"/>
    <cellStyle name="通貨 2 2" xfId="61" xr:uid="{00000000-0005-0000-0000-00003D000000}"/>
    <cellStyle name="通貨 3" xfId="62" xr:uid="{00000000-0005-0000-0000-00003E000000}"/>
    <cellStyle name="入力 2" xfId="63" xr:uid="{00000000-0005-0000-0000-00003F000000}"/>
    <cellStyle name="入力 2 2" xfId="64" xr:uid="{00000000-0005-0000-0000-000040000000}"/>
    <cellStyle name="標準" xfId="0" builtinId="0"/>
    <cellStyle name="標準 2" xfId="65" xr:uid="{00000000-0005-0000-0000-000042000000}"/>
    <cellStyle name="標準 2 2" xfId="66" xr:uid="{00000000-0005-0000-0000-000043000000}"/>
    <cellStyle name="標準 3" xfId="67" xr:uid="{00000000-0005-0000-0000-000044000000}"/>
    <cellStyle name="標準 3 2" xfId="68" xr:uid="{00000000-0005-0000-0000-000045000000}"/>
    <cellStyle name="標準 3 3" xfId="69" xr:uid="{00000000-0005-0000-0000-000046000000}"/>
    <cellStyle name="標準 3_WS130401y" xfId="70" xr:uid="{00000000-0005-0000-0000-000047000000}"/>
    <cellStyle name="標準 4" xfId="71" xr:uid="{00000000-0005-0000-0000-000048000000}"/>
    <cellStyle name="標準 4 2" xfId="72" xr:uid="{00000000-0005-0000-0000-000049000000}"/>
    <cellStyle name="標準 5" xfId="73" xr:uid="{00000000-0005-0000-0000-00004A000000}"/>
    <cellStyle name="標準 6" xfId="74" xr:uid="{00000000-0005-0000-0000-00004B000000}"/>
    <cellStyle name="標準 7" xfId="75" xr:uid="{00000000-0005-0000-0000-00004C000000}"/>
    <cellStyle name="良い 2" xfId="76" xr:uid="{00000000-0005-0000-0000-00004D000000}"/>
  </cellStyles>
  <dxfs count="0"/>
  <tableStyles count="0" defaultTableStyle="TableStyleMedium2" defaultPivotStyle="PivotStyleLight16"/>
  <colors>
    <mruColors>
      <color rgb="FFDAEEF3"/>
      <color rgb="FFFFFF99"/>
      <color rgb="FFFFFF66"/>
      <color rgb="FFFFCCFF"/>
      <color rgb="FFFCD5B4"/>
      <color rgb="FFD9D9D9"/>
      <color rgb="FF0000FF"/>
      <color rgb="FF99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157567</xdr:colOff>
      <xdr:row>18</xdr:row>
      <xdr:rowOff>1</xdr:rowOff>
    </xdr:from>
    <xdr:to>
      <xdr:col>18</xdr:col>
      <xdr:colOff>346364</xdr:colOff>
      <xdr:row>23</xdr:row>
      <xdr:rowOff>152401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57567" y="4987637"/>
          <a:ext cx="11923597" cy="153785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1200">
              <a:latin typeface="ＭＳ ゴシック" panose="020B0609070205080204" pitchFamily="49" charset="-128"/>
              <a:ea typeface="ＭＳ ゴシック" panose="020B0609070205080204" pitchFamily="49" charset="-128"/>
            </a:rPr>
            <a:t>◆</a:t>
          </a:r>
          <a:r>
            <a:rPr kumimoji="1" lang="ja-JP" altLang="en-US" sz="1200" u="sng">
              <a:solidFill>
                <a:srgbClr val="FF0000"/>
              </a:solidFill>
              <a:latin typeface="ＭＳ ゴシック" panose="020B0609070205080204" pitchFamily="49" charset="-128"/>
              <a:ea typeface="ＭＳ ゴシック" panose="020B0609070205080204" pitchFamily="49" charset="-128"/>
            </a:rPr>
            <a:t>青色セル</a:t>
          </a:r>
          <a:r>
            <a:rPr kumimoji="1" lang="ja-JP" altLang="en-US" sz="1200">
              <a:latin typeface="ＭＳ ゴシック" panose="020B0609070205080204" pitchFamily="49" charset="-128"/>
              <a:ea typeface="ＭＳ ゴシック" panose="020B0609070205080204" pitchFamily="49" charset="-128"/>
            </a:rPr>
            <a:t>に記入してください。（計算式等が入っていますので、他の欄は修正が必要な場合のみ入力してください。）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◆記載方法は、記載例シートをご参照ください。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◆熊本県健康福祉補助金等交付要項にメニューがある事業には、</a:t>
          </a:r>
          <a:r>
            <a:rPr kumimoji="1" lang="ja-JP" altLang="en-US" sz="1200">
              <a:solidFill>
                <a:srgbClr val="FF0000"/>
              </a:solidFill>
              <a:latin typeface="ＭＳ ゴシック" panose="020B0609070205080204" pitchFamily="49" charset="-128"/>
              <a:ea typeface="ＭＳ ゴシック" panose="020B0609070205080204" pitchFamily="49" charset="-128"/>
            </a:rPr>
            <a:t>単価</a:t>
          </a:r>
          <a:r>
            <a:rPr kumimoji="1" lang="ja-JP" altLang="en-US" sz="1200">
              <a:latin typeface="ＭＳ ゴシック" panose="020B0609070205080204" pitchFamily="49" charset="-128"/>
              <a:ea typeface="ＭＳ ゴシック" panose="020B0609070205080204" pitchFamily="49" charset="-128"/>
            </a:rPr>
            <a:t>を入力しています。</a:t>
          </a:r>
          <a:r>
            <a:rPr kumimoji="1" lang="ja-JP" altLang="en-US" sz="1200" b="0" u="sng">
              <a:solidFill>
                <a:srgbClr val="FF0000"/>
              </a:solidFill>
              <a:latin typeface="ＭＳ ゴシック" panose="020B0609070205080204" pitchFamily="49" charset="-128"/>
              <a:ea typeface="ＭＳ ゴシック" panose="020B0609070205080204" pitchFamily="49" charset="-128"/>
            </a:rPr>
            <a:t>（オレンジ色セル）</a:t>
          </a:r>
          <a:endParaRPr kumimoji="1" lang="en-US" altLang="ja-JP" sz="1200" b="0" u="sng">
            <a:solidFill>
              <a:srgbClr val="FF0000"/>
            </a:solidFill>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◆熊本県健康福祉補助金等交付要項にメニューがない事業は、地域医療介護総合確保基金の基礎単価上限額を記載しています。これは整備見込み量を把握するものであり、 </a:t>
          </a:r>
          <a:endParaRPr kumimoji="1" lang="en-US" altLang="ja-JP" sz="1200">
            <a:latin typeface="ＭＳ ゴシック" panose="020B0609070205080204" pitchFamily="49" charset="-128"/>
            <a:ea typeface="ＭＳ ゴシック" panose="020B0609070205080204" pitchFamily="49" charset="-128"/>
          </a:endParaRPr>
        </a:p>
        <a:p>
          <a:r>
            <a:rPr kumimoji="1" lang="en-US" altLang="ja-JP" sz="1200">
              <a:latin typeface="ＭＳ ゴシック" panose="020B0609070205080204" pitchFamily="49" charset="-128"/>
              <a:ea typeface="ＭＳ ゴシック" panose="020B0609070205080204" pitchFamily="49" charset="-128"/>
            </a:rPr>
            <a:t> </a:t>
          </a:r>
          <a:r>
            <a:rPr kumimoji="1" lang="ja-JP" altLang="en-US" sz="1200">
              <a:latin typeface="ＭＳ ゴシック" panose="020B0609070205080204" pitchFamily="49" charset="-128"/>
              <a:ea typeface="ＭＳ ゴシック" panose="020B0609070205080204" pitchFamily="49" charset="-128"/>
            </a:rPr>
            <a:t>メニュー化及び予算の確保を確約するものではありません。</a:t>
          </a:r>
          <a:endParaRPr kumimoji="1" lang="en-US" altLang="ja-JP" sz="1200">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陰圧装置設置事業</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は、所要額を直接入力してください。（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別途、見積書の提出もお願いします。）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9</xdr:col>
      <xdr:colOff>214312</xdr:colOff>
      <xdr:row>172</xdr:row>
      <xdr:rowOff>127204</xdr:rowOff>
    </xdr:from>
    <xdr:to>
      <xdr:col>13</xdr:col>
      <xdr:colOff>344703</xdr:colOff>
      <xdr:row>176</xdr:row>
      <xdr:rowOff>123222</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7362203" y="102491965"/>
          <a:ext cx="2474370" cy="1023061"/>
        </a:xfrm>
        <a:prstGeom prst="wedgeRectCallout">
          <a:avLst>
            <a:gd name="adj1" fmla="val -61017"/>
            <a:gd name="adj2" fmla="val -4313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（６）については、補助率１／３（２／３は必ず事業者負担）</a:t>
          </a:r>
          <a:endParaRPr kumimoji="1" lang="en-US" altLang="ja-JP" sz="1100"/>
        </a:p>
        <a:p>
          <a:pPr algn="l"/>
          <a:r>
            <a:rPr kumimoji="1" lang="en-US" altLang="ja-JP" sz="1100"/>
            <a:t>※</a:t>
          </a:r>
          <a:r>
            <a:rPr kumimoji="1" lang="ja-JP" altLang="en-US" sz="1100"/>
            <a:t>補助上限額は、単位</a:t>
          </a:r>
          <a:r>
            <a:rPr kumimoji="1" lang="en-US" altLang="ja-JP" sz="1100"/>
            <a:t>×</a:t>
          </a:r>
          <a:r>
            <a:rPr kumimoji="1" lang="ja-JP" altLang="en-US" sz="1100"/>
            <a:t>単価</a:t>
          </a:r>
          <a:r>
            <a:rPr kumimoji="1" lang="en-US" altLang="ja-JP" sz="1100"/>
            <a:t>×</a:t>
          </a:r>
          <a:r>
            <a:rPr kumimoji="1" lang="ja-JP" altLang="en-US" sz="1100"/>
            <a:t>１／３</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H243"/>
  <sheetViews>
    <sheetView tabSelected="1" view="pageBreakPreview" zoomScale="85" zoomScaleNormal="55" zoomScaleSheetLayoutView="85" workbookViewId="0">
      <selection activeCell="C3" sqref="C3:H3"/>
    </sheetView>
  </sheetViews>
  <sheetFormatPr defaultColWidth="9" defaultRowHeight="30" customHeight="1"/>
  <cols>
    <col min="1" max="1" width="7.6640625" customWidth="1"/>
    <col min="2" max="2" width="1.6640625" customWidth="1"/>
    <col min="3" max="3" width="36.6640625" customWidth="1"/>
    <col min="4" max="5" width="13.6640625" customWidth="1"/>
    <col min="6" max="6" width="6.88671875" customWidth="1"/>
    <col min="7" max="7" width="8" customWidth="1"/>
    <col min="8" max="8" width="5.6640625" customWidth="1"/>
    <col min="9" max="9" width="8.6640625" customWidth="1"/>
    <col min="10" max="11" width="7.109375" customWidth="1"/>
    <col min="12" max="12" width="13.6640625" customWidth="1"/>
    <col min="13" max="13" width="5.77734375" customWidth="1"/>
    <col min="14" max="14" width="7" customWidth="1"/>
    <col min="15" max="15" width="5.77734375" customWidth="1"/>
    <col min="16" max="16" width="7.77734375" customWidth="1"/>
    <col min="17" max="20" width="6.77734375" customWidth="1"/>
    <col min="21" max="25" width="6.6640625" customWidth="1"/>
    <col min="26" max="49" width="2.6640625" customWidth="1"/>
  </cols>
  <sheetData>
    <row r="1" spans="1:60" ht="22.5" customHeight="1">
      <c r="A1" s="71" t="s">
        <v>193</v>
      </c>
      <c r="B1" s="72"/>
      <c r="C1" s="72"/>
      <c r="D1" s="143"/>
      <c r="E1" s="10"/>
      <c r="F1" s="10"/>
      <c r="G1" s="10"/>
      <c r="H1" s="10"/>
      <c r="I1" s="10"/>
      <c r="J1" s="10"/>
      <c r="K1" s="10"/>
      <c r="L1" s="127"/>
      <c r="M1" s="127"/>
      <c r="N1" s="127"/>
      <c r="O1" s="127"/>
      <c r="P1" s="226" t="s">
        <v>194</v>
      </c>
      <c r="Q1" s="226"/>
      <c r="R1" s="226"/>
      <c r="S1" s="226"/>
      <c r="T1" s="227"/>
      <c r="U1" s="137"/>
      <c r="AX1" s="137"/>
      <c r="AY1" s="137"/>
      <c r="AZ1" s="137"/>
    </row>
    <row r="2" spans="1:60" ht="22.5" customHeight="1">
      <c r="A2" s="141"/>
      <c r="B2" s="121"/>
      <c r="C2" s="121"/>
      <c r="D2" s="121"/>
      <c r="E2" s="121"/>
      <c r="F2" s="121"/>
      <c r="G2" s="121"/>
      <c r="H2" s="121"/>
      <c r="I2" s="121"/>
      <c r="J2" s="121"/>
      <c r="K2" s="121"/>
      <c r="L2" s="121"/>
      <c r="M2" s="121"/>
      <c r="N2" s="121"/>
      <c r="O2" s="121"/>
      <c r="P2" s="121"/>
      <c r="Q2" s="121"/>
      <c r="R2" s="121"/>
      <c r="S2" s="121"/>
      <c r="T2" s="144"/>
      <c r="U2" s="137"/>
      <c r="AX2" s="137"/>
      <c r="AY2" s="137"/>
      <c r="AZ2" s="137"/>
    </row>
    <row r="3" spans="1:60" ht="22.5" customHeight="1">
      <c r="A3" s="141"/>
      <c r="B3" s="121"/>
      <c r="C3" s="225" t="s">
        <v>175</v>
      </c>
      <c r="D3" s="225"/>
      <c r="E3" s="225"/>
      <c r="F3" s="225"/>
      <c r="G3" s="225"/>
      <c r="H3" s="225"/>
      <c r="I3" s="225" t="s">
        <v>176</v>
      </c>
      <c r="J3" s="225"/>
      <c r="K3" s="225"/>
      <c r="L3" s="225"/>
      <c r="M3" s="225"/>
      <c r="N3" s="225"/>
      <c r="O3" s="225"/>
      <c r="P3" s="225"/>
      <c r="Q3" s="225"/>
      <c r="R3" s="225"/>
      <c r="S3" s="225"/>
      <c r="T3" s="144"/>
      <c r="AX3" s="137"/>
      <c r="AY3" s="137"/>
      <c r="AZ3" s="137"/>
    </row>
    <row r="4" spans="1:60" ht="22.5" customHeight="1">
      <c r="A4" s="142"/>
      <c r="B4" s="122"/>
      <c r="C4" s="225" t="s">
        <v>177</v>
      </c>
      <c r="D4" s="225"/>
      <c r="E4" s="225"/>
      <c r="F4" s="225"/>
      <c r="G4" s="225"/>
      <c r="H4" s="225"/>
      <c r="I4" s="225" t="s">
        <v>183</v>
      </c>
      <c r="J4" s="225"/>
      <c r="K4" s="225"/>
      <c r="L4" s="225"/>
      <c r="M4" s="225"/>
      <c r="N4" s="225"/>
      <c r="O4" s="225"/>
      <c r="P4" s="225"/>
      <c r="Q4" s="225"/>
      <c r="R4" s="225"/>
      <c r="S4" s="225"/>
      <c r="T4" s="144"/>
      <c r="AX4" s="137"/>
      <c r="AY4" s="137"/>
      <c r="AZ4" s="137"/>
    </row>
    <row r="5" spans="1:60" ht="22.5" customHeight="1">
      <c r="A5" s="142"/>
      <c r="B5" s="123"/>
      <c r="C5" s="228" t="s">
        <v>184</v>
      </c>
      <c r="D5" s="228"/>
      <c r="E5" s="228"/>
      <c r="F5" s="228"/>
      <c r="G5" s="228"/>
      <c r="H5" s="228"/>
      <c r="I5" s="228"/>
      <c r="J5" s="228"/>
      <c r="K5" s="228"/>
      <c r="L5" s="228"/>
      <c r="M5" s="228"/>
      <c r="N5" s="228"/>
      <c r="O5" s="228"/>
      <c r="P5" s="228"/>
      <c r="Q5" s="228"/>
      <c r="R5" s="228"/>
      <c r="S5" s="228"/>
      <c r="T5" s="144"/>
      <c r="AX5" s="137"/>
      <c r="AY5" s="137"/>
      <c r="AZ5" s="137"/>
    </row>
    <row r="6" spans="1:60" ht="22.5" customHeight="1">
      <c r="A6" s="142"/>
      <c r="B6" s="122"/>
      <c r="C6" s="122"/>
      <c r="D6" s="122"/>
      <c r="E6" s="122"/>
      <c r="F6" s="122"/>
      <c r="G6" s="122"/>
      <c r="H6" s="122"/>
      <c r="I6" s="122"/>
      <c r="J6" s="122"/>
      <c r="K6" s="122"/>
      <c r="L6" s="121"/>
      <c r="M6" s="121"/>
      <c r="N6" s="121"/>
      <c r="O6" s="121"/>
      <c r="P6" s="121"/>
      <c r="Q6" s="121"/>
      <c r="R6" s="121"/>
      <c r="S6" s="121"/>
      <c r="T6" s="144"/>
      <c r="AD6" s="137"/>
      <c r="AX6" s="137"/>
      <c r="AY6" s="137"/>
      <c r="AZ6" s="137"/>
    </row>
    <row r="7" spans="1:60" ht="22.5" customHeight="1" thickBot="1">
      <c r="A7" s="142"/>
      <c r="B7" s="122"/>
      <c r="C7" s="124" t="s">
        <v>185</v>
      </c>
      <c r="D7" s="124"/>
      <c r="E7" s="124"/>
      <c r="F7" s="124"/>
      <c r="G7" s="124"/>
      <c r="H7" s="124"/>
      <c r="I7" s="124"/>
      <c r="J7" s="124"/>
      <c r="K7" s="124"/>
      <c r="L7" s="125"/>
      <c r="M7" s="125"/>
      <c r="N7" s="125"/>
      <c r="O7" s="125"/>
      <c r="P7" s="125"/>
      <c r="Q7" s="125"/>
      <c r="R7" s="125"/>
      <c r="S7" s="125"/>
      <c r="T7" s="144"/>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X7" s="137"/>
      <c r="AY7" s="137"/>
      <c r="AZ7" s="137"/>
    </row>
    <row r="8" spans="1:60" ht="22.5" customHeight="1">
      <c r="A8" s="142"/>
      <c r="B8" s="122"/>
      <c r="C8" s="229" t="s">
        <v>186</v>
      </c>
      <c r="D8" s="230"/>
      <c r="E8" s="230"/>
      <c r="F8" s="230"/>
      <c r="G8" s="230"/>
      <c r="H8" s="230"/>
      <c r="I8" s="230"/>
      <c r="J8" s="230"/>
      <c r="K8" s="230"/>
      <c r="L8" s="230"/>
      <c r="M8" s="230"/>
      <c r="N8" s="230"/>
      <c r="O8" s="230"/>
      <c r="P8" s="230"/>
      <c r="Q8" s="230"/>
      <c r="R8" s="230"/>
      <c r="S8" s="231"/>
      <c r="T8" s="144"/>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X8" s="137"/>
      <c r="AY8" s="137"/>
      <c r="AZ8" s="137"/>
    </row>
    <row r="9" spans="1:60" ht="22.5" customHeight="1" thickBot="1">
      <c r="A9" s="142"/>
      <c r="B9" s="122"/>
      <c r="C9" s="232" t="s">
        <v>187</v>
      </c>
      <c r="D9" s="233"/>
      <c r="E9" s="233"/>
      <c r="F9" s="233"/>
      <c r="G9" s="233"/>
      <c r="H9" s="233"/>
      <c r="I9" s="233"/>
      <c r="J9" s="233"/>
      <c r="K9" s="233"/>
      <c r="L9" s="233"/>
      <c r="M9" s="233"/>
      <c r="N9" s="233"/>
      <c r="O9" s="233"/>
      <c r="P9" s="233"/>
      <c r="Q9" s="233"/>
      <c r="R9" s="233"/>
      <c r="S9" s="234"/>
      <c r="T9" s="145"/>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X9" s="137"/>
      <c r="AY9" s="137"/>
      <c r="AZ9" s="137"/>
    </row>
    <row r="10" spans="1:60" ht="22.5" customHeight="1">
      <c r="A10" s="142"/>
      <c r="B10" s="122"/>
      <c r="C10" s="235"/>
      <c r="D10" s="235"/>
      <c r="E10" s="235"/>
      <c r="F10" s="235"/>
      <c r="G10" s="235"/>
      <c r="H10" s="235"/>
      <c r="I10" s="235"/>
      <c r="J10" s="235"/>
      <c r="K10" s="235"/>
      <c r="L10" s="235"/>
      <c r="M10" s="235"/>
      <c r="N10" s="235"/>
      <c r="O10" s="235"/>
      <c r="P10" s="235"/>
      <c r="Q10" s="235"/>
      <c r="R10" s="235"/>
      <c r="S10" s="235"/>
      <c r="T10" s="145"/>
      <c r="X10" s="137"/>
      <c r="Y10" s="137"/>
      <c r="Z10" s="137"/>
      <c r="AA10" s="137"/>
      <c r="AB10" s="137"/>
      <c r="AC10" s="137"/>
      <c r="AD10" s="137"/>
      <c r="AE10" s="137"/>
      <c r="AF10" s="137"/>
      <c r="AG10" s="137"/>
      <c r="AH10" s="137"/>
      <c r="AI10" s="137"/>
      <c r="AJ10" s="137"/>
      <c r="AK10" s="137"/>
      <c r="AL10" s="137"/>
      <c r="AM10" s="137"/>
      <c r="AX10" s="137"/>
      <c r="AY10" s="137"/>
      <c r="AZ10" s="137"/>
    </row>
    <row r="11" spans="1:60" ht="22.5" customHeight="1">
      <c r="A11" s="142"/>
      <c r="B11" s="122"/>
      <c r="C11" s="122" t="s">
        <v>195</v>
      </c>
      <c r="D11" s="122"/>
      <c r="E11" s="122"/>
      <c r="F11" s="122"/>
      <c r="G11" s="122"/>
      <c r="H11" s="122"/>
      <c r="I11" s="122"/>
      <c r="J11" s="122"/>
      <c r="K11" s="122"/>
      <c r="L11" s="126"/>
      <c r="M11" s="126"/>
      <c r="N11" s="126"/>
      <c r="O11" s="126"/>
      <c r="P11" s="126"/>
      <c r="Q11" s="126"/>
      <c r="R11" s="126"/>
      <c r="S11" s="126"/>
      <c r="T11" s="145"/>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c r="BB11" s="137"/>
      <c r="BC11" s="137"/>
      <c r="BD11" s="137"/>
      <c r="BE11" s="137"/>
      <c r="BF11" s="137"/>
      <c r="BG11" s="137"/>
      <c r="BH11" s="137"/>
    </row>
    <row r="12" spans="1:60" ht="22.5" customHeight="1">
      <c r="A12" s="142"/>
      <c r="B12" s="122"/>
      <c r="C12" s="236" t="s">
        <v>188</v>
      </c>
      <c r="D12" s="236"/>
      <c r="E12" s="236"/>
      <c r="F12" s="236"/>
      <c r="G12" s="236"/>
      <c r="H12" s="236"/>
      <c r="I12" s="236" t="s">
        <v>178</v>
      </c>
      <c r="J12" s="236"/>
      <c r="K12" s="236"/>
      <c r="L12" s="236"/>
      <c r="M12" s="236"/>
      <c r="N12" s="236"/>
      <c r="O12" s="236"/>
      <c r="P12" s="236"/>
      <c r="Q12" s="236"/>
      <c r="R12" s="236"/>
      <c r="S12" s="236"/>
      <c r="T12" s="145"/>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row>
    <row r="13" spans="1:60" ht="22.5" customHeight="1">
      <c r="A13" s="142"/>
      <c r="B13" s="122"/>
      <c r="C13" s="224" t="s">
        <v>189</v>
      </c>
      <c r="D13" s="225"/>
      <c r="E13" s="225"/>
      <c r="F13" s="225"/>
      <c r="G13" s="225"/>
      <c r="H13" s="225"/>
      <c r="I13" s="225"/>
      <c r="J13" s="225"/>
      <c r="K13" s="225"/>
      <c r="L13" s="225"/>
      <c r="M13" s="225"/>
      <c r="N13" s="225"/>
      <c r="O13" s="225"/>
      <c r="P13" s="225"/>
      <c r="Q13" s="225"/>
      <c r="R13" s="225"/>
      <c r="S13" s="225"/>
      <c r="T13" s="145"/>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row>
    <row r="14" spans="1:60" ht="22.5" customHeight="1">
      <c r="A14" s="142"/>
      <c r="B14" s="122"/>
      <c r="C14" s="224" t="s">
        <v>179</v>
      </c>
      <c r="D14" s="225"/>
      <c r="E14" s="225"/>
      <c r="F14" s="225"/>
      <c r="G14" s="225"/>
      <c r="H14" s="225"/>
      <c r="I14" s="225"/>
      <c r="J14" s="225"/>
      <c r="K14" s="225"/>
      <c r="L14" s="225"/>
      <c r="M14" s="225"/>
      <c r="N14" s="225"/>
      <c r="O14" s="225"/>
      <c r="P14" s="225"/>
      <c r="Q14" s="225"/>
      <c r="R14" s="225"/>
      <c r="S14" s="225"/>
      <c r="T14" s="145"/>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137"/>
    </row>
    <row r="15" spans="1:60" ht="22.5" customHeight="1">
      <c r="A15" s="142"/>
      <c r="B15" s="122"/>
      <c r="C15" s="224" t="s">
        <v>180</v>
      </c>
      <c r="D15" s="225"/>
      <c r="E15" s="225"/>
      <c r="F15" s="225"/>
      <c r="G15" s="225"/>
      <c r="H15" s="225"/>
      <c r="I15" s="225"/>
      <c r="J15" s="225"/>
      <c r="K15" s="225"/>
      <c r="L15" s="225"/>
      <c r="M15" s="225"/>
      <c r="N15" s="225"/>
      <c r="O15" s="225"/>
      <c r="P15" s="225"/>
      <c r="Q15" s="225"/>
      <c r="R15" s="225"/>
      <c r="S15" s="225"/>
      <c r="T15" s="145"/>
      <c r="U15" s="5"/>
      <c r="V15" s="5"/>
      <c r="W15" s="5"/>
      <c r="X15" s="139"/>
      <c r="Y15" s="139"/>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137"/>
    </row>
    <row r="16" spans="1:60" ht="22.5" customHeight="1">
      <c r="A16" s="142"/>
      <c r="B16" s="122"/>
      <c r="C16" s="224" t="s">
        <v>181</v>
      </c>
      <c r="D16" s="225"/>
      <c r="E16" s="225"/>
      <c r="F16" s="225"/>
      <c r="G16" s="225"/>
      <c r="H16" s="225"/>
      <c r="I16" s="225"/>
      <c r="J16" s="225"/>
      <c r="K16" s="225"/>
      <c r="L16" s="225"/>
      <c r="M16" s="225"/>
      <c r="N16" s="225"/>
      <c r="O16" s="225"/>
      <c r="P16" s="225"/>
      <c r="Q16" s="225"/>
      <c r="R16" s="225"/>
      <c r="S16" s="225"/>
      <c r="T16" s="145"/>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137"/>
    </row>
    <row r="17" spans="1:60" s="2" customFormat="1" ht="22.5" customHeight="1">
      <c r="A17" s="142"/>
      <c r="B17" s="122"/>
      <c r="C17" s="224" t="s">
        <v>182</v>
      </c>
      <c r="D17" s="225"/>
      <c r="E17" s="225"/>
      <c r="F17" s="225"/>
      <c r="G17" s="225"/>
      <c r="H17" s="225"/>
      <c r="I17" s="225"/>
      <c r="J17" s="225"/>
      <c r="K17" s="225"/>
      <c r="L17" s="225"/>
      <c r="M17" s="225"/>
      <c r="N17" s="225"/>
      <c r="O17" s="225"/>
      <c r="P17" s="225"/>
      <c r="Q17" s="225"/>
      <c r="R17" s="225"/>
      <c r="S17" s="225"/>
      <c r="T17" s="145"/>
      <c r="X17" s="138"/>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row>
    <row r="18" spans="1:60" s="2" customFormat="1" ht="22.5" customHeight="1">
      <c r="A18" s="12"/>
      <c r="B18" s="6"/>
      <c r="C18" s="6"/>
      <c r="D18" s="57"/>
      <c r="E18" s="57"/>
      <c r="F18" s="57"/>
      <c r="G18" s="57"/>
      <c r="H18" s="57"/>
      <c r="I18" s="57"/>
      <c r="J18" s="57"/>
      <c r="K18" s="109"/>
      <c r="L18" s="109"/>
      <c r="M18" s="109"/>
      <c r="N18" s="109"/>
      <c r="O18" s="109"/>
      <c r="P18" s="110"/>
      <c r="Q18" s="110"/>
      <c r="R18" s="110"/>
      <c r="S18" s="110"/>
      <c r="T18" s="146"/>
      <c r="U18" s="4"/>
      <c r="X18" s="157"/>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row>
    <row r="19" spans="1:60" ht="22.5" customHeight="1">
      <c r="A19" s="20"/>
      <c r="D19" s="69"/>
      <c r="E19" s="69"/>
      <c r="F19" s="69"/>
      <c r="G19" s="69"/>
      <c r="H19" s="69"/>
      <c r="I19" s="69"/>
      <c r="K19" s="119"/>
      <c r="L19" s="120"/>
      <c r="M19" s="120"/>
      <c r="N19" s="120"/>
      <c r="O19" s="120"/>
      <c r="P19" s="120"/>
      <c r="Q19" s="120"/>
      <c r="R19" s="111"/>
      <c r="S19" s="111"/>
      <c r="T19" s="14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137"/>
    </row>
    <row r="20" spans="1:60" s="2" customFormat="1" ht="22.5" customHeight="1">
      <c r="A20" s="11"/>
      <c r="B20" s="1"/>
      <c r="C20" s="17"/>
      <c r="D20" s="17"/>
      <c r="E20" s="17"/>
      <c r="F20" s="17"/>
      <c r="G20" s="17"/>
      <c r="H20" s="17"/>
      <c r="I20" s="17"/>
      <c r="J20" s="17"/>
      <c r="K20" s="112"/>
      <c r="L20" s="112"/>
      <c r="M20" s="115"/>
      <c r="N20" s="115"/>
      <c r="O20" s="115"/>
      <c r="P20" s="115"/>
      <c r="Q20" s="115"/>
      <c r="R20" s="115"/>
      <c r="S20" s="115"/>
      <c r="T20" s="148"/>
      <c r="U20" s="3"/>
      <c r="V20" s="3"/>
      <c r="W20" s="3"/>
      <c r="X20" s="138"/>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row>
    <row r="21" spans="1:60" ht="22.5" customHeight="1">
      <c r="A21" s="20"/>
      <c r="K21" s="113"/>
      <c r="L21" s="113"/>
      <c r="M21" s="116"/>
      <c r="N21" s="116"/>
      <c r="O21" s="116"/>
      <c r="P21" s="116"/>
      <c r="Q21" s="116"/>
      <c r="R21" s="116"/>
      <c r="S21" s="116"/>
      <c r="T21" s="149"/>
      <c r="AD21" s="137"/>
    </row>
    <row r="22" spans="1:60" s="2" customFormat="1" ht="22.5" customHeight="1">
      <c r="A22" s="11"/>
      <c r="B22" s="1"/>
      <c r="C22" s="70"/>
      <c r="D22" s="73"/>
      <c r="E22" s="73"/>
      <c r="F22" s="73"/>
      <c r="G22" s="73"/>
      <c r="H22" s="73"/>
      <c r="I22" s="73"/>
      <c r="J22" s="73"/>
      <c r="K22" s="114"/>
      <c r="L22" s="114"/>
      <c r="M22" s="117"/>
      <c r="N22" s="117"/>
      <c r="O22" s="117"/>
      <c r="P22" s="117"/>
      <c r="Q22" s="117"/>
      <c r="R22" s="117"/>
      <c r="S22" s="117"/>
      <c r="T22" s="150"/>
      <c r="U22" s="3"/>
      <c r="V22" s="3"/>
      <c r="W22" s="3"/>
      <c r="X22" s="1"/>
      <c r="AD22" s="140"/>
    </row>
    <row r="23" spans="1:60" ht="22.5" customHeight="1">
      <c r="A23" s="13"/>
      <c r="B23" s="7"/>
      <c r="C23" s="6"/>
      <c r="D23" s="6"/>
      <c r="E23" s="6"/>
      <c r="F23" s="6"/>
      <c r="G23" s="6"/>
      <c r="H23" s="6"/>
      <c r="I23" s="6"/>
      <c r="J23" s="6"/>
      <c r="K23" s="113"/>
      <c r="L23" s="113"/>
      <c r="M23" s="118"/>
      <c r="N23" s="118"/>
      <c r="O23" s="118"/>
      <c r="P23" s="118"/>
      <c r="Q23" s="118"/>
      <c r="R23" s="118"/>
      <c r="S23" s="118"/>
      <c r="T23" s="151"/>
      <c r="AD23" s="137"/>
    </row>
    <row r="24" spans="1:60" ht="22.5" customHeight="1" thickBot="1">
      <c r="A24" s="13"/>
      <c r="B24" s="7"/>
      <c r="C24" s="6"/>
      <c r="D24" s="6"/>
      <c r="E24" s="6"/>
      <c r="F24" s="6"/>
      <c r="G24" s="6"/>
      <c r="H24" s="6"/>
      <c r="I24" s="6"/>
      <c r="J24" s="6"/>
      <c r="K24" s="113"/>
      <c r="L24" s="113"/>
      <c r="M24" s="118"/>
      <c r="N24" s="118"/>
      <c r="O24" s="118"/>
      <c r="P24" s="118"/>
      <c r="Q24" s="118"/>
      <c r="R24" s="118"/>
      <c r="S24" s="118"/>
      <c r="T24" s="151"/>
      <c r="AD24" s="137"/>
    </row>
    <row r="25" spans="1:60" ht="24" customHeight="1">
      <c r="A25" s="495"/>
      <c r="B25" s="249" t="s">
        <v>6</v>
      </c>
      <c r="C25" s="250"/>
      <c r="D25" s="168" t="s">
        <v>197</v>
      </c>
      <c r="E25" s="253"/>
      <c r="F25" s="253"/>
      <c r="G25" s="253"/>
      <c r="H25" s="253"/>
      <c r="I25" s="254"/>
      <c r="T25" s="152"/>
    </row>
    <row r="26" spans="1:60" ht="20.100000000000001" customHeight="1" thickBot="1">
      <c r="A26" s="495"/>
      <c r="B26" s="251"/>
      <c r="C26" s="252"/>
      <c r="D26" s="36" t="s">
        <v>33</v>
      </c>
      <c r="E26" s="35" t="s">
        <v>164</v>
      </c>
      <c r="F26" s="171" t="s">
        <v>2</v>
      </c>
      <c r="G26" s="172"/>
      <c r="H26" s="171" t="s">
        <v>12</v>
      </c>
      <c r="I26" s="173"/>
      <c r="T26" s="152"/>
    </row>
    <row r="27" spans="1:60" ht="20.100000000000001" customHeight="1">
      <c r="A27" s="495"/>
      <c r="B27" s="379" t="s">
        <v>86</v>
      </c>
      <c r="C27" s="484" t="s">
        <v>86</v>
      </c>
      <c r="D27" s="91"/>
      <c r="E27" s="92">
        <v>1510</v>
      </c>
      <c r="F27" s="176" t="s">
        <v>9</v>
      </c>
      <c r="G27" s="177"/>
      <c r="H27" s="485">
        <f>D27*E27</f>
        <v>0</v>
      </c>
      <c r="I27" s="486"/>
      <c r="T27" s="152"/>
    </row>
    <row r="28" spans="1:60" ht="20.100000000000001" customHeight="1">
      <c r="A28" s="495"/>
      <c r="B28" s="468" t="s">
        <v>87</v>
      </c>
      <c r="C28" s="481" t="s">
        <v>87</v>
      </c>
      <c r="D28" s="82"/>
      <c r="E28" s="92">
        <v>1510</v>
      </c>
      <c r="F28" s="194" t="s">
        <v>36</v>
      </c>
      <c r="G28" s="195"/>
      <c r="H28" s="197">
        <f>D28*E28</f>
        <v>0</v>
      </c>
      <c r="I28" s="198"/>
      <c r="T28" s="152"/>
    </row>
    <row r="29" spans="1:60" ht="20.100000000000001" customHeight="1">
      <c r="A29" s="495"/>
      <c r="B29" s="468" t="s">
        <v>88</v>
      </c>
      <c r="C29" s="481" t="s">
        <v>88</v>
      </c>
      <c r="D29" s="82"/>
      <c r="E29" s="92">
        <v>1510</v>
      </c>
      <c r="F29" s="194" t="s">
        <v>36</v>
      </c>
      <c r="G29" s="195"/>
      <c r="H29" s="197">
        <f>D29*E29</f>
        <v>0</v>
      </c>
      <c r="I29" s="198"/>
      <c r="T29" s="152"/>
    </row>
    <row r="30" spans="1:60" ht="20.100000000000001" customHeight="1">
      <c r="A30" s="495"/>
      <c r="B30" s="468" t="s">
        <v>89</v>
      </c>
      <c r="C30" s="481" t="s">
        <v>89</v>
      </c>
      <c r="D30" s="82"/>
      <c r="E30" s="92">
        <v>1510</v>
      </c>
      <c r="F30" s="194" t="s">
        <v>36</v>
      </c>
      <c r="G30" s="195"/>
      <c r="H30" s="197">
        <f>D30*E30</f>
        <v>0</v>
      </c>
      <c r="I30" s="198"/>
      <c r="T30" s="152"/>
    </row>
    <row r="31" spans="1:60" ht="20.100000000000001" customHeight="1" thickBot="1">
      <c r="A31" s="495"/>
      <c r="B31" s="468" t="s">
        <v>90</v>
      </c>
      <c r="C31" s="481" t="s">
        <v>90</v>
      </c>
      <c r="D31" s="82"/>
      <c r="E31" s="92">
        <v>1510</v>
      </c>
      <c r="F31" s="194" t="s">
        <v>36</v>
      </c>
      <c r="G31" s="195"/>
      <c r="H31" s="306">
        <f>D31*E31</f>
        <v>0</v>
      </c>
      <c r="I31" s="482"/>
      <c r="T31" s="152"/>
    </row>
    <row r="32" spans="1:60" ht="20.100000000000001" customHeight="1" thickTop="1" thickBot="1">
      <c r="A32" s="495"/>
      <c r="B32" s="52"/>
      <c r="C32" s="38" t="s">
        <v>8</v>
      </c>
      <c r="D32" s="21"/>
      <c r="E32" s="15"/>
      <c r="F32" s="160"/>
      <c r="G32" s="161"/>
      <c r="H32" s="162">
        <f>SUM(H27:I31)</f>
        <v>0</v>
      </c>
      <c r="I32" s="163"/>
      <c r="J32" s="29"/>
      <c r="K32" s="30"/>
      <c r="L32" s="30"/>
      <c r="M32" s="30"/>
      <c r="N32" s="30"/>
      <c r="O32" s="30"/>
      <c r="P32" s="30"/>
      <c r="Q32" s="30"/>
      <c r="R32" s="30"/>
      <c r="S32" s="30"/>
      <c r="T32" s="153"/>
    </row>
    <row r="33" spans="1:23" ht="27.6" customHeight="1" thickBot="1">
      <c r="A33" s="495"/>
      <c r="B33" s="319" t="s">
        <v>6</v>
      </c>
      <c r="C33" s="320"/>
      <c r="D33" s="474" t="s">
        <v>65</v>
      </c>
      <c r="E33" s="475"/>
      <c r="F33" s="475"/>
      <c r="G33" s="475"/>
      <c r="H33" s="475"/>
      <c r="I33" s="476"/>
      <c r="J33" s="29"/>
      <c r="K33" s="30"/>
      <c r="L33" s="30"/>
      <c r="M33" s="30"/>
      <c r="N33" s="30"/>
      <c r="O33" s="30"/>
      <c r="P33" s="30"/>
      <c r="Q33" s="30"/>
      <c r="R33" s="30"/>
      <c r="S33" s="30"/>
      <c r="T33" s="153"/>
    </row>
    <row r="34" spans="1:23" ht="12.6" customHeight="1">
      <c r="A34" s="495"/>
      <c r="B34" s="321"/>
      <c r="C34" s="322"/>
      <c r="D34" s="372" t="s">
        <v>134</v>
      </c>
      <c r="E34" s="412" t="s">
        <v>165</v>
      </c>
      <c r="F34" s="333" t="s">
        <v>2</v>
      </c>
      <c r="G34" s="331"/>
      <c r="H34" s="333" t="s">
        <v>59</v>
      </c>
      <c r="I34" s="342"/>
      <c r="J34" s="30"/>
      <c r="K34" s="30"/>
      <c r="L34" s="30"/>
      <c r="M34" s="30"/>
      <c r="N34" s="30"/>
      <c r="O34" s="30"/>
      <c r="P34" s="30"/>
      <c r="Q34" s="30"/>
      <c r="R34" s="30"/>
      <c r="S34" s="30"/>
      <c r="T34" s="153"/>
    </row>
    <row r="35" spans="1:23" ht="12.75" customHeight="1" thickBot="1">
      <c r="A35" s="495"/>
      <c r="B35" s="323"/>
      <c r="C35" s="324"/>
      <c r="D35" s="373"/>
      <c r="E35" s="483"/>
      <c r="F35" s="334"/>
      <c r="G35" s="332"/>
      <c r="H35" s="334"/>
      <c r="I35" s="343"/>
      <c r="J35" s="30"/>
      <c r="K35" s="30"/>
      <c r="L35" s="30"/>
      <c r="M35" s="30"/>
      <c r="N35" s="30"/>
      <c r="O35" s="30"/>
      <c r="P35" s="30"/>
      <c r="Q35" s="30"/>
      <c r="R35" s="30"/>
      <c r="S35" s="30"/>
      <c r="T35" s="153"/>
    </row>
    <row r="36" spans="1:23" ht="38.1" customHeight="1">
      <c r="A36" s="495"/>
      <c r="B36" s="466" t="s">
        <v>137</v>
      </c>
      <c r="C36" s="466"/>
      <c r="D36" s="93"/>
      <c r="E36" s="92">
        <v>5960</v>
      </c>
      <c r="F36" s="470" t="s">
        <v>64</v>
      </c>
      <c r="G36" s="305"/>
      <c r="H36" s="363">
        <f>D36*E36</f>
        <v>0</v>
      </c>
      <c r="I36" s="473"/>
      <c r="J36" s="30"/>
      <c r="K36" s="30"/>
      <c r="M36" s="30"/>
      <c r="N36" s="30"/>
      <c r="O36" s="30"/>
      <c r="P36" s="30"/>
      <c r="Q36" s="30"/>
      <c r="R36" s="30"/>
      <c r="S36" s="30"/>
      <c r="T36" s="153"/>
    </row>
    <row r="37" spans="1:23" ht="38.1" customHeight="1">
      <c r="A37" s="495"/>
      <c r="B37" s="37"/>
      <c r="C37" s="37" t="s">
        <v>29</v>
      </c>
      <c r="D37" s="94"/>
      <c r="E37" s="92">
        <v>5960</v>
      </c>
      <c r="F37" s="470" t="s">
        <v>64</v>
      </c>
      <c r="G37" s="305"/>
      <c r="H37" s="344">
        <f t="shared" ref="H37:H42" si="0">D37*E37</f>
        <v>0</v>
      </c>
      <c r="I37" s="471"/>
      <c r="J37" s="30"/>
      <c r="K37" s="30"/>
      <c r="M37" s="30"/>
      <c r="N37" s="30"/>
      <c r="O37" s="30"/>
      <c r="P37" s="30"/>
      <c r="Q37" s="30"/>
      <c r="R37" s="30"/>
      <c r="S37" s="30"/>
      <c r="T37" s="153"/>
    </row>
    <row r="38" spans="1:23" ht="38.1" customHeight="1">
      <c r="A38" s="495"/>
      <c r="B38" s="188" t="s">
        <v>54</v>
      </c>
      <c r="C38" s="189" t="s">
        <v>91</v>
      </c>
      <c r="D38" s="94"/>
      <c r="E38" s="92">
        <v>74600</v>
      </c>
      <c r="F38" s="303" t="s">
        <v>63</v>
      </c>
      <c r="G38" s="303"/>
      <c r="H38" s="344">
        <f t="shared" si="0"/>
        <v>0</v>
      </c>
      <c r="I38" s="471"/>
      <c r="J38" s="30"/>
      <c r="K38" s="30"/>
      <c r="M38" s="30"/>
      <c r="N38" s="30"/>
      <c r="O38" s="30"/>
      <c r="P38" s="30"/>
      <c r="Q38" s="30"/>
      <c r="R38" s="30"/>
      <c r="S38" s="30"/>
      <c r="T38" s="153"/>
    </row>
    <row r="39" spans="1:23" ht="38.1" customHeight="1">
      <c r="A39" s="495"/>
      <c r="B39" s="188" t="s">
        <v>135</v>
      </c>
      <c r="C39" s="189" t="s">
        <v>92</v>
      </c>
      <c r="D39" s="94"/>
      <c r="E39" s="92">
        <v>74600</v>
      </c>
      <c r="F39" s="303" t="s">
        <v>63</v>
      </c>
      <c r="G39" s="303"/>
      <c r="H39" s="344">
        <f t="shared" si="0"/>
        <v>0</v>
      </c>
      <c r="I39" s="471"/>
      <c r="J39" s="30"/>
      <c r="K39" s="30"/>
      <c r="M39" s="30"/>
      <c r="N39" s="30"/>
      <c r="O39" s="30"/>
      <c r="P39" s="30"/>
      <c r="Q39" s="30"/>
      <c r="R39" s="30"/>
      <c r="S39" s="30"/>
      <c r="T39" s="153"/>
    </row>
    <row r="40" spans="1:23" ht="38.1" customHeight="1">
      <c r="A40" s="495"/>
      <c r="B40" s="188" t="s">
        <v>55</v>
      </c>
      <c r="C40" s="189" t="s">
        <v>93</v>
      </c>
      <c r="D40" s="94"/>
      <c r="E40" s="92">
        <v>3190</v>
      </c>
      <c r="F40" s="470" t="s">
        <v>64</v>
      </c>
      <c r="G40" s="305"/>
      <c r="H40" s="344">
        <f t="shared" si="0"/>
        <v>0</v>
      </c>
      <c r="I40" s="471"/>
      <c r="J40" s="30"/>
      <c r="K40" s="30"/>
      <c r="M40" s="30"/>
      <c r="N40" s="30"/>
      <c r="O40" s="30"/>
      <c r="P40" s="30"/>
      <c r="Q40" s="30"/>
      <c r="R40" s="30"/>
      <c r="S40" s="30"/>
      <c r="T40" s="153"/>
    </row>
    <row r="41" spans="1:23" ht="38.1" customHeight="1">
      <c r="A41" s="495"/>
      <c r="B41" s="188" t="s">
        <v>138</v>
      </c>
      <c r="C41" s="189" t="s">
        <v>94</v>
      </c>
      <c r="D41" s="94"/>
      <c r="E41" s="92">
        <v>5960</v>
      </c>
      <c r="F41" s="470" t="s">
        <v>64</v>
      </c>
      <c r="G41" s="305"/>
      <c r="H41" s="344">
        <f t="shared" si="0"/>
        <v>0</v>
      </c>
      <c r="I41" s="471"/>
      <c r="J41" s="30"/>
      <c r="K41" s="30"/>
      <c r="L41" s="30"/>
      <c r="M41" s="30"/>
      <c r="N41" s="30"/>
      <c r="O41" s="30"/>
      <c r="P41" s="30"/>
      <c r="Q41" s="30"/>
      <c r="R41" s="30"/>
      <c r="S41" s="30"/>
      <c r="T41" s="153"/>
    </row>
    <row r="42" spans="1:23" ht="38.1" customHeight="1" thickBot="1">
      <c r="A42" s="495"/>
      <c r="B42" s="477" t="s">
        <v>139</v>
      </c>
      <c r="C42" s="478" t="s">
        <v>95</v>
      </c>
      <c r="D42" s="95"/>
      <c r="E42" s="92">
        <v>5960</v>
      </c>
      <c r="F42" s="470" t="s">
        <v>64</v>
      </c>
      <c r="G42" s="305"/>
      <c r="H42" s="479">
        <f t="shared" si="0"/>
        <v>0</v>
      </c>
      <c r="I42" s="480"/>
      <c r="J42" s="30"/>
      <c r="K42" s="30"/>
      <c r="L42" s="30"/>
      <c r="M42" s="30"/>
      <c r="N42" s="30"/>
      <c r="O42" s="30"/>
      <c r="P42" s="30"/>
      <c r="Q42" s="30"/>
      <c r="R42" s="30"/>
      <c r="S42" s="30"/>
      <c r="T42" s="153"/>
      <c r="U42" s="30"/>
      <c r="V42" s="30"/>
    </row>
    <row r="43" spans="1:23" ht="20.100000000000001" customHeight="1" thickTop="1" thickBot="1">
      <c r="A43" s="495"/>
      <c r="B43" s="237" t="s">
        <v>8</v>
      </c>
      <c r="C43" s="205"/>
      <c r="D43" s="23"/>
      <c r="E43" s="24"/>
      <c r="F43" s="291"/>
      <c r="G43" s="292"/>
      <c r="H43" s="308">
        <f>SUM(H36:I42)</f>
        <v>0</v>
      </c>
      <c r="I43" s="369"/>
      <c r="J43" s="30"/>
      <c r="K43" s="30"/>
      <c r="L43" s="30"/>
      <c r="M43" s="30"/>
      <c r="N43" s="30"/>
      <c r="O43" s="30"/>
      <c r="P43" s="30"/>
      <c r="Q43" s="30"/>
      <c r="R43" s="30"/>
      <c r="S43" s="30"/>
      <c r="T43" s="153"/>
      <c r="U43" s="30"/>
      <c r="V43" s="30"/>
      <c r="W43" s="30"/>
    </row>
    <row r="44" spans="1:23" ht="20.100000000000001" customHeight="1" thickBot="1">
      <c r="A44" s="495"/>
      <c r="B44" s="319" t="s">
        <v>6</v>
      </c>
      <c r="C44" s="320"/>
      <c r="D44" s="474" t="s">
        <v>162</v>
      </c>
      <c r="E44" s="475"/>
      <c r="F44" s="475"/>
      <c r="G44" s="475"/>
      <c r="H44" s="475"/>
      <c r="I44" s="476"/>
      <c r="J44" s="29"/>
      <c r="K44" s="30"/>
      <c r="L44" s="30"/>
      <c r="M44" s="30"/>
      <c r="N44" s="30"/>
      <c r="O44" s="30"/>
      <c r="P44" s="30"/>
      <c r="Q44" s="30"/>
      <c r="R44" s="30"/>
      <c r="S44" s="30"/>
      <c r="T44" s="153"/>
    </row>
    <row r="45" spans="1:23" ht="13.5" customHeight="1">
      <c r="A45" s="495"/>
      <c r="B45" s="321"/>
      <c r="C45" s="322"/>
      <c r="D45" s="329" t="s">
        <v>134</v>
      </c>
      <c r="E45" s="331" t="s">
        <v>165</v>
      </c>
      <c r="F45" s="333" t="s">
        <v>2</v>
      </c>
      <c r="G45" s="331"/>
      <c r="H45" s="333" t="s">
        <v>59</v>
      </c>
      <c r="I45" s="342"/>
      <c r="J45" s="29"/>
      <c r="K45" s="30"/>
      <c r="L45" s="30"/>
      <c r="M45" s="30"/>
      <c r="N45" s="30"/>
      <c r="O45" s="30"/>
      <c r="P45" s="30"/>
      <c r="Q45" s="30"/>
      <c r="R45" s="30"/>
      <c r="S45" s="30"/>
      <c r="T45" s="153"/>
    </row>
    <row r="46" spans="1:23" ht="12.75" customHeight="1" thickBot="1">
      <c r="A46" s="495"/>
      <c r="B46" s="323"/>
      <c r="C46" s="324"/>
      <c r="D46" s="330"/>
      <c r="E46" s="332"/>
      <c r="F46" s="334"/>
      <c r="G46" s="332"/>
      <c r="H46" s="334"/>
      <c r="I46" s="343"/>
      <c r="J46" s="29"/>
      <c r="K46" s="30"/>
      <c r="L46" s="30"/>
      <c r="M46" s="30"/>
      <c r="N46" s="30"/>
      <c r="O46" s="30"/>
      <c r="P46" s="30"/>
      <c r="Q46" s="30"/>
      <c r="R46" s="30"/>
      <c r="S46" s="30"/>
      <c r="T46" s="153"/>
    </row>
    <row r="47" spans="1:23" ht="38.1" customHeight="1">
      <c r="A47" s="495"/>
      <c r="B47" s="466" t="s">
        <v>137</v>
      </c>
      <c r="C47" s="466"/>
      <c r="D47" s="93"/>
      <c r="E47" s="92">
        <v>5960</v>
      </c>
      <c r="F47" s="470" t="s">
        <v>64</v>
      </c>
      <c r="G47" s="305"/>
      <c r="H47" s="363">
        <f>D47*E47</f>
        <v>0</v>
      </c>
      <c r="I47" s="472"/>
      <c r="J47" s="29"/>
      <c r="K47" s="30"/>
      <c r="L47" s="30"/>
      <c r="M47" s="30"/>
      <c r="N47" s="30"/>
      <c r="O47" s="30"/>
      <c r="P47" s="30"/>
      <c r="Q47" s="30"/>
      <c r="R47" s="30"/>
      <c r="S47" s="30"/>
      <c r="T47" s="153"/>
    </row>
    <row r="48" spans="1:23" ht="38.1" customHeight="1">
      <c r="A48" s="495"/>
      <c r="B48" s="37"/>
      <c r="C48" s="37" t="s">
        <v>29</v>
      </c>
      <c r="D48" s="94"/>
      <c r="E48" s="92">
        <v>5960</v>
      </c>
      <c r="F48" s="470" t="s">
        <v>64</v>
      </c>
      <c r="G48" s="305"/>
      <c r="H48" s="363">
        <f t="shared" ref="H48:H53" si="1">D48*E48</f>
        <v>0</v>
      </c>
      <c r="I48" s="472"/>
      <c r="J48" s="29"/>
      <c r="K48" s="30"/>
      <c r="L48" s="30"/>
      <c r="M48" s="30"/>
      <c r="N48" s="30"/>
      <c r="O48" s="30"/>
      <c r="P48" s="30"/>
      <c r="Q48" s="30"/>
      <c r="R48" s="30"/>
      <c r="S48" s="30"/>
      <c r="T48" s="153"/>
    </row>
    <row r="49" spans="1:23" ht="38.1" customHeight="1">
      <c r="A49" s="495"/>
      <c r="B49" s="188" t="s">
        <v>54</v>
      </c>
      <c r="C49" s="189" t="s">
        <v>91</v>
      </c>
      <c r="D49" s="94"/>
      <c r="E49" s="92">
        <v>74600</v>
      </c>
      <c r="F49" s="303" t="s">
        <v>63</v>
      </c>
      <c r="G49" s="303"/>
      <c r="H49" s="363">
        <f t="shared" si="1"/>
        <v>0</v>
      </c>
      <c r="I49" s="472"/>
      <c r="J49" s="29"/>
      <c r="K49" s="30"/>
      <c r="L49" s="30"/>
      <c r="M49" s="30"/>
      <c r="N49" s="30"/>
      <c r="O49" s="30"/>
      <c r="P49" s="30"/>
      <c r="Q49" s="30"/>
      <c r="R49" s="30"/>
      <c r="S49" s="30"/>
      <c r="T49" s="153"/>
    </row>
    <row r="50" spans="1:23" ht="38.1" customHeight="1">
      <c r="A50" s="495"/>
      <c r="B50" s="188" t="s">
        <v>135</v>
      </c>
      <c r="C50" s="189" t="s">
        <v>92</v>
      </c>
      <c r="D50" s="94"/>
      <c r="E50" s="92">
        <v>74600</v>
      </c>
      <c r="F50" s="303" t="s">
        <v>63</v>
      </c>
      <c r="G50" s="303"/>
      <c r="H50" s="363">
        <f t="shared" si="1"/>
        <v>0</v>
      </c>
      <c r="I50" s="472"/>
      <c r="J50" s="29"/>
      <c r="K50" s="30"/>
      <c r="L50" s="30"/>
      <c r="M50" s="30"/>
      <c r="N50" s="30"/>
      <c r="O50" s="30"/>
      <c r="P50" s="30"/>
      <c r="Q50" s="30"/>
      <c r="R50" s="30"/>
      <c r="S50" s="30"/>
      <c r="T50" s="153"/>
    </row>
    <row r="51" spans="1:23" ht="38.1" customHeight="1">
      <c r="A51" s="495"/>
      <c r="B51" s="188" t="s">
        <v>55</v>
      </c>
      <c r="C51" s="189" t="s">
        <v>93</v>
      </c>
      <c r="D51" s="94"/>
      <c r="E51" s="92">
        <v>3190</v>
      </c>
      <c r="F51" s="470" t="s">
        <v>64</v>
      </c>
      <c r="G51" s="305"/>
      <c r="H51" s="363">
        <f t="shared" si="1"/>
        <v>0</v>
      </c>
      <c r="I51" s="472"/>
      <c r="J51" s="29"/>
      <c r="K51" s="30"/>
      <c r="L51" s="30"/>
      <c r="M51" s="30"/>
      <c r="N51" s="30"/>
      <c r="O51" s="30"/>
      <c r="P51" s="30"/>
      <c r="Q51" s="30"/>
      <c r="R51" s="30"/>
      <c r="S51" s="30"/>
      <c r="T51" s="153"/>
    </row>
    <row r="52" spans="1:23" ht="38.1" customHeight="1">
      <c r="A52" s="495"/>
      <c r="B52" s="188" t="s">
        <v>138</v>
      </c>
      <c r="C52" s="189" t="s">
        <v>94</v>
      </c>
      <c r="D52" s="94"/>
      <c r="E52" s="92">
        <v>5960</v>
      </c>
      <c r="F52" s="470" t="s">
        <v>64</v>
      </c>
      <c r="G52" s="305"/>
      <c r="H52" s="363">
        <f t="shared" si="1"/>
        <v>0</v>
      </c>
      <c r="I52" s="472"/>
      <c r="J52" s="29"/>
      <c r="K52" s="30"/>
      <c r="L52" s="30"/>
      <c r="M52" s="30"/>
      <c r="N52" s="30"/>
      <c r="O52" s="30"/>
      <c r="P52" s="30"/>
      <c r="Q52" s="30"/>
      <c r="R52" s="30"/>
      <c r="S52" s="30"/>
      <c r="T52" s="153"/>
    </row>
    <row r="53" spans="1:23" ht="38.1" customHeight="1" thickBot="1">
      <c r="A53" s="495"/>
      <c r="B53" s="477" t="s">
        <v>139</v>
      </c>
      <c r="C53" s="478" t="s">
        <v>95</v>
      </c>
      <c r="D53" s="95"/>
      <c r="E53" s="92">
        <v>5960</v>
      </c>
      <c r="F53" s="470" t="s">
        <v>64</v>
      </c>
      <c r="G53" s="305"/>
      <c r="H53" s="497">
        <f t="shared" si="1"/>
        <v>0</v>
      </c>
      <c r="I53" s="498"/>
      <c r="J53" s="30"/>
      <c r="L53" s="30"/>
      <c r="M53" s="30"/>
      <c r="N53" s="30"/>
      <c r="O53" s="30"/>
      <c r="P53" s="30"/>
      <c r="Q53" s="30"/>
      <c r="R53" s="30"/>
      <c r="S53" s="30"/>
      <c r="T53" s="153"/>
      <c r="U53" s="30"/>
      <c r="V53" s="30"/>
    </row>
    <row r="54" spans="1:23" ht="20.100000000000001" customHeight="1" thickTop="1" thickBot="1">
      <c r="A54" s="495"/>
      <c r="B54" s="237" t="s">
        <v>8</v>
      </c>
      <c r="C54" s="205"/>
      <c r="D54" s="23"/>
      <c r="E54" s="24"/>
      <c r="F54" s="291"/>
      <c r="G54" s="292"/>
      <c r="H54" s="308">
        <f>SUM(H47:I53)</f>
        <v>0</v>
      </c>
      <c r="I54" s="369"/>
      <c r="J54" s="30"/>
      <c r="K54" s="30"/>
      <c r="L54" s="30"/>
      <c r="M54" s="30"/>
      <c r="N54" s="30"/>
      <c r="O54" s="30"/>
      <c r="P54" s="30"/>
      <c r="Q54" s="30"/>
      <c r="R54" s="30"/>
      <c r="S54" s="30"/>
      <c r="T54" s="153"/>
      <c r="U54" s="30"/>
      <c r="V54" s="30"/>
      <c r="W54" s="30"/>
    </row>
    <row r="55" spans="1:23" ht="24" customHeight="1">
      <c r="A55" s="495"/>
      <c r="B55" s="249" t="s">
        <v>6</v>
      </c>
      <c r="C55" s="250"/>
      <c r="D55" s="168" t="s">
        <v>196</v>
      </c>
      <c r="E55" s="253"/>
      <c r="F55" s="253"/>
      <c r="G55" s="253"/>
      <c r="H55" s="253"/>
      <c r="I55" s="254"/>
      <c r="T55" s="152"/>
    </row>
    <row r="56" spans="1:23" ht="24" customHeight="1" thickBot="1">
      <c r="A56" s="495"/>
      <c r="B56" s="251"/>
      <c r="C56" s="252"/>
      <c r="D56" s="36" t="s">
        <v>134</v>
      </c>
      <c r="E56" s="35" t="s">
        <v>163</v>
      </c>
      <c r="F56" s="171" t="s">
        <v>2</v>
      </c>
      <c r="G56" s="172"/>
      <c r="H56" s="171" t="s">
        <v>17</v>
      </c>
      <c r="I56" s="172"/>
      <c r="J56" s="171" t="s">
        <v>12</v>
      </c>
      <c r="K56" s="173"/>
      <c r="T56" s="152"/>
    </row>
    <row r="57" spans="1:23" ht="20.100000000000001" customHeight="1">
      <c r="A57" s="495"/>
      <c r="B57" s="188" t="s">
        <v>136</v>
      </c>
      <c r="C57" s="188"/>
      <c r="D57" s="82"/>
      <c r="E57" s="81">
        <v>5960</v>
      </c>
      <c r="F57" s="178" t="s">
        <v>3</v>
      </c>
      <c r="G57" s="179"/>
      <c r="H57" s="243">
        <v>1.05</v>
      </c>
      <c r="I57" s="221"/>
      <c r="J57" s="197">
        <f>D57*E57*H57</f>
        <v>0</v>
      </c>
      <c r="K57" s="198"/>
      <c r="L57" s="49"/>
      <c r="M57" s="49"/>
      <c r="N57" s="49"/>
      <c r="T57" s="152"/>
    </row>
    <row r="58" spans="1:23" ht="20.100000000000001" customHeight="1">
      <c r="A58" s="495"/>
      <c r="B58" s="40"/>
      <c r="C58" s="37" t="s">
        <v>29</v>
      </c>
      <c r="D58" s="82"/>
      <c r="E58" s="81">
        <v>5960</v>
      </c>
      <c r="F58" s="178" t="s">
        <v>3</v>
      </c>
      <c r="G58" s="179"/>
      <c r="H58" s="244">
        <v>1.05</v>
      </c>
      <c r="I58" s="245"/>
      <c r="J58" s="197">
        <f t="shared" ref="J58:J80" si="2">D58*E58*H58</f>
        <v>0</v>
      </c>
      <c r="K58" s="198"/>
      <c r="L58" s="50"/>
      <c r="M58" s="50"/>
      <c r="N58" s="50"/>
      <c r="T58" s="152"/>
    </row>
    <row r="59" spans="1:23" ht="20.100000000000001" customHeight="1">
      <c r="A59" s="495"/>
      <c r="B59" s="188" t="s">
        <v>70</v>
      </c>
      <c r="C59" s="189" t="s">
        <v>70</v>
      </c>
      <c r="D59" s="82"/>
      <c r="E59" s="81">
        <v>74600</v>
      </c>
      <c r="F59" s="194" t="s">
        <v>7</v>
      </c>
      <c r="G59" s="195"/>
      <c r="H59" s="244">
        <v>1.05</v>
      </c>
      <c r="I59" s="245"/>
      <c r="J59" s="197">
        <f t="shared" si="2"/>
        <v>0</v>
      </c>
      <c r="K59" s="198"/>
      <c r="L59" s="50"/>
      <c r="M59" s="50"/>
      <c r="N59" s="50"/>
      <c r="T59" s="152"/>
    </row>
    <row r="60" spans="1:23" ht="20.100000000000001" customHeight="1">
      <c r="A60" s="495"/>
      <c r="B60" s="188" t="s">
        <v>71</v>
      </c>
      <c r="C60" s="189" t="s">
        <v>71</v>
      </c>
      <c r="D60" s="82"/>
      <c r="E60" s="81">
        <v>74600</v>
      </c>
      <c r="F60" s="194" t="s">
        <v>7</v>
      </c>
      <c r="G60" s="195"/>
      <c r="H60" s="244">
        <v>1.05</v>
      </c>
      <c r="I60" s="245"/>
      <c r="J60" s="197">
        <f t="shared" si="2"/>
        <v>0</v>
      </c>
      <c r="K60" s="198"/>
      <c r="L60" s="50"/>
      <c r="M60" s="50"/>
      <c r="N60" s="50"/>
      <c r="T60" s="152"/>
    </row>
    <row r="61" spans="1:23" ht="20.100000000000001" customHeight="1">
      <c r="A61" s="495"/>
      <c r="B61" s="188" t="s">
        <v>72</v>
      </c>
      <c r="C61" s="189" t="s">
        <v>72</v>
      </c>
      <c r="D61" s="82"/>
      <c r="E61" s="81">
        <v>3190</v>
      </c>
      <c r="F61" s="178" t="s">
        <v>3</v>
      </c>
      <c r="G61" s="179"/>
      <c r="H61" s="244">
        <v>1.05</v>
      </c>
      <c r="I61" s="245"/>
      <c r="J61" s="197">
        <f t="shared" si="2"/>
        <v>0</v>
      </c>
      <c r="K61" s="198"/>
      <c r="L61" s="50"/>
      <c r="M61" s="50"/>
      <c r="N61" s="50"/>
      <c r="T61" s="152"/>
    </row>
    <row r="62" spans="1:23" ht="20.100000000000001" customHeight="1">
      <c r="A62" s="495"/>
      <c r="B62" s="188" t="s">
        <v>73</v>
      </c>
      <c r="C62" s="189" t="s">
        <v>73</v>
      </c>
      <c r="D62" s="82"/>
      <c r="E62" s="81">
        <v>5960</v>
      </c>
      <c r="F62" s="178" t="s">
        <v>3</v>
      </c>
      <c r="G62" s="179"/>
      <c r="H62" s="244">
        <v>1.05</v>
      </c>
      <c r="I62" s="245"/>
      <c r="J62" s="197">
        <f t="shared" si="2"/>
        <v>0</v>
      </c>
      <c r="K62" s="198"/>
      <c r="L62" s="50"/>
      <c r="M62" s="50"/>
      <c r="N62" s="50"/>
      <c r="T62" s="152"/>
    </row>
    <row r="63" spans="1:23" ht="20.100000000000001" customHeight="1">
      <c r="A63" s="495"/>
      <c r="B63" s="188" t="s">
        <v>74</v>
      </c>
      <c r="C63" s="189" t="s">
        <v>74</v>
      </c>
      <c r="D63" s="82"/>
      <c r="E63" s="81">
        <v>2390</v>
      </c>
      <c r="F63" s="178" t="s">
        <v>3</v>
      </c>
      <c r="G63" s="179"/>
      <c r="H63" s="244">
        <v>1.05</v>
      </c>
      <c r="I63" s="245"/>
      <c r="J63" s="197">
        <f t="shared" si="2"/>
        <v>0</v>
      </c>
      <c r="K63" s="198"/>
      <c r="L63" s="50"/>
      <c r="M63" s="50"/>
      <c r="N63" s="50"/>
      <c r="T63" s="152"/>
    </row>
    <row r="64" spans="1:23" ht="20.100000000000001" customHeight="1">
      <c r="A64" s="495"/>
      <c r="B64" s="188" t="s">
        <v>75</v>
      </c>
      <c r="C64" s="189" t="s">
        <v>75</v>
      </c>
      <c r="D64" s="82"/>
      <c r="E64" s="81">
        <v>44700</v>
      </c>
      <c r="F64" s="194" t="s">
        <v>7</v>
      </c>
      <c r="G64" s="195"/>
      <c r="H64" s="244">
        <v>1.05</v>
      </c>
      <c r="I64" s="245"/>
      <c r="J64" s="197">
        <f t="shared" si="2"/>
        <v>0</v>
      </c>
      <c r="K64" s="198"/>
      <c r="L64" s="50"/>
      <c r="M64" s="50"/>
      <c r="N64" s="50"/>
      <c r="T64" s="152"/>
    </row>
    <row r="65" spans="1:20" ht="20.100000000000001" customHeight="1">
      <c r="A65" s="495"/>
      <c r="B65" s="188" t="s">
        <v>76</v>
      </c>
      <c r="C65" s="189" t="s">
        <v>76</v>
      </c>
      <c r="D65" s="82"/>
      <c r="E65" s="81">
        <v>44700</v>
      </c>
      <c r="F65" s="194" t="s">
        <v>7</v>
      </c>
      <c r="G65" s="195"/>
      <c r="H65" s="244">
        <v>1.05</v>
      </c>
      <c r="I65" s="245"/>
      <c r="J65" s="197">
        <f t="shared" si="2"/>
        <v>0</v>
      </c>
      <c r="K65" s="198"/>
      <c r="L65" s="50"/>
      <c r="M65" s="50"/>
      <c r="N65" s="50"/>
      <c r="T65" s="152"/>
    </row>
    <row r="66" spans="1:20" ht="20.100000000000001" customHeight="1">
      <c r="A66" s="495"/>
      <c r="B66" s="210" t="s">
        <v>77</v>
      </c>
      <c r="C66" s="211" t="s">
        <v>77</v>
      </c>
      <c r="D66" s="82"/>
      <c r="E66" s="81">
        <v>7900</v>
      </c>
      <c r="F66" s="194" t="s">
        <v>7</v>
      </c>
      <c r="G66" s="195"/>
      <c r="H66" s="244">
        <v>1.05</v>
      </c>
      <c r="I66" s="245"/>
      <c r="J66" s="197">
        <f t="shared" si="2"/>
        <v>0</v>
      </c>
      <c r="K66" s="198"/>
      <c r="L66" s="50"/>
      <c r="M66" s="50"/>
      <c r="N66" s="50"/>
      <c r="T66" s="152"/>
    </row>
    <row r="67" spans="1:20" ht="20.100000000000001" customHeight="1">
      <c r="A67" s="495"/>
      <c r="B67" s="188" t="s">
        <v>78</v>
      </c>
      <c r="C67" s="189" t="s">
        <v>78</v>
      </c>
      <c r="D67" s="82"/>
      <c r="E67" s="81">
        <v>44700</v>
      </c>
      <c r="F67" s="194" t="s">
        <v>7</v>
      </c>
      <c r="G67" s="195"/>
      <c r="H67" s="244">
        <v>1.05</v>
      </c>
      <c r="I67" s="245"/>
      <c r="J67" s="197">
        <f>D67*E67*H67</f>
        <v>0</v>
      </c>
      <c r="K67" s="198"/>
      <c r="L67" s="50"/>
      <c r="M67" s="50"/>
      <c r="N67" s="50"/>
      <c r="T67" s="152"/>
    </row>
    <row r="68" spans="1:20" ht="20.100000000000001" customHeight="1">
      <c r="A68" s="495"/>
      <c r="B68" s="188" t="s">
        <v>79</v>
      </c>
      <c r="C68" s="189" t="s">
        <v>79</v>
      </c>
      <c r="D68" s="82"/>
      <c r="E68" s="81">
        <v>16000</v>
      </c>
      <c r="F68" s="194" t="s">
        <v>7</v>
      </c>
      <c r="G68" s="195"/>
      <c r="H68" s="244">
        <v>1.05</v>
      </c>
      <c r="I68" s="245"/>
      <c r="J68" s="197">
        <f t="shared" si="2"/>
        <v>0</v>
      </c>
      <c r="K68" s="198"/>
      <c r="L68" s="50"/>
      <c r="M68" s="50"/>
      <c r="N68" s="50"/>
      <c r="T68" s="152"/>
    </row>
    <row r="69" spans="1:20" ht="20.100000000000001" customHeight="1">
      <c r="A69" s="495"/>
      <c r="B69" s="188" t="s">
        <v>80</v>
      </c>
      <c r="C69" s="189" t="s">
        <v>80</v>
      </c>
      <c r="D69" s="82"/>
      <c r="E69" s="81">
        <v>11900</v>
      </c>
      <c r="F69" s="194" t="s">
        <v>7</v>
      </c>
      <c r="G69" s="195"/>
      <c r="H69" s="244">
        <v>1.05</v>
      </c>
      <c r="I69" s="245"/>
      <c r="J69" s="197">
        <f t="shared" si="2"/>
        <v>0</v>
      </c>
      <c r="K69" s="198"/>
      <c r="L69" s="50"/>
      <c r="M69" s="50"/>
      <c r="N69" s="50"/>
      <c r="T69" s="152"/>
    </row>
    <row r="70" spans="1:20" ht="20.100000000000001" customHeight="1">
      <c r="A70" s="495"/>
      <c r="B70" s="188" t="s">
        <v>81</v>
      </c>
      <c r="C70" s="189" t="s">
        <v>81</v>
      </c>
      <c r="D70" s="82"/>
      <c r="E70" s="81">
        <v>1600</v>
      </c>
      <c r="F70" s="194" t="s">
        <v>7</v>
      </c>
      <c r="G70" s="195"/>
      <c r="H70" s="244">
        <v>1.05</v>
      </c>
      <c r="I70" s="245"/>
      <c r="J70" s="197">
        <f t="shared" si="2"/>
        <v>0</v>
      </c>
      <c r="K70" s="198"/>
      <c r="L70" s="50"/>
      <c r="M70" s="50"/>
      <c r="N70" s="50"/>
      <c r="T70" s="152"/>
    </row>
    <row r="71" spans="1:20" ht="20.100000000000001" customHeight="1">
      <c r="A71" s="495"/>
      <c r="B71" s="188" t="s">
        <v>82</v>
      </c>
      <c r="C71" s="189" t="s">
        <v>82</v>
      </c>
      <c r="D71" s="82"/>
      <c r="E71" s="81">
        <v>47500</v>
      </c>
      <c r="F71" s="194" t="s">
        <v>7</v>
      </c>
      <c r="G71" s="195"/>
      <c r="H71" s="244">
        <v>1.05</v>
      </c>
      <c r="I71" s="245"/>
      <c r="J71" s="197">
        <f t="shared" si="2"/>
        <v>0</v>
      </c>
      <c r="K71" s="198"/>
      <c r="L71" s="49"/>
      <c r="M71" s="49"/>
      <c r="N71" s="49"/>
      <c r="T71" s="152"/>
    </row>
    <row r="72" spans="1:20" ht="20.100000000000001" customHeight="1">
      <c r="A72" s="495"/>
      <c r="B72" s="188" t="s">
        <v>83</v>
      </c>
      <c r="C72" s="189" t="s">
        <v>83</v>
      </c>
      <c r="D72" s="82"/>
      <c r="E72" s="81">
        <v>1600</v>
      </c>
      <c r="F72" s="178" t="s">
        <v>3</v>
      </c>
      <c r="G72" s="179"/>
      <c r="H72" s="244">
        <v>1.05</v>
      </c>
      <c r="I72" s="245"/>
      <c r="J72" s="197">
        <f t="shared" si="2"/>
        <v>0</v>
      </c>
      <c r="K72" s="198"/>
      <c r="L72" s="50"/>
      <c r="M72" s="50"/>
      <c r="N72" s="50"/>
      <c r="T72" s="152"/>
    </row>
    <row r="73" spans="1:20" ht="20.100000000000001" customHeight="1">
      <c r="A73" s="495"/>
      <c r="B73" s="246" t="s">
        <v>84</v>
      </c>
      <c r="C73" s="189"/>
      <c r="D73" s="83"/>
      <c r="E73" s="158">
        <v>16000</v>
      </c>
      <c r="F73" s="194" t="s">
        <v>7</v>
      </c>
      <c r="G73" s="195"/>
      <c r="H73" s="244">
        <v>1.05</v>
      </c>
      <c r="I73" s="245"/>
      <c r="J73" s="197">
        <f t="shared" si="2"/>
        <v>0</v>
      </c>
      <c r="K73" s="198"/>
      <c r="L73" s="50"/>
      <c r="M73" s="50"/>
      <c r="N73" s="50"/>
      <c r="T73" s="152"/>
    </row>
    <row r="74" spans="1:20" ht="20.100000000000001" customHeight="1">
      <c r="A74" s="495"/>
      <c r="B74" s="238" t="s">
        <v>174</v>
      </c>
      <c r="C74" s="239"/>
      <c r="D74" s="83"/>
      <c r="E74" s="158">
        <v>5960</v>
      </c>
      <c r="F74" s="178" t="s">
        <v>3</v>
      </c>
      <c r="G74" s="179"/>
      <c r="H74" s="240">
        <v>1.05</v>
      </c>
      <c r="I74" s="241"/>
      <c r="J74" s="242">
        <f t="shared" si="2"/>
        <v>0</v>
      </c>
      <c r="K74" s="198"/>
      <c r="L74" s="50"/>
      <c r="T74" s="152"/>
    </row>
    <row r="75" spans="1:20" ht="19.95" customHeight="1">
      <c r="A75" s="495"/>
      <c r="B75" s="188" t="s">
        <v>169</v>
      </c>
      <c r="C75" s="188"/>
      <c r="D75" s="82"/>
      <c r="E75" s="81">
        <v>5960</v>
      </c>
      <c r="F75" s="178" t="s">
        <v>3</v>
      </c>
      <c r="G75" s="179"/>
      <c r="H75" s="244">
        <v>1.05</v>
      </c>
      <c r="I75" s="245"/>
      <c r="J75" s="197">
        <f t="shared" si="2"/>
        <v>0</v>
      </c>
      <c r="K75" s="198"/>
      <c r="L75" s="49"/>
      <c r="M75" s="49"/>
      <c r="N75" s="49"/>
      <c r="T75" s="152"/>
    </row>
    <row r="76" spans="1:20" ht="20.100000000000001" customHeight="1">
      <c r="A76" s="495"/>
      <c r="B76" s="40"/>
      <c r="C76" s="37" t="s">
        <v>29</v>
      </c>
      <c r="D76" s="82"/>
      <c r="E76" s="81">
        <v>5960</v>
      </c>
      <c r="F76" s="178" t="s">
        <v>3</v>
      </c>
      <c r="G76" s="179"/>
      <c r="H76" s="244">
        <v>1.05</v>
      </c>
      <c r="I76" s="245"/>
      <c r="J76" s="197">
        <f t="shared" si="2"/>
        <v>0</v>
      </c>
      <c r="K76" s="198"/>
      <c r="L76" s="50"/>
      <c r="M76" s="50"/>
      <c r="N76" s="50"/>
      <c r="T76" s="152"/>
    </row>
    <row r="77" spans="1:20" ht="20.100000000000001" customHeight="1">
      <c r="A77" s="495"/>
      <c r="B77" s="188" t="s">
        <v>170</v>
      </c>
      <c r="C77" s="189" t="s">
        <v>70</v>
      </c>
      <c r="D77" s="82"/>
      <c r="E77" s="81">
        <v>74600</v>
      </c>
      <c r="F77" s="194" t="s">
        <v>7</v>
      </c>
      <c r="G77" s="195"/>
      <c r="H77" s="244">
        <v>1.05</v>
      </c>
      <c r="I77" s="245"/>
      <c r="J77" s="197">
        <f t="shared" si="2"/>
        <v>0</v>
      </c>
      <c r="K77" s="198"/>
      <c r="L77" s="50"/>
      <c r="M77" s="50"/>
      <c r="N77" s="50"/>
      <c r="T77" s="152"/>
    </row>
    <row r="78" spans="1:20" ht="20.100000000000001" customHeight="1">
      <c r="A78" s="495"/>
      <c r="B78" s="188" t="s">
        <v>171</v>
      </c>
      <c r="C78" s="189" t="s">
        <v>71</v>
      </c>
      <c r="D78" s="82"/>
      <c r="E78" s="81">
        <v>74600</v>
      </c>
      <c r="F78" s="194" t="s">
        <v>7</v>
      </c>
      <c r="G78" s="195"/>
      <c r="H78" s="244">
        <v>1.05</v>
      </c>
      <c r="I78" s="245"/>
      <c r="J78" s="197">
        <f t="shared" si="2"/>
        <v>0</v>
      </c>
      <c r="K78" s="198"/>
      <c r="L78" s="50"/>
      <c r="M78" s="50"/>
      <c r="N78" s="50"/>
      <c r="T78" s="152"/>
    </row>
    <row r="79" spans="1:20" ht="20.100000000000001" customHeight="1">
      <c r="A79" s="495"/>
      <c r="B79" s="188" t="s">
        <v>172</v>
      </c>
      <c r="C79" s="189" t="s">
        <v>72</v>
      </c>
      <c r="D79" s="82"/>
      <c r="E79" s="81">
        <v>3190</v>
      </c>
      <c r="F79" s="178" t="s">
        <v>3</v>
      </c>
      <c r="G79" s="179"/>
      <c r="H79" s="244">
        <v>1.05</v>
      </c>
      <c r="I79" s="245"/>
      <c r="J79" s="197">
        <f t="shared" si="2"/>
        <v>0</v>
      </c>
      <c r="K79" s="198"/>
      <c r="L79" s="50"/>
      <c r="M79" s="50"/>
      <c r="N79" s="50"/>
      <c r="T79" s="152"/>
    </row>
    <row r="80" spans="1:20" ht="20.100000000000001" customHeight="1">
      <c r="A80" s="495"/>
      <c r="B80" s="188" t="s">
        <v>173</v>
      </c>
      <c r="C80" s="189" t="s">
        <v>73</v>
      </c>
      <c r="D80" s="82"/>
      <c r="E80" s="81">
        <v>5960</v>
      </c>
      <c r="F80" s="178" t="s">
        <v>3</v>
      </c>
      <c r="G80" s="179"/>
      <c r="H80" s="244">
        <v>1.05</v>
      </c>
      <c r="I80" s="245"/>
      <c r="J80" s="197">
        <f t="shared" si="2"/>
        <v>0</v>
      </c>
      <c r="K80" s="198"/>
      <c r="L80" s="50"/>
      <c r="M80" s="50"/>
      <c r="N80" s="50"/>
      <c r="T80" s="152"/>
    </row>
    <row r="81" spans="1:20" ht="19.95" customHeight="1" thickBot="1">
      <c r="A81" s="495"/>
      <c r="B81" s="199" t="s">
        <v>143</v>
      </c>
      <c r="C81" s="200" t="s">
        <v>85</v>
      </c>
      <c r="D81" s="83"/>
      <c r="E81" s="81">
        <v>5960</v>
      </c>
      <c r="F81" s="178" t="s">
        <v>3</v>
      </c>
      <c r="G81" s="179"/>
      <c r="H81" s="247">
        <v>1.05</v>
      </c>
      <c r="I81" s="248"/>
      <c r="J81" s="197">
        <f>D81*E81*H81</f>
        <v>0</v>
      </c>
      <c r="K81" s="198"/>
      <c r="L81" s="51"/>
      <c r="M81" s="51"/>
      <c r="N81" s="51"/>
      <c r="Q81" s="50"/>
      <c r="R81" s="50"/>
      <c r="S81" s="50"/>
      <c r="T81" s="154"/>
    </row>
    <row r="82" spans="1:20" ht="20.100000000000001" customHeight="1" thickTop="1" thickBot="1">
      <c r="A82" s="495"/>
      <c r="B82" s="52"/>
      <c r="C82" s="38" t="s">
        <v>8</v>
      </c>
      <c r="D82" s="19"/>
      <c r="E82" s="15"/>
      <c r="F82" s="160"/>
      <c r="G82" s="161"/>
      <c r="H82" s="160"/>
      <c r="I82" s="161"/>
      <c r="J82" s="162">
        <f>SUM(J57:K81)</f>
        <v>0</v>
      </c>
      <c r="K82" s="163"/>
      <c r="Q82" s="50"/>
      <c r="R82" s="50"/>
      <c r="S82" s="50"/>
      <c r="T82" s="154"/>
    </row>
    <row r="83" spans="1:20" ht="25.05" customHeight="1">
      <c r="A83" s="495"/>
      <c r="B83" s="164" t="s">
        <v>21</v>
      </c>
      <c r="C83" s="165"/>
      <c r="D83" s="212" t="s">
        <v>190</v>
      </c>
      <c r="E83" s="213"/>
      <c r="F83" s="213"/>
      <c r="G83" s="213"/>
      <c r="H83" s="213"/>
      <c r="I83" s="213"/>
      <c r="J83" s="213"/>
      <c r="K83" s="214"/>
    </row>
    <row r="84" spans="1:20" ht="22.5" customHeight="1" thickBot="1">
      <c r="A84" s="495"/>
      <c r="B84" s="166"/>
      <c r="C84" s="167"/>
      <c r="D84" s="132" t="s">
        <v>134</v>
      </c>
      <c r="E84" s="133" t="s">
        <v>164</v>
      </c>
      <c r="F84" s="215" t="s">
        <v>2</v>
      </c>
      <c r="G84" s="216"/>
      <c r="H84" s="215" t="s">
        <v>17</v>
      </c>
      <c r="I84" s="216"/>
      <c r="J84" s="217" t="s">
        <v>28</v>
      </c>
      <c r="K84" s="218"/>
    </row>
    <row r="85" spans="1:20" ht="20.100000000000001" customHeight="1" thickBot="1">
      <c r="A85" s="495"/>
      <c r="B85" s="188" t="s">
        <v>136</v>
      </c>
      <c r="C85" s="188"/>
      <c r="D85" s="84"/>
      <c r="E85" s="97">
        <v>5960</v>
      </c>
      <c r="F85" s="219" t="s">
        <v>3</v>
      </c>
      <c r="G85" s="219"/>
      <c r="H85" s="220">
        <v>0.05</v>
      </c>
      <c r="I85" s="221"/>
      <c r="J85" s="222">
        <f>D85*E85*H85</f>
        <v>0</v>
      </c>
      <c r="K85" s="223"/>
    </row>
    <row r="86" spans="1:20" ht="20.100000000000001" customHeight="1">
      <c r="A86" s="495"/>
      <c r="B86" s="129"/>
      <c r="C86" s="135" t="s">
        <v>29</v>
      </c>
      <c r="D86" s="82"/>
      <c r="E86" s="97">
        <v>5960</v>
      </c>
      <c r="F86" s="178" t="s">
        <v>3</v>
      </c>
      <c r="G86" s="179"/>
      <c r="H86" s="196">
        <v>0.05</v>
      </c>
      <c r="I86" s="196"/>
      <c r="J86" s="197">
        <f t="shared" ref="J86:J102" si="3">D86*E86*H86</f>
        <v>0</v>
      </c>
      <c r="K86" s="198"/>
    </row>
    <row r="87" spans="1:20" ht="20.100000000000001" customHeight="1">
      <c r="A87" s="495"/>
      <c r="B87" s="188" t="s">
        <v>70</v>
      </c>
      <c r="C87" s="189" t="s">
        <v>70</v>
      </c>
      <c r="D87" s="85"/>
      <c r="E87" s="81">
        <v>74600</v>
      </c>
      <c r="F87" s="194" t="s">
        <v>7</v>
      </c>
      <c r="G87" s="195"/>
      <c r="H87" s="196">
        <v>0.05</v>
      </c>
      <c r="I87" s="196"/>
      <c r="J87" s="197">
        <f t="shared" si="3"/>
        <v>0</v>
      </c>
      <c r="K87" s="198"/>
    </row>
    <row r="88" spans="1:20" ht="20.100000000000001" customHeight="1">
      <c r="A88" s="495"/>
      <c r="B88" s="188" t="s">
        <v>71</v>
      </c>
      <c r="C88" s="189" t="s">
        <v>71</v>
      </c>
      <c r="D88" s="82"/>
      <c r="E88" s="81">
        <v>74600</v>
      </c>
      <c r="F88" s="194" t="s">
        <v>7</v>
      </c>
      <c r="G88" s="195"/>
      <c r="H88" s="196">
        <v>0.05</v>
      </c>
      <c r="I88" s="196"/>
      <c r="J88" s="197">
        <f t="shared" si="3"/>
        <v>0</v>
      </c>
      <c r="K88" s="198"/>
    </row>
    <row r="89" spans="1:20" ht="20.100000000000001" customHeight="1">
      <c r="A89" s="495"/>
      <c r="B89" s="188" t="s">
        <v>72</v>
      </c>
      <c r="C89" s="189" t="s">
        <v>72</v>
      </c>
      <c r="D89" s="82"/>
      <c r="E89" s="81">
        <v>3190</v>
      </c>
      <c r="F89" s="178" t="s">
        <v>3</v>
      </c>
      <c r="G89" s="179"/>
      <c r="H89" s="196">
        <v>0.05</v>
      </c>
      <c r="I89" s="196"/>
      <c r="J89" s="197">
        <f t="shared" si="3"/>
        <v>0</v>
      </c>
      <c r="K89" s="198"/>
    </row>
    <row r="90" spans="1:20" ht="20.100000000000001" customHeight="1">
      <c r="A90" s="495"/>
      <c r="B90" s="188" t="s">
        <v>73</v>
      </c>
      <c r="C90" s="189" t="s">
        <v>73</v>
      </c>
      <c r="D90" s="82"/>
      <c r="E90" s="81">
        <v>5960</v>
      </c>
      <c r="F90" s="178" t="s">
        <v>3</v>
      </c>
      <c r="G90" s="179"/>
      <c r="H90" s="196">
        <v>0.05</v>
      </c>
      <c r="I90" s="196"/>
      <c r="J90" s="197">
        <f t="shared" si="3"/>
        <v>0</v>
      </c>
      <c r="K90" s="198"/>
    </row>
    <row r="91" spans="1:20" ht="20.100000000000001" customHeight="1">
      <c r="A91" s="495"/>
      <c r="B91" s="188" t="s">
        <v>74</v>
      </c>
      <c r="C91" s="189" t="s">
        <v>74</v>
      </c>
      <c r="D91" s="82"/>
      <c r="E91" s="81">
        <v>2390</v>
      </c>
      <c r="F91" s="178" t="s">
        <v>3</v>
      </c>
      <c r="G91" s="179"/>
      <c r="H91" s="196">
        <v>0.05</v>
      </c>
      <c r="I91" s="196"/>
      <c r="J91" s="197">
        <f t="shared" si="3"/>
        <v>0</v>
      </c>
      <c r="K91" s="198"/>
    </row>
    <row r="92" spans="1:20" ht="20.100000000000001" customHeight="1">
      <c r="A92" s="495"/>
      <c r="B92" s="188" t="s">
        <v>75</v>
      </c>
      <c r="C92" s="189" t="s">
        <v>75</v>
      </c>
      <c r="D92" s="85"/>
      <c r="E92" s="81">
        <v>44700</v>
      </c>
      <c r="F92" s="194" t="s">
        <v>7</v>
      </c>
      <c r="G92" s="195"/>
      <c r="H92" s="196">
        <v>0.05</v>
      </c>
      <c r="I92" s="196"/>
      <c r="J92" s="197">
        <f t="shared" si="3"/>
        <v>0</v>
      </c>
      <c r="K92" s="198"/>
    </row>
    <row r="93" spans="1:20" ht="20.100000000000001" customHeight="1">
      <c r="A93" s="495"/>
      <c r="B93" s="188" t="s">
        <v>76</v>
      </c>
      <c r="C93" s="189" t="s">
        <v>76</v>
      </c>
      <c r="D93" s="83"/>
      <c r="E93" s="81">
        <v>44700</v>
      </c>
      <c r="F93" s="194" t="s">
        <v>7</v>
      </c>
      <c r="G93" s="195"/>
      <c r="H93" s="196">
        <v>0.05</v>
      </c>
      <c r="I93" s="196"/>
      <c r="J93" s="197">
        <f t="shared" si="3"/>
        <v>0</v>
      </c>
      <c r="K93" s="198"/>
    </row>
    <row r="94" spans="1:20" ht="20.100000000000001" customHeight="1">
      <c r="A94" s="495"/>
      <c r="B94" s="210" t="s">
        <v>77</v>
      </c>
      <c r="C94" s="211" t="s">
        <v>77</v>
      </c>
      <c r="D94" s="83"/>
      <c r="E94" s="81">
        <v>7900</v>
      </c>
      <c r="F94" s="194" t="s">
        <v>7</v>
      </c>
      <c r="G94" s="195"/>
      <c r="H94" s="196">
        <v>0.05</v>
      </c>
      <c r="I94" s="196"/>
      <c r="J94" s="197">
        <f t="shared" si="3"/>
        <v>0</v>
      </c>
      <c r="K94" s="198"/>
    </row>
    <row r="95" spans="1:20" ht="20.100000000000001" customHeight="1">
      <c r="A95" s="495"/>
      <c r="B95" s="188" t="s">
        <v>78</v>
      </c>
      <c r="C95" s="189" t="s">
        <v>78</v>
      </c>
      <c r="D95" s="82"/>
      <c r="E95" s="81">
        <v>44700</v>
      </c>
      <c r="F95" s="194" t="s">
        <v>7</v>
      </c>
      <c r="G95" s="195"/>
      <c r="H95" s="196">
        <v>0.05</v>
      </c>
      <c r="I95" s="196"/>
      <c r="J95" s="197">
        <f t="shared" si="3"/>
        <v>0</v>
      </c>
      <c r="K95" s="198"/>
    </row>
    <row r="96" spans="1:20" ht="20.100000000000001" customHeight="1">
      <c r="A96" s="495"/>
      <c r="B96" s="188" t="s">
        <v>79</v>
      </c>
      <c r="C96" s="189" t="s">
        <v>79</v>
      </c>
      <c r="D96" s="85"/>
      <c r="E96" s="81">
        <v>16000</v>
      </c>
      <c r="F96" s="194" t="s">
        <v>7</v>
      </c>
      <c r="G96" s="195"/>
      <c r="H96" s="196">
        <v>0.05</v>
      </c>
      <c r="I96" s="196"/>
      <c r="J96" s="197">
        <f t="shared" si="3"/>
        <v>0</v>
      </c>
      <c r="K96" s="198"/>
    </row>
    <row r="97" spans="1:20" ht="20.100000000000001" customHeight="1">
      <c r="A97" s="495"/>
      <c r="B97" s="188" t="s">
        <v>80</v>
      </c>
      <c r="C97" s="189" t="s">
        <v>80</v>
      </c>
      <c r="D97" s="82"/>
      <c r="E97" s="81">
        <v>11900</v>
      </c>
      <c r="F97" s="194" t="s">
        <v>7</v>
      </c>
      <c r="G97" s="195"/>
      <c r="H97" s="196">
        <v>0.05</v>
      </c>
      <c r="I97" s="196"/>
      <c r="J97" s="197">
        <f t="shared" si="3"/>
        <v>0</v>
      </c>
      <c r="K97" s="198"/>
    </row>
    <row r="98" spans="1:20" ht="20.100000000000001" customHeight="1">
      <c r="A98" s="495"/>
      <c r="B98" s="188" t="s">
        <v>81</v>
      </c>
      <c r="C98" s="189" t="s">
        <v>81</v>
      </c>
      <c r="D98" s="82"/>
      <c r="E98" s="81">
        <v>1600</v>
      </c>
      <c r="F98" s="194" t="s">
        <v>7</v>
      </c>
      <c r="G98" s="195"/>
      <c r="H98" s="196">
        <v>0.05</v>
      </c>
      <c r="I98" s="196"/>
      <c r="J98" s="197">
        <f t="shared" si="3"/>
        <v>0</v>
      </c>
      <c r="K98" s="198"/>
    </row>
    <row r="99" spans="1:20" ht="20.100000000000001" customHeight="1">
      <c r="A99" s="495"/>
      <c r="B99" s="188" t="s">
        <v>82</v>
      </c>
      <c r="C99" s="189" t="s">
        <v>82</v>
      </c>
      <c r="D99" s="85"/>
      <c r="E99" s="81">
        <v>47500</v>
      </c>
      <c r="F99" s="194" t="s">
        <v>7</v>
      </c>
      <c r="G99" s="195"/>
      <c r="H99" s="196">
        <v>0.05</v>
      </c>
      <c r="I99" s="196"/>
      <c r="J99" s="197">
        <f>D99*E99*H99</f>
        <v>0</v>
      </c>
      <c r="K99" s="198"/>
    </row>
    <row r="100" spans="1:20" ht="20.100000000000001" customHeight="1">
      <c r="A100" s="495"/>
      <c r="B100" s="188" t="s">
        <v>83</v>
      </c>
      <c r="C100" s="189" t="s">
        <v>83</v>
      </c>
      <c r="D100" s="83"/>
      <c r="E100" s="81">
        <v>1600</v>
      </c>
      <c r="F100" s="178" t="s">
        <v>3</v>
      </c>
      <c r="G100" s="179"/>
      <c r="H100" s="196">
        <v>0.05</v>
      </c>
      <c r="I100" s="196"/>
      <c r="J100" s="197">
        <f t="shared" si="3"/>
        <v>0</v>
      </c>
      <c r="K100" s="198"/>
    </row>
    <row r="101" spans="1:20" ht="20.100000000000001" customHeight="1">
      <c r="A101" s="495"/>
      <c r="B101" s="188" t="s">
        <v>84</v>
      </c>
      <c r="C101" s="189" t="s">
        <v>84</v>
      </c>
      <c r="D101" s="83"/>
      <c r="E101" s="158">
        <v>16000</v>
      </c>
      <c r="F101" s="194" t="s">
        <v>7</v>
      </c>
      <c r="G101" s="195"/>
      <c r="H101" s="196">
        <v>0.05</v>
      </c>
      <c r="I101" s="196"/>
      <c r="J101" s="197">
        <f t="shared" si="3"/>
        <v>0</v>
      </c>
      <c r="K101" s="198"/>
    </row>
    <row r="102" spans="1:20" ht="20.100000000000001" customHeight="1" thickBot="1">
      <c r="A102" s="495"/>
      <c r="B102" s="199" t="s">
        <v>85</v>
      </c>
      <c r="C102" s="200" t="s">
        <v>85</v>
      </c>
      <c r="D102" s="86"/>
      <c r="E102" s="98">
        <v>5960</v>
      </c>
      <c r="F102" s="180" t="s">
        <v>3</v>
      </c>
      <c r="G102" s="181"/>
      <c r="H102" s="201">
        <v>0.05</v>
      </c>
      <c r="I102" s="201"/>
      <c r="J102" s="202">
        <f t="shared" si="3"/>
        <v>0</v>
      </c>
      <c r="K102" s="203"/>
    </row>
    <row r="103" spans="1:20" ht="19.95" customHeight="1" thickTop="1" thickBot="1">
      <c r="A103" s="495"/>
      <c r="B103" s="204" t="s">
        <v>8</v>
      </c>
      <c r="C103" s="205"/>
      <c r="D103" s="44"/>
      <c r="E103" s="45"/>
      <c r="F103" s="206"/>
      <c r="G103" s="207"/>
      <c r="H103" s="206"/>
      <c r="I103" s="207"/>
      <c r="J103" s="208">
        <f>SUM(J85:K102)</f>
        <v>0</v>
      </c>
      <c r="K103" s="209"/>
    </row>
    <row r="104" spans="1:20" ht="25.05" customHeight="1">
      <c r="A104" s="495"/>
      <c r="B104" s="164" t="s">
        <v>18</v>
      </c>
      <c r="C104" s="165"/>
      <c r="D104" s="168" t="s">
        <v>199</v>
      </c>
      <c r="E104" s="169"/>
      <c r="F104" s="169"/>
      <c r="G104" s="169"/>
      <c r="H104" s="169"/>
      <c r="I104" s="170"/>
    </row>
    <row r="105" spans="1:20" ht="24.75" customHeight="1" thickBot="1">
      <c r="A105" s="495"/>
      <c r="B105" s="166"/>
      <c r="C105" s="167"/>
      <c r="D105" s="130" t="s">
        <v>33</v>
      </c>
      <c r="E105" s="131" t="s">
        <v>164</v>
      </c>
      <c r="F105" s="171" t="s">
        <v>2</v>
      </c>
      <c r="G105" s="172"/>
      <c r="H105" s="171" t="s">
        <v>12</v>
      </c>
      <c r="I105" s="173"/>
    </row>
    <row r="106" spans="1:20" ht="20.100000000000001" customHeight="1" thickBot="1">
      <c r="A106" s="495"/>
      <c r="B106" s="174" t="s">
        <v>191</v>
      </c>
      <c r="C106" s="175"/>
      <c r="D106" s="87"/>
      <c r="E106" s="159">
        <v>11900</v>
      </c>
      <c r="F106" s="176" t="s">
        <v>7</v>
      </c>
      <c r="G106" s="177"/>
      <c r="H106" s="182">
        <f>D106*E106</f>
        <v>0</v>
      </c>
      <c r="I106" s="183"/>
    </row>
    <row r="107" spans="1:20" ht="20.100000000000001" customHeight="1" thickBot="1">
      <c r="A107" s="495"/>
      <c r="B107" s="184" t="s">
        <v>19</v>
      </c>
      <c r="C107" s="185"/>
      <c r="D107" s="88"/>
      <c r="E107" s="159">
        <v>11900</v>
      </c>
      <c r="F107" s="178"/>
      <c r="G107" s="179"/>
      <c r="H107" s="186">
        <f>D107*E107</f>
        <v>0</v>
      </c>
      <c r="I107" s="187"/>
    </row>
    <row r="108" spans="1:20" ht="20.100000000000001" customHeight="1" thickBot="1">
      <c r="A108" s="495"/>
      <c r="B108" s="188" t="s">
        <v>20</v>
      </c>
      <c r="C108" s="189"/>
      <c r="D108" s="134"/>
      <c r="E108" s="159">
        <v>11900</v>
      </c>
      <c r="F108" s="178"/>
      <c r="G108" s="179"/>
      <c r="H108" s="186">
        <f>D108*E108</f>
        <v>0</v>
      </c>
      <c r="I108" s="187"/>
    </row>
    <row r="109" spans="1:20" ht="20.100000000000001" customHeight="1" thickBot="1">
      <c r="A109" s="495"/>
      <c r="B109" s="190" t="s">
        <v>192</v>
      </c>
      <c r="C109" s="191"/>
      <c r="D109" s="90"/>
      <c r="E109" s="159">
        <v>11900</v>
      </c>
      <c r="F109" s="180"/>
      <c r="G109" s="181"/>
      <c r="H109" s="192">
        <f>D109*E109</f>
        <v>0</v>
      </c>
      <c r="I109" s="193"/>
    </row>
    <row r="110" spans="1:20" ht="20.100000000000001" customHeight="1" thickTop="1" thickBot="1">
      <c r="A110" s="495"/>
      <c r="B110" s="52"/>
      <c r="C110" s="136" t="s">
        <v>8</v>
      </c>
      <c r="D110" s="19"/>
      <c r="E110" s="15"/>
      <c r="F110" s="160"/>
      <c r="G110" s="161"/>
      <c r="H110" s="162">
        <f>SUM(H106:I109)</f>
        <v>0</v>
      </c>
      <c r="I110" s="163"/>
      <c r="O110" s="50"/>
      <c r="P110" s="50"/>
      <c r="Q110" s="50"/>
      <c r="R110" s="50"/>
    </row>
    <row r="111" spans="1:20" ht="25.05" customHeight="1" thickBot="1">
      <c r="A111" s="495"/>
      <c r="B111" s="454" t="s">
        <v>6</v>
      </c>
      <c r="C111" s="455"/>
      <c r="D111" s="168" t="s">
        <v>161</v>
      </c>
      <c r="E111" s="253"/>
      <c r="F111" s="253"/>
      <c r="G111" s="253"/>
      <c r="H111" s="253"/>
      <c r="I111" s="253"/>
      <c r="J111" s="253"/>
      <c r="K111" s="257" t="s">
        <v>129</v>
      </c>
      <c r="L111" s="258"/>
      <c r="M111" s="258"/>
      <c r="N111" s="258"/>
      <c r="O111" s="258"/>
      <c r="P111" s="259"/>
      <c r="Q111" s="61"/>
      <c r="R111" s="58"/>
      <c r="T111" s="152"/>
    </row>
    <row r="112" spans="1:20" ht="20.100000000000001" customHeight="1" thickBot="1">
      <c r="A112" s="495"/>
      <c r="B112" s="456"/>
      <c r="C112" s="457"/>
      <c r="D112" s="43" t="s">
        <v>133</v>
      </c>
      <c r="E112" s="42" t="s">
        <v>37</v>
      </c>
      <c r="F112" s="490" t="s">
        <v>132</v>
      </c>
      <c r="G112" s="491"/>
      <c r="H112" s="53" t="s">
        <v>131</v>
      </c>
      <c r="I112" s="389" t="s">
        <v>12</v>
      </c>
      <c r="J112" s="469"/>
      <c r="K112" s="492" t="s">
        <v>6</v>
      </c>
      <c r="L112" s="493"/>
      <c r="M112" s="494"/>
      <c r="N112" s="334" t="s">
        <v>11</v>
      </c>
      <c r="O112" s="371"/>
      <c r="P112" s="343"/>
      <c r="Q112" s="56"/>
      <c r="T112" s="152"/>
    </row>
    <row r="113" spans="1:20" ht="20.100000000000001" customHeight="1">
      <c r="A113" s="495"/>
      <c r="B113" s="286" t="s">
        <v>141</v>
      </c>
      <c r="C113" s="286"/>
      <c r="D113" s="74"/>
      <c r="E113" s="458" t="s">
        <v>30</v>
      </c>
      <c r="F113" s="461"/>
      <c r="G113" s="461"/>
      <c r="H113" s="47">
        <v>0.5</v>
      </c>
      <c r="I113" s="462">
        <f>F113*H113*D113</f>
        <v>0</v>
      </c>
      <c r="J113" s="463"/>
      <c r="K113" s="464" t="s">
        <v>141</v>
      </c>
      <c r="L113" s="379" t="s">
        <v>112</v>
      </c>
      <c r="M113" s="465" t="s">
        <v>112</v>
      </c>
      <c r="N113" s="451"/>
      <c r="O113" s="452"/>
      <c r="P113" s="453"/>
      <c r="Q113" s="59"/>
      <c r="T113" s="152"/>
    </row>
    <row r="114" spans="1:20" ht="20.100000000000001" customHeight="1">
      <c r="A114" s="495"/>
      <c r="C114" s="37" t="s">
        <v>29</v>
      </c>
      <c r="D114" s="75"/>
      <c r="E114" s="459"/>
      <c r="F114" s="439"/>
      <c r="G114" s="439"/>
      <c r="H114" s="46">
        <v>0.5</v>
      </c>
      <c r="I114" s="440">
        <f t="shared" ref="I114:I131" si="4">F114*H114*D114</f>
        <v>0</v>
      </c>
      <c r="J114" s="441"/>
      <c r="K114" s="466" t="s">
        <v>142</v>
      </c>
      <c r="L114" s="466" t="s">
        <v>112</v>
      </c>
      <c r="M114" s="467" t="s">
        <v>112</v>
      </c>
      <c r="N114" s="448"/>
      <c r="O114" s="449"/>
      <c r="P114" s="450"/>
      <c r="Q114" s="59"/>
      <c r="T114" s="152"/>
    </row>
    <row r="115" spans="1:20" ht="20.100000000000001" customHeight="1">
      <c r="A115" s="495"/>
      <c r="B115" s="286" t="s">
        <v>98</v>
      </c>
      <c r="C115" s="286"/>
      <c r="D115" s="75"/>
      <c r="E115" s="459"/>
      <c r="F115" s="439"/>
      <c r="G115" s="439"/>
      <c r="H115" s="46">
        <v>0.5</v>
      </c>
      <c r="I115" s="440">
        <f t="shared" si="4"/>
        <v>0</v>
      </c>
      <c r="J115" s="441"/>
      <c r="K115" s="286" t="s">
        <v>98</v>
      </c>
      <c r="L115" s="286"/>
      <c r="M115" s="400"/>
      <c r="N115" s="448"/>
      <c r="O115" s="449"/>
      <c r="P115" s="450"/>
      <c r="Q115" s="59"/>
      <c r="T115" s="152"/>
    </row>
    <row r="116" spans="1:20" ht="20.100000000000001" customHeight="1">
      <c r="A116" s="495"/>
      <c r="B116" s="286" t="s">
        <v>99</v>
      </c>
      <c r="C116" s="286"/>
      <c r="D116" s="75"/>
      <c r="E116" s="459"/>
      <c r="F116" s="439"/>
      <c r="G116" s="439"/>
      <c r="H116" s="46">
        <v>0.5</v>
      </c>
      <c r="I116" s="440">
        <f t="shared" si="4"/>
        <v>0</v>
      </c>
      <c r="J116" s="441"/>
      <c r="K116" s="286" t="s">
        <v>99</v>
      </c>
      <c r="L116" s="286" t="s">
        <v>88</v>
      </c>
      <c r="M116" s="400" t="s">
        <v>88</v>
      </c>
      <c r="N116" s="448"/>
      <c r="O116" s="449"/>
      <c r="P116" s="450"/>
      <c r="Q116" s="59"/>
      <c r="T116" s="152"/>
    </row>
    <row r="117" spans="1:20" ht="20.100000000000001" customHeight="1">
      <c r="A117" s="495"/>
      <c r="B117" s="286" t="s">
        <v>100</v>
      </c>
      <c r="C117" s="286"/>
      <c r="D117" s="75"/>
      <c r="E117" s="459"/>
      <c r="F117" s="439"/>
      <c r="G117" s="439"/>
      <c r="H117" s="46">
        <v>0.5</v>
      </c>
      <c r="I117" s="440">
        <f t="shared" si="4"/>
        <v>0</v>
      </c>
      <c r="J117" s="441"/>
      <c r="K117" s="286" t="s">
        <v>100</v>
      </c>
      <c r="L117" s="286" t="s">
        <v>96</v>
      </c>
      <c r="M117" s="400" t="s">
        <v>96</v>
      </c>
      <c r="N117" s="448"/>
      <c r="O117" s="449"/>
      <c r="P117" s="450"/>
      <c r="Q117" s="59"/>
      <c r="T117" s="152"/>
    </row>
    <row r="118" spans="1:20" ht="20.100000000000001" customHeight="1">
      <c r="A118" s="495"/>
      <c r="B118" s="286" t="s">
        <v>130</v>
      </c>
      <c r="C118" s="286" t="s">
        <v>96</v>
      </c>
      <c r="D118" s="75"/>
      <c r="E118" s="459"/>
      <c r="F118" s="439"/>
      <c r="G118" s="439"/>
      <c r="H118" s="46">
        <v>0.5</v>
      </c>
      <c r="I118" s="440">
        <f t="shared" si="4"/>
        <v>0</v>
      </c>
      <c r="J118" s="441"/>
      <c r="K118" s="286" t="s">
        <v>130</v>
      </c>
      <c r="L118" s="286" t="s">
        <v>89</v>
      </c>
      <c r="M118" s="400" t="s">
        <v>89</v>
      </c>
      <c r="N118" s="448"/>
      <c r="O118" s="449"/>
      <c r="P118" s="450"/>
      <c r="Q118" s="59"/>
      <c r="T118" s="152"/>
    </row>
    <row r="119" spans="1:20" ht="27" customHeight="1">
      <c r="A119" s="495"/>
      <c r="B119" s="442" t="s">
        <v>101</v>
      </c>
      <c r="C119" s="442"/>
      <c r="D119" s="75"/>
      <c r="E119" s="459"/>
      <c r="F119" s="439"/>
      <c r="G119" s="439"/>
      <c r="H119" s="46">
        <v>0.5</v>
      </c>
      <c r="I119" s="440">
        <f t="shared" si="4"/>
        <v>0</v>
      </c>
      <c r="J119" s="441"/>
      <c r="K119" s="442" t="s">
        <v>143</v>
      </c>
      <c r="L119" s="442" t="s">
        <v>97</v>
      </c>
      <c r="M119" s="423" t="s">
        <v>97</v>
      </c>
      <c r="N119" s="448"/>
      <c r="O119" s="449"/>
      <c r="P119" s="450"/>
      <c r="Q119" s="59"/>
      <c r="T119" s="152"/>
    </row>
    <row r="120" spans="1:20" ht="20.100000000000001" customHeight="1">
      <c r="A120" s="495"/>
      <c r="B120" s="286" t="s">
        <v>144</v>
      </c>
      <c r="C120" s="286"/>
      <c r="D120" s="75"/>
      <c r="E120" s="459"/>
      <c r="F120" s="439"/>
      <c r="G120" s="439"/>
      <c r="H120" s="46">
        <v>0.5</v>
      </c>
      <c r="I120" s="440">
        <f t="shared" si="4"/>
        <v>0</v>
      </c>
      <c r="J120" s="441"/>
      <c r="K120" s="286" t="s">
        <v>144</v>
      </c>
      <c r="L120" s="286" t="s">
        <v>113</v>
      </c>
      <c r="M120" s="400" t="s">
        <v>113</v>
      </c>
      <c r="N120" s="448"/>
      <c r="O120" s="449"/>
      <c r="P120" s="450"/>
      <c r="Q120" s="59"/>
      <c r="T120" s="152"/>
    </row>
    <row r="121" spans="1:20" ht="20.100000000000001" customHeight="1">
      <c r="A121" s="495"/>
      <c r="C121" s="37" t="s">
        <v>29</v>
      </c>
      <c r="D121" s="75"/>
      <c r="E121" s="459"/>
      <c r="F121" s="439"/>
      <c r="G121" s="439"/>
      <c r="H121" s="46">
        <v>0.5</v>
      </c>
      <c r="I121" s="440">
        <f t="shared" si="4"/>
        <v>0</v>
      </c>
      <c r="J121" s="441"/>
      <c r="K121" s="286" t="s">
        <v>142</v>
      </c>
      <c r="L121" s="286" t="s">
        <v>113</v>
      </c>
      <c r="M121" s="400" t="s">
        <v>113</v>
      </c>
      <c r="N121" s="448"/>
      <c r="O121" s="449"/>
      <c r="P121" s="450"/>
      <c r="Q121" s="59"/>
      <c r="T121" s="152"/>
    </row>
    <row r="122" spans="1:20" ht="20.100000000000001" customHeight="1">
      <c r="A122" s="495"/>
      <c r="B122" s="286" t="s">
        <v>105</v>
      </c>
      <c r="C122" s="286"/>
      <c r="D122" s="75"/>
      <c r="E122" s="459"/>
      <c r="F122" s="439"/>
      <c r="G122" s="439"/>
      <c r="H122" s="46">
        <v>0.5</v>
      </c>
      <c r="I122" s="440">
        <f t="shared" si="4"/>
        <v>0</v>
      </c>
      <c r="J122" s="441"/>
      <c r="K122" s="286" t="s">
        <v>105</v>
      </c>
      <c r="L122" s="286"/>
      <c r="M122" s="400"/>
      <c r="N122" s="448"/>
      <c r="O122" s="449"/>
      <c r="P122" s="450"/>
      <c r="Q122" s="59"/>
      <c r="T122" s="152"/>
    </row>
    <row r="123" spans="1:20" ht="20.100000000000001" customHeight="1">
      <c r="A123" s="495"/>
      <c r="B123" s="286" t="s">
        <v>106</v>
      </c>
      <c r="C123" s="286"/>
      <c r="D123" s="75"/>
      <c r="E123" s="459"/>
      <c r="F123" s="439"/>
      <c r="G123" s="439"/>
      <c r="H123" s="46">
        <v>0.5</v>
      </c>
      <c r="I123" s="440">
        <f t="shared" si="4"/>
        <v>0</v>
      </c>
      <c r="J123" s="441"/>
      <c r="K123" s="286" t="s">
        <v>106</v>
      </c>
      <c r="L123" s="286" t="s">
        <v>71</v>
      </c>
      <c r="M123" s="400" t="s">
        <v>71</v>
      </c>
      <c r="N123" s="448"/>
      <c r="O123" s="449"/>
      <c r="P123" s="450"/>
      <c r="Q123" s="59"/>
      <c r="T123" s="152"/>
    </row>
    <row r="124" spans="1:20" ht="20.100000000000001" customHeight="1">
      <c r="A124" s="495"/>
      <c r="B124" s="286" t="s">
        <v>107</v>
      </c>
      <c r="C124" s="286"/>
      <c r="D124" s="75"/>
      <c r="E124" s="459"/>
      <c r="F124" s="439"/>
      <c r="G124" s="439"/>
      <c r="H124" s="46">
        <v>0.5</v>
      </c>
      <c r="I124" s="440">
        <f t="shared" si="4"/>
        <v>0</v>
      </c>
      <c r="J124" s="441"/>
      <c r="K124" s="442" t="s">
        <v>107</v>
      </c>
      <c r="L124" s="442" t="s">
        <v>73</v>
      </c>
      <c r="M124" s="423" t="s">
        <v>73</v>
      </c>
      <c r="N124" s="448"/>
      <c r="O124" s="449"/>
      <c r="P124" s="450"/>
      <c r="Q124" s="59"/>
      <c r="T124" s="152"/>
    </row>
    <row r="125" spans="1:20" ht="20.100000000000001" customHeight="1">
      <c r="A125" s="495"/>
      <c r="B125" s="286" t="s">
        <v>102</v>
      </c>
      <c r="C125" s="286"/>
      <c r="D125" s="75"/>
      <c r="E125" s="459"/>
      <c r="F125" s="439"/>
      <c r="G125" s="439"/>
      <c r="H125" s="46">
        <v>0.5</v>
      </c>
      <c r="I125" s="440">
        <f t="shared" si="4"/>
        <v>0</v>
      </c>
      <c r="J125" s="441"/>
      <c r="K125" s="286" t="s">
        <v>108</v>
      </c>
      <c r="L125" s="286" t="s">
        <v>75</v>
      </c>
      <c r="M125" s="400" t="s">
        <v>75</v>
      </c>
      <c r="N125" s="448"/>
      <c r="O125" s="449"/>
      <c r="P125" s="450"/>
      <c r="Q125" s="59"/>
      <c r="T125" s="152"/>
    </row>
    <row r="126" spans="1:20" ht="20.100000000000001" customHeight="1">
      <c r="A126" s="495"/>
      <c r="B126" s="286" t="s">
        <v>103</v>
      </c>
      <c r="C126" s="286"/>
      <c r="D126" s="75"/>
      <c r="E126" s="459"/>
      <c r="F126" s="439"/>
      <c r="G126" s="439"/>
      <c r="H126" s="46">
        <v>0.5</v>
      </c>
      <c r="I126" s="440">
        <f t="shared" si="4"/>
        <v>0</v>
      </c>
      <c r="J126" s="441"/>
      <c r="K126" s="286" t="s">
        <v>109</v>
      </c>
      <c r="L126" s="286" t="s">
        <v>76</v>
      </c>
      <c r="M126" s="400" t="s">
        <v>76</v>
      </c>
      <c r="N126" s="448"/>
      <c r="O126" s="449"/>
      <c r="P126" s="450"/>
      <c r="Q126" s="59"/>
      <c r="T126" s="152"/>
    </row>
    <row r="127" spans="1:20" ht="20.100000000000001" customHeight="1">
      <c r="A127" s="495"/>
      <c r="B127" s="286" t="s">
        <v>104</v>
      </c>
      <c r="C127" s="286"/>
      <c r="D127" s="75"/>
      <c r="E127" s="459"/>
      <c r="F127" s="439"/>
      <c r="G127" s="439"/>
      <c r="H127" s="46">
        <v>0.5</v>
      </c>
      <c r="I127" s="440">
        <f t="shared" si="4"/>
        <v>0</v>
      </c>
      <c r="J127" s="441"/>
      <c r="K127" s="286" t="s">
        <v>110</v>
      </c>
      <c r="L127" s="286" t="s">
        <v>78</v>
      </c>
      <c r="M127" s="400" t="s">
        <v>78</v>
      </c>
      <c r="N127" s="448"/>
      <c r="O127" s="449"/>
      <c r="P127" s="450"/>
      <c r="Q127" s="59"/>
      <c r="T127" s="152"/>
    </row>
    <row r="128" spans="1:20" ht="20.100000000000001" customHeight="1">
      <c r="A128" s="495"/>
      <c r="B128" s="286" t="s">
        <v>115</v>
      </c>
      <c r="C128" s="286" t="s">
        <v>76</v>
      </c>
      <c r="D128" s="75"/>
      <c r="E128" s="459"/>
      <c r="F128" s="439"/>
      <c r="G128" s="439"/>
      <c r="H128" s="46">
        <v>0.5</v>
      </c>
      <c r="I128" s="440">
        <f t="shared" si="4"/>
        <v>0</v>
      </c>
      <c r="J128" s="441"/>
      <c r="K128" s="286" t="s">
        <v>115</v>
      </c>
      <c r="L128" s="286" t="s">
        <v>74</v>
      </c>
      <c r="M128" s="400" t="s">
        <v>74</v>
      </c>
      <c r="N128" s="448"/>
      <c r="O128" s="449"/>
      <c r="P128" s="450"/>
      <c r="Q128" s="59"/>
      <c r="T128" s="152"/>
    </row>
    <row r="129" spans="1:20" ht="20.100000000000001" customHeight="1">
      <c r="A129" s="495"/>
      <c r="B129" s="286" t="s">
        <v>114</v>
      </c>
      <c r="C129" s="286" t="s">
        <v>78</v>
      </c>
      <c r="D129" s="75"/>
      <c r="E129" s="459"/>
      <c r="F129" s="439"/>
      <c r="G129" s="439"/>
      <c r="H129" s="46">
        <v>0.5</v>
      </c>
      <c r="I129" s="440">
        <f t="shared" si="4"/>
        <v>0</v>
      </c>
      <c r="J129" s="441"/>
      <c r="K129" s="286" t="s">
        <v>114</v>
      </c>
      <c r="L129" s="286" t="s">
        <v>72</v>
      </c>
      <c r="M129" s="400" t="s">
        <v>72</v>
      </c>
      <c r="N129" s="448"/>
      <c r="O129" s="449"/>
      <c r="P129" s="450"/>
      <c r="Q129" s="59"/>
      <c r="T129" s="152"/>
    </row>
    <row r="130" spans="1:20" ht="27.75" customHeight="1">
      <c r="A130" s="495"/>
      <c r="B130" s="286" t="s">
        <v>116</v>
      </c>
      <c r="C130" s="286"/>
      <c r="D130" s="75"/>
      <c r="E130" s="459"/>
      <c r="F130" s="439"/>
      <c r="G130" s="439"/>
      <c r="H130" s="46">
        <v>0.5</v>
      </c>
      <c r="I130" s="440">
        <f t="shared" si="4"/>
        <v>0</v>
      </c>
      <c r="J130" s="441"/>
      <c r="K130" s="286" t="s">
        <v>116</v>
      </c>
      <c r="L130" s="286" t="s">
        <v>84</v>
      </c>
      <c r="M130" s="400" t="s">
        <v>84</v>
      </c>
      <c r="N130" s="448"/>
      <c r="O130" s="449"/>
      <c r="P130" s="450"/>
      <c r="Q130" s="59"/>
      <c r="T130" s="152"/>
    </row>
    <row r="131" spans="1:20" ht="27.75" customHeight="1" thickBot="1">
      <c r="A131" s="495"/>
      <c r="B131" s="442" t="s">
        <v>111</v>
      </c>
      <c r="C131" s="442"/>
      <c r="D131" s="76"/>
      <c r="E131" s="460"/>
      <c r="F131" s="443"/>
      <c r="G131" s="443"/>
      <c r="H131" s="48">
        <v>0.5</v>
      </c>
      <c r="I131" s="444">
        <f t="shared" si="4"/>
        <v>0</v>
      </c>
      <c r="J131" s="445"/>
      <c r="K131" s="442" t="s">
        <v>111</v>
      </c>
      <c r="L131" s="442" t="s">
        <v>85</v>
      </c>
      <c r="M131" s="423" t="s">
        <v>85</v>
      </c>
      <c r="N131" s="448"/>
      <c r="O131" s="449"/>
      <c r="P131" s="450"/>
      <c r="Q131" s="59"/>
      <c r="T131" s="152"/>
    </row>
    <row r="132" spans="1:20" ht="20.100000000000001" customHeight="1" thickTop="1" thickBot="1">
      <c r="A132" s="495"/>
      <c r="B132" s="237" t="s">
        <v>8</v>
      </c>
      <c r="C132" s="205"/>
      <c r="D132" s="66"/>
      <c r="E132" s="67"/>
      <c r="F132" s="67"/>
      <c r="G132" s="67"/>
      <c r="H132" s="68"/>
      <c r="I132" s="446">
        <f>SUM(I113:J131)</f>
        <v>0</v>
      </c>
      <c r="J132" s="447"/>
      <c r="K132" s="399" t="s">
        <v>123</v>
      </c>
      <c r="L132" s="286"/>
      <c r="M132" s="400"/>
      <c r="N132" s="448"/>
      <c r="O132" s="449"/>
      <c r="P132" s="450"/>
      <c r="Q132" s="59"/>
      <c r="T132" s="152"/>
    </row>
    <row r="133" spans="1:20" ht="20.100000000000001" customHeight="1">
      <c r="A133" s="495"/>
      <c r="K133" s="399" t="s">
        <v>124</v>
      </c>
      <c r="L133" s="286"/>
      <c r="M133" s="400"/>
      <c r="N133" s="448"/>
      <c r="O133" s="449"/>
      <c r="P133" s="450"/>
      <c r="Q133" s="59"/>
      <c r="T133" s="152"/>
    </row>
    <row r="134" spans="1:20" ht="20.100000000000001" customHeight="1">
      <c r="A134" s="495"/>
      <c r="K134" s="399" t="s">
        <v>125</v>
      </c>
      <c r="L134" s="286"/>
      <c r="M134" s="400"/>
      <c r="N134" s="448"/>
      <c r="O134" s="449"/>
      <c r="P134" s="450"/>
      <c r="Q134" s="59"/>
      <c r="T134" s="152"/>
    </row>
    <row r="135" spans="1:20" ht="20.100000000000001" customHeight="1">
      <c r="A135" s="495"/>
      <c r="K135" s="399" t="s">
        <v>126</v>
      </c>
      <c r="L135" s="286"/>
      <c r="M135" s="400"/>
      <c r="N135" s="448"/>
      <c r="O135" s="449"/>
      <c r="P135" s="450"/>
      <c r="Q135" s="59"/>
      <c r="T135" s="152"/>
    </row>
    <row r="136" spans="1:20" ht="20.100000000000001" customHeight="1">
      <c r="A136" s="495"/>
      <c r="K136" s="399" t="s">
        <v>127</v>
      </c>
      <c r="L136" s="286"/>
      <c r="M136" s="400"/>
      <c r="N136" s="448"/>
      <c r="O136" s="449"/>
      <c r="P136" s="450"/>
      <c r="Q136" s="59"/>
      <c r="T136" s="152"/>
    </row>
    <row r="137" spans="1:20" ht="20.100000000000001" customHeight="1" thickBot="1">
      <c r="A137" s="495"/>
      <c r="K137" s="399" t="s">
        <v>128</v>
      </c>
      <c r="L137" s="286"/>
      <c r="M137" s="400"/>
      <c r="N137" s="487"/>
      <c r="O137" s="488"/>
      <c r="P137" s="489"/>
      <c r="Q137" s="59"/>
      <c r="T137" s="152"/>
    </row>
    <row r="138" spans="1:20" ht="20.100000000000001" customHeight="1" thickTop="1" thickBot="1">
      <c r="A138" s="495"/>
      <c r="K138" s="433" t="s">
        <v>22</v>
      </c>
      <c r="L138" s="434"/>
      <c r="M138" s="435"/>
      <c r="N138" s="162">
        <f>SUM(N113:P137)</f>
        <v>0</v>
      </c>
      <c r="O138" s="428"/>
      <c r="P138" s="163"/>
      <c r="Q138" s="60"/>
      <c r="T138" s="152"/>
    </row>
    <row r="139" spans="1:20" ht="25.05" customHeight="1" thickBot="1">
      <c r="A139" s="495"/>
      <c r="B139" s="326" t="s">
        <v>117</v>
      </c>
      <c r="C139" s="326"/>
      <c r="D139" s="326"/>
      <c r="E139" s="326"/>
      <c r="F139" s="326"/>
      <c r="G139" s="326"/>
      <c r="H139" s="326"/>
      <c r="I139" s="326"/>
      <c r="J139" s="326"/>
      <c r="K139" s="326"/>
      <c r="L139" s="370"/>
      <c r="T139" s="152"/>
    </row>
    <row r="140" spans="1:20" ht="20.100000000000001" customHeight="1">
      <c r="A140" s="495"/>
      <c r="B140" s="321"/>
      <c r="C140" s="14" t="s">
        <v>43</v>
      </c>
      <c r="D140" s="355" t="s">
        <v>44</v>
      </c>
      <c r="E140" s="357"/>
      <c r="F140" s="413" t="s">
        <v>11</v>
      </c>
      <c r="G140" s="413"/>
      <c r="H140" s="414" t="s">
        <v>164</v>
      </c>
      <c r="I140" s="413"/>
      <c r="J140" s="415" t="s">
        <v>40</v>
      </c>
      <c r="K140" s="356"/>
      <c r="L140" s="41" t="s">
        <v>39</v>
      </c>
      <c r="T140" s="152"/>
    </row>
    <row r="141" spans="1:20" ht="20.100000000000001" customHeight="1">
      <c r="A141" s="495"/>
      <c r="B141" s="321"/>
      <c r="C141" s="430" t="s">
        <v>27</v>
      </c>
      <c r="D141" s="431" t="s">
        <v>23</v>
      </c>
      <c r="E141" s="432"/>
      <c r="F141" s="402"/>
      <c r="G141" s="402"/>
      <c r="H141" s="403">
        <v>1600</v>
      </c>
      <c r="I141" s="403"/>
      <c r="J141" s="194" t="s">
        <v>42</v>
      </c>
      <c r="K141" s="195"/>
      <c r="L141" s="62">
        <f>F141*H141</f>
        <v>0</v>
      </c>
      <c r="T141" s="152"/>
    </row>
    <row r="142" spans="1:20" ht="22.8" customHeight="1" thickBot="1">
      <c r="A142" s="495"/>
      <c r="B142" s="321"/>
      <c r="C142" s="418"/>
      <c r="D142" s="436" t="s">
        <v>61</v>
      </c>
      <c r="E142" s="437"/>
      <c r="F142" s="405"/>
      <c r="G142" s="405"/>
      <c r="H142" s="438">
        <v>3190</v>
      </c>
      <c r="I142" s="438"/>
      <c r="J142" s="406" t="s">
        <v>42</v>
      </c>
      <c r="K142" s="407"/>
      <c r="L142" s="62">
        <f>F142*H142</f>
        <v>0</v>
      </c>
      <c r="T142" s="152"/>
    </row>
    <row r="143" spans="1:20" ht="20.100000000000001" customHeight="1" thickTop="1" thickBot="1">
      <c r="A143" s="495"/>
      <c r="B143" s="321"/>
      <c r="C143" s="418"/>
      <c r="D143" s="393" t="s">
        <v>24</v>
      </c>
      <c r="E143" s="394"/>
      <c r="F143" s="394"/>
      <c r="G143" s="394"/>
      <c r="H143" s="394"/>
      <c r="I143" s="394"/>
      <c r="J143" s="394"/>
      <c r="K143" s="395"/>
      <c r="L143" s="63">
        <f>SUM(L141:L142)</f>
        <v>0</v>
      </c>
      <c r="T143" s="152"/>
    </row>
    <row r="144" spans="1:20" ht="20.100000000000001" customHeight="1">
      <c r="A144" s="495"/>
      <c r="B144" s="321"/>
      <c r="C144" s="417" t="s">
        <v>62</v>
      </c>
      <c r="D144" s="329" t="s">
        <v>46</v>
      </c>
      <c r="E144" s="412"/>
      <c r="F144" s="413" t="s">
        <v>11</v>
      </c>
      <c r="G144" s="413"/>
      <c r="H144" s="414" t="s">
        <v>164</v>
      </c>
      <c r="I144" s="413"/>
      <c r="J144" s="415" t="s">
        <v>40</v>
      </c>
      <c r="K144" s="356"/>
      <c r="L144" s="18" t="s">
        <v>39</v>
      </c>
      <c r="T144" s="152"/>
    </row>
    <row r="145" spans="1:20" ht="20.100000000000001" customHeight="1">
      <c r="A145" s="495"/>
      <c r="B145" s="321"/>
      <c r="C145" s="418"/>
      <c r="D145" s="399" t="s">
        <v>141</v>
      </c>
      <c r="E145" s="400"/>
      <c r="F145" s="401"/>
      <c r="G145" s="402"/>
      <c r="H145" s="403">
        <v>976</v>
      </c>
      <c r="I145" s="403"/>
      <c r="J145" s="194" t="s">
        <v>42</v>
      </c>
      <c r="K145" s="195"/>
      <c r="L145" s="62">
        <f>F145*H145</f>
        <v>0</v>
      </c>
      <c r="T145" s="152"/>
    </row>
    <row r="146" spans="1:20" ht="20.100000000000001" customHeight="1">
      <c r="A146" s="495"/>
      <c r="B146" s="321"/>
      <c r="C146" s="418"/>
      <c r="D146" s="424" t="s">
        <v>29</v>
      </c>
      <c r="E146" s="425"/>
      <c r="F146" s="401"/>
      <c r="G146" s="402"/>
      <c r="H146" s="403">
        <v>976</v>
      </c>
      <c r="I146" s="403"/>
      <c r="J146" s="194" t="s">
        <v>42</v>
      </c>
      <c r="K146" s="195"/>
      <c r="L146" s="62">
        <f>F146*H146</f>
        <v>0</v>
      </c>
      <c r="T146" s="152"/>
    </row>
    <row r="147" spans="1:20" ht="20.100000000000001" customHeight="1">
      <c r="A147" s="495"/>
      <c r="B147" s="321"/>
      <c r="C147" s="418"/>
      <c r="D147" s="399" t="s">
        <v>144</v>
      </c>
      <c r="E147" s="400"/>
      <c r="F147" s="401"/>
      <c r="G147" s="402"/>
      <c r="H147" s="403">
        <v>976</v>
      </c>
      <c r="I147" s="403"/>
      <c r="J147" s="194" t="s">
        <v>42</v>
      </c>
      <c r="K147" s="195"/>
      <c r="L147" s="62">
        <f>F147*H147</f>
        <v>0</v>
      </c>
      <c r="T147" s="152"/>
    </row>
    <row r="148" spans="1:20" ht="20.100000000000001" customHeight="1" thickBot="1">
      <c r="A148" s="495"/>
      <c r="B148" s="321"/>
      <c r="C148" s="418"/>
      <c r="D148" s="426" t="s">
        <v>29</v>
      </c>
      <c r="E148" s="427"/>
      <c r="F148" s="404"/>
      <c r="G148" s="405"/>
      <c r="H148" s="403">
        <v>976</v>
      </c>
      <c r="I148" s="403"/>
      <c r="J148" s="406" t="s">
        <v>41</v>
      </c>
      <c r="K148" s="407"/>
      <c r="L148" s="62">
        <f>F148*H148</f>
        <v>0</v>
      </c>
      <c r="T148" s="152"/>
    </row>
    <row r="149" spans="1:20" ht="20.100000000000001" customHeight="1" thickTop="1" thickBot="1">
      <c r="A149" s="495"/>
      <c r="B149" s="321"/>
      <c r="C149" s="419"/>
      <c r="D149" s="393" t="s">
        <v>45</v>
      </c>
      <c r="E149" s="394"/>
      <c r="F149" s="394"/>
      <c r="G149" s="394"/>
      <c r="H149" s="394"/>
      <c r="I149" s="394"/>
      <c r="J149" s="394"/>
      <c r="K149" s="395"/>
      <c r="L149" s="63">
        <f>SUM(L145:L148)</f>
        <v>0</v>
      </c>
      <c r="T149" s="152"/>
    </row>
    <row r="150" spans="1:20" ht="20.100000000000001" customHeight="1">
      <c r="A150" s="495"/>
      <c r="B150" s="321"/>
      <c r="C150" s="417" t="s">
        <v>35</v>
      </c>
      <c r="D150" s="329" t="s">
        <v>46</v>
      </c>
      <c r="E150" s="412"/>
      <c r="F150" s="413" t="s">
        <v>11</v>
      </c>
      <c r="G150" s="413"/>
      <c r="H150" s="414" t="s">
        <v>164</v>
      </c>
      <c r="I150" s="413"/>
      <c r="J150" s="415" t="s">
        <v>40</v>
      </c>
      <c r="K150" s="356"/>
      <c r="L150" s="41" t="s">
        <v>39</v>
      </c>
      <c r="T150" s="152"/>
    </row>
    <row r="151" spans="1:20" ht="20.100000000000001" customHeight="1">
      <c r="A151" s="495"/>
      <c r="B151" s="321"/>
      <c r="C151" s="418"/>
      <c r="D151" s="399" t="s">
        <v>141</v>
      </c>
      <c r="E151" s="400"/>
      <c r="F151" s="401"/>
      <c r="G151" s="402"/>
      <c r="H151" s="403">
        <v>4670</v>
      </c>
      <c r="I151" s="403"/>
      <c r="J151" s="194" t="s">
        <v>7</v>
      </c>
      <c r="K151" s="195"/>
      <c r="L151" s="62">
        <f>F151*H151</f>
        <v>0</v>
      </c>
      <c r="T151" s="152"/>
    </row>
    <row r="152" spans="1:20" ht="20.100000000000001" customHeight="1">
      <c r="A152" s="495"/>
      <c r="B152" s="321"/>
      <c r="C152" s="418"/>
      <c r="D152" s="246" t="s">
        <v>0</v>
      </c>
      <c r="E152" s="416"/>
      <c r="F152" s="401"/>
      <c r="G152" s="402"/>
      <c r="H152" s="403">
        <v>4670</v>
      </c>
      <c r="I152" s="403"/>
      <c r="J152" s="194" t="s">
        <v>7</v>
      </c>
      <c r="K152" s="195"/>
      <c r="L152" s="62">
        <f t="shared" ref="L152:L160" si="5">F152*H152</f>
        <v>0</v>
      </c>
      <c r="T152" s="152"/>
    </row>
    <row r="153" spans="1:20" ht="20.100000000000001" customHeight="1">
      <c r="A153" s="495"/>
      <c r="B153" s="321"/>
      <c r="C153" s="418"/>
      <c r="D153" s="246" t="s">
        <v>25</v>
      </c>
      <c r="E153" s="416"/>
      <c r="F153" s="401"/>
      <c r="G153" s="402"/>
      <c r="H153" s="403">
        <v>4670</v>
      </c>
      <c r="I153" s="403"/>
      <c r="J153" s="194" t="s">
        <v>7</v>
      </c>
      <c r="K153" s="195"/>
      <c r="L153" s="62">
        <f t="shared" si="5"/>
        <v>0</v>
      </c>
      <c r="T153" s="152"/>
    </row>
    <row r="154" spans="1:20" ht="20.100000000000001" customHeight="1">
      <c r="A154" s="495"/>
      <c r="B154" s="321"/>
      <c r="C154" s="418"/>
      <c r="D154" s="420" t="s">
        <v>149</v>
      </c>
      <c r="E154" s="421"/>
      <c r="F154" s="401"/>
      <c r="G154" s="402"/>
      <c r="H154" s="403">
        <v>4670</v>
      </c>
      <c r="I154" s="403"/>
      <c r="J154" s="194" t="s">
        <v>7</v>
      </c>
      <c r="K154" s="195"/>
      <c r="L154" s="62">
        <f t="shared" si="5"/>
        <v>0</v>
      </c>
      <c r="T154" s="152"/>
    </row>
    <row r="155" spans="1:20" ht="20.100000000000001" customHeight="1">
      <c r="A155" s="495"/>
      <c r="B155" s="321"/>
      <c r="C155" s="418"/>
      <c r="D155" s="420" t="s">
        <v>150</v>
      </c>
      <c r="E155" s="421"/>
      <c r="F155" s="401"/>
      <c r="G155" s="402"/>
      <c r="H155" s="403">
        <v>4670</v>
      </c>
      <c r="I155" s="403"/>
      <c r="J155" s="194" t="s">
        <v>7</v>
      </c>
      <c r="K155" s="195"/>
      <c r="L155" s="62">
        <f t="shared" si="5"/>
        <v>0</v>
      </c>
      <c r="T155" s="152"/>
    </row>
    <row r="156" spans="1:20" ht="33.75" customHeight="1">
      <c r="A156" s="495"/>
      <c r="B156" s="321"/>
      <c r="C156" s="418"/>
      <c r="D156" s="422" t="s">
        <v>101</v>
      </c>
      <c r="E156" s="423"/>
      <c r="F156" s="401"/>
      <c r="G156" s="402"/>
      <c r="H156" s="403">
        <v>4670</v>
      </c>
      <c r="I156" s="403"/>
      <c r="J156" s="194" t="s">
        <v>7</v>
      </c>
      <c r="K156" s="195"/>
      <c r="L156" s="62">
        <f t="shared" si="5"/>
        <v>0</v>
      </c>
      <c r="T156" s="152"/>
    </row>
    <row r="157" spans="1:20" ht="20.100000000000001" customHeight="1">
      <c r="A157" s="495"/>
      <c r="B157" s="321"/>
      <c r="C157" s="418"/>
      <c r="D157" s="399" t="s">
        <v>144</v>
      </c>
      <c r="E157" s="400"/>
      <c r="F157" s="401"/>
      <c r="G157" s="402"/>
      <c r="H157" s="403">
        <v>4670</v>
      </c>
      <c r="I157" s="403"/>
      <c r="J157" s="194" t="s">
        <v>7</v>
      </c>
      <c r="K157" s="195"/>
      <c r="L157" s="62">
        <f t="shared" si="5"/>
        <v>0</v>
      </c>
      <c r="T157" s="152"/>
    </row>
    <row r="158" spans="1:20" ht="20.100000000000001" customHeight="1">
      <c r="A158" s="495"/>
      <c r="B158" s="321"/>
      <c r="C158" s="418"/>
      <c r="D158" s="246" t="s">
        <v>16</v>
      </c>
      <c r="E158" s="416"/>
      <c r="F158" s="401"/>
      <c r="G158" s="402"/>
      <c r="H158" s="403">
        <v>4670</v>
      </c>
      <c r="I158" s="403"/>
      <c r="J158" s="194" t="s">
        <v>7</v>
      </c>
      <c r="K158" s="195"/>
      <c r="L158" s="62">
        <f t="shared" si="5"/>
        <v>0</v>
      </c>
      <c r="T158" s="152"/>
    </row>
    <row r="159" spans="1:20" ht="20.100000000000001" customHeight="1">
      <c r="A159" s="495"/>
      <c r="B159" s="321"/>
      <c r="C159" s="418"/>
      <c r="D159" s="420" t="s">
        <v>26</v>
      </c>
      <c r="E159" s="421"/>
      <c r="F159" s="401"/>
      <c r="G159" s="402"/>
      <c r="H159" s="403">
        <v>4670</v>
      </c>
      <c r="I159" s="403"/>
      <c r="J159" s="194" t="s">
        <v>7</v>
      </c>
      <c r="K159" s="195"/>
      <c r="L159" s="62">
        <f t="shared" si="5"/>
        <v>0</v>
      </c>
      <c r="T159" s="152"/>
    </row>
    <row r="160" spans="1:20" ht="20.100000000000001" customHeight="1">
      <c r="A160" s="495"/>
      <c r="B160" s="321"/>
      <c r="C160" s="418"/>
      <c r="D160" s="420" t="s">
        <v>147</v>
      </c>
      <c r="E160" s="421"/>
      <c r="F160" s="401"/>
      <c r="G160" s="402"/>
      <c r="H160" s="403">
        <v>4670</v>
      </c>
      <c r="I160" s="403"/>
      <c r="J160" s="194" t="s">
        <v>7</v>
      </c>
      <c r="K160" s="195"/>
      <c r="L160" s="62">
        <f t="shared" si="5"/>
        <v>0</v>
      </c>
      <c r="T160" s="152"/>
    </row>
    <row r="161" spans="1:20" ht="20.100000000000001" customHeight="1">
      <c r="A161" s="495"/>
      <c r="B161" s="321"/>
      <c r="C161" s="418"/>
      <c r="D161" s="420" t="s">
        <v>148</v>
      </c>
      <c r="E161" s="421"/>
      <c r="F161" s="401"/>
      <c r="G161" s="402"/>
      <c r="H161" s="403">
        <v>4670</v>
      </c>
      <c r="I161" s="403"/>
      <c r="J161" s="194" t="s">
        <v>7</v>
      </c>
      <c r="K161" s="195"/>
      <c r="L161" s="62">
        <f>F161*H161</f>
        <v>0</v>
      </c>
      <c r="T161" s="152"/>
    </row>
    <row r="162" spans="1:20" ht="20.100000000000001" customHeight="1">
      <c r="A162" s="495"/>
      <c r="B162" s="321"/>
      <c r="C162" s="418"/>
      <c r="D162" s="420" t="s">
        <v>168</v>
      </c>
      <c r="E162" s="421"/>
      <c r="F162" s="401"/>
      <c r="G162" s="402"/>
      <c r="H162" s="403">
        <v>4670</v>
      </c>
      <c r="I162" s="403"/>
      <c r="J162" s="194" t="s">
        <v>7</v>
      </c>
      <c r="K162" s="195"/>
      <c r="L162" s="62">
        <f>F162*H162</f>
        <v>0</v>
      </c>
      <c r="T162" s="152"/>
    </row>
    <row r="163" spans="1:20" ht="20.100000000000001" customHeight="1">
      <c r="A163" s="495"/>
      <c r="B163" s="321"/>
      <c r="C163" s="418"/>
      <c r="D163" s="420" t="s">
        <v>14</v>
      </c>
      <c r="E163" s="421"/>
      <c r="F163" s="401"/>
      <c r="G163" s="402"/>
      <c r="H163" s="403">
        <v>4670</v>
      </c>
      <c r="I163" s="403"/>
      <c r="J163" s="389" t="s">
        <v>7</v>
      </c>
      <c r="K163" s="390"/>
      <c r="L163" s="62">
        <f>F163*H163</f>
        <v>0</v>
      </c>
      <c r="T163" s="152"/>
    </row>
    <row r="164" spans="1:20" ht="20.100000000000001" customHeight="1">
      <c r="A164" s="495"/>
      <c r="B164" s="321"/>
      <c r="C164" s="418"/>
      <c r="D164" s="246" t="s">
        <v>15</v>
      </c>
      <c r="E164" s="416"/>
      <c r="F164" s="401"/>
      <c r="G164" s="402"/>
      <c r="H164" s="403">
        <v>4670</v>
      </c>
      <c r="I164" s="403"/>
      <c r="J164" s="194" t="s">
        <v>7</v>
      </c>
      <c r="K164" s="195"/>
      <c r="L164" s="64">
        <f>F164*H164</f>
        <v>0</v>
      </c>
      <c r="T164" s="152"/>
    </row>
    <row r="165" spans="1:20" ht="33" customHeight="1" thickBot="1">
      <c r="A165" s="495"/>
      <c r="B165" s="321"/>
      <c r="C165" s="418"/>
      <c r="D165" s="408" t="s">
        <v>146</v>
      </c>
      <c r="E165" s="409"/>
      <c r="F165" s="401"/>
      <c r="G165" s="402"/>
      <c r="H165" s="403">
        <v>4670</v>
      </c>
      <c r="I165" s="403"/>
      <c r="J165" s="410" t="s">
        <v>7</v>
      </c>
      <c r="K165" s="411"/>
      <c r="L165" s="62">
        <f>F165*H165</f>
        <v>0</v>
      </c>
      <c r="T165" s="152"/>
    </row>
    <row r="166" spans="1:20" ht="20.100000000000001" customHeight="1" thickTop="1" thickBot="1">
      <c r="A166" s="495"/>
      <c r="B166" s="321"/>
      <c r="C166" s="419"/>
      <c r="D166" s="393" t="s">
        <v>51</v>
      </c>
      <c r="E166" s="394"/>
      <c r="F166" s="394"/>
      <c r="G166" s="394"/>
      <c r="H166" s="394"/>
      <c r="I166" s="394"/>
      <c r="J166" s="394"/>
      <c r="K166" s="395"/>
      <c r="L166" s="63">
        <f>SUM(L151:L165)</f>
        <v>0</v>
      </c>
      <c r="T166" s="152"/>
    </row>
    <row r="167" spans="1:20" ht="24" customHeight="1">
      <c r="A167" s="495"/>
      <c r="B167" s="321"/>
      <c r="C167" s="396" t="s">
        <v>34</v>
      </c>
      <c r="D167" s="329" t="s">
        <v>46</v>
      </c>
      <c r="E167" s="412"/>
      <c r="F167" s="413" t="s">
        <v>11</v>
      </c>
      <c r="G167" s="413"/>
      <c r="H167" s="414" t="s">
        <v>164</v>
      </c>
      <c r="I167" s="413"/>
      <c r="J167" s="415" t="s">
        <v>40</v>
      </c>
      <c r="K167" s="356"/>
      <c r="L167" s="18" t="s">
        <v>39</v>
      </c>
      <c r="T167" s="152"/>
    </row>
    <row r="168" spans="1:20" ht="20.100000000000001" customHeight="1">
      <c r="A168" s="495"/>
      <c r="B168" s="321"/>
      <c r="C168" s="397"/>
      <c r="D168" s="399" t="s">
        <v>48</v>
      </c>
      <c r="E168" s="400"/>
      <c r="F168" s="401"/>
      <c r="G168" s="402"/>
      <c r="H168" s="403">
        <v>1390</v>
      </c>
      <c r="I168" s="403"/>
      <c r="J168" s="194" t="s">
        <v>47</v>
      </c>
      <c r="K168" s="195"/>
      <c r="L168" s="62">
        <f>F168*H168</f>
        <v>0</v>
      </c>
      <c r="T168" s="152"/>
    </row>
    <row r="169" spans="1:20" ht="20.100000000000001" customHeight="1">
      <c r="A169" s="495"/>
      <c r="B169" s="321"/>
      <c r="C169" s="397"/>
      <c r="D169" s="399" t="s">
        <v>49</v>
      </c>
      <c r="E169" s="400"/>
      <c r="F169" s="401"/>
      <c r="G169" s="402"/>
      <c r="H169" s="403">
        <v>1390</v>
      </c>
      <c r="I169" s="403"/>
      <c r="J169" s="194" t="s">
        <v>47</v>
      </c>
      <c r="K169" s="195"/>
      <c r="L169" s="62">
        <f>F169*H169</f>
        <v>0</v>
      </c>
      <c r="T169" s="152"/>
    </row>
    <row r="170" spans="1:20" ht="20.100000000000001" customHeight="1">
      <c r="A170" s="495"/>
      <c r="B170" s="321"/>
      <c r="C170" s="397"/>
      <c r="D170" s="399" t="s">
        <v>19</v>
      </c>
      <c r="E170" s="400"/>
      <c r="F170" s="401"/>
      <c r="G170" s="402"/>
      <c r="H170" s="403">
        <v>1390</v>
      </c>
      <c r="I170" s="403"/>
      <c r="J170" s="194" t="s">
        <v>47</v>
      </c>
      <c r="K170" s="195"/>
      <c r="L170" s="62">
        <f>F170*H170</f>
        <v>0</v>
      </c>
      <c r="T170" s="152"/>
    </row>
    <row r="171" spans="1:20" ht="20.100000000000001" customHeight="1" thickBot="1">
      <c r="A171" s="495"/>
      <c r="B171" s="321"/>
      <c r="C171" s="397"/>
      <c r="D171" s="399" t="s">
        <v>20</v>
      </c>
      <c r="E171" s="400"/>
      <c r="F171" s="404"/>
      <c r="G171" s="405"/>
      <c r="H171" s="403">
        <v>1390</v>
      </c>
      <c r="I171" s="403"/>
      <c r="J171" s="406" t="s">
        <v>47</v>
      </c>
      <c r="K171" s="407"/>
      <c r="L171" s="62">
        <f>F171*H171</f>
        <v>0</v>
      </c>
      <c r="T171" s="152"/>
    </row>
    <row r="172" spans="1:20" ht="20.100000000000001" customHeight="1" thickTop="1" thickBot="1">
      <c r="A172" s="495"/>
      <c r="B172" s="429"/>
      <c r="C172" s="398"/>
      <c r="D172" s="393" t="s">
        <v>50</v>
      </c>
      <c r="E172" s="394"/>
      <c r="F172" s="394"/>
      <c r="G172" s="394"/>
      <c r="H172" s="394"/>
      <c r="I172" s="394"/>
      <c r="J172" s="394"/>
      <c r="K172" s="395"/>
      <c r="L172" s="63">
        <f>SUM(L168:L171)</f>
        <v>0</v>
      </c>
      <c r="T172" s="152"/>
    </row>
    <row r="173" spans="1:20" ht="20.100000000000001" customHeight="1" thickBot="1">
      <c r="A173" s="495"/>
      <c r="B173" s="33"/>
      <c r="C173" s="383" t="s">
        <v>66</v>
      </c>
      <c r="D173" s="383"/>
      <c r="E173" s="383"/>
      <c r="F173" s="383"/>
      <c r="G173" s="383"/>
      <c r="H173" s="383"/>
      <c r="I173" s="384"/>
      <c r="T173" s="152"/>
    </row>
    <row r="174" spans="1:20" ht="20.100000000000001" customHeight="1">
      <c r="A174" s="495"/>
      <c r="B174" s="319" t="s">
        <v>6</v>
      </c>
      <c r="C174" s="320"/>
      <c r="D174" s="168" t="s">
        <v>118</v>
      </c>
      <c r="E174" s="253"/>
      <c r="F174" s="253"/>
      <c r="G174" s="253"/>
      <c r="H174" s="253"/>
      <c r="I174" s="254"/>
      <c r="T174" s="152"/>
    </row>
    <row r="175" spans="1:20" ht="20.100000000000001" customHeight="1">
      <c r="A175" s="495"/>
      <c r="B175" s="321"/>
      <c r="C175" s="322"/>
      <c r="D175" s="385" t="s">
        <v>57</v>
      </c>
      <c r="E175" s="387" t="s">
        <v>58</v>
      </c>
      <c r="F175" s="389" t="s">
        <v>167</v>
      </c>
      <c r="G175" s="390"/>
      <c r="H175" s="389" t="s">
        <v>59</v>
      </c>
      <c r="I175" s="390"/>
      <c r="J175" s="25"/>
      <c r="K175" s="26"/>
      <c r="L175" s="26"/>
      <c r="M175" s="26"/>
      <c r="N175" s="26"/>
      <c r="O175" s="26"/>
      <c r="P175" s="26"/>
      <c r="Q175" s="26"/>
      <c r="R175" s="26"/>
      <c r="S175" s="26"/>
      <c r="T175" s="155"/>
    </row>
    <row r="176" spans="1:20" ht="20.100000000000001" customHeight="1" thickBot="1">
      <c r="A176" s="495"/>
      <c r="B176" s="323"/>
      <c r="C176" s="324"/>
      <c r="D176" s="386"/>
      <c r="E176" s="388"/>
      <c r="F176" s="391"/>
      <c r="G176" s="392"/>
      <c r="H176" s="391"/>
      <c r="I176" s="392"/>
      <c r="J176" s="25"/>
      <c r="K176" s="26"/>
      <c r="L176" s="26"/>
      <c r="M176" s="26"/>
      <c r="N176" s="26"/>
      <c r="O176" s="26"/>
      <c r="P176" s="26"/>
      <c r="Q176" s="26"/>
      <c r="R176" s="26"/>
      <c r="S176" s="26"/>
      <c r="T176" s="155"/>
    </row>
    <row r="177" spans="1:22" ht="20.100000000000001" customHeight="1" thickBot="1">
      <c r="A177" s="495"/>
      <c r="B177" s="379" t="s">
        <v>140</v>
      </c>
      <c r="C177" s="379"/>
      <c r="D177" s="100"/>
      <c r="E177" s="101"/>
      <c r="F177" s="380">
        <v>5760</v>
      </c>
      <c r="G177" s="380"/>
      <c r="H177" s="381">
        <f>(E177*F177)*1/3</f>
        <v>0</v>
      </c>
      <c r="I177" s="382"/>
      <c r="J177" s="26"/>
      <c r="K177" s="26"/>
      <c r="L177" s="26"/>
      <c r="M177" s="26"/>
      <c r="N177" s="26"/>
      <c r="O177" s="26"/>
      <c r="P177" s="26"/>
      <c r="Q177" s="26"/>
      <c r="R177" s="26"/>
      <c r="S177" s="26"/>
      <c r="T177" s="155"/>
    </row>
    <row r="178" spans="1:22" ht="20.100000000000001" customHeight="1" thickBot="1">
      <c r="A178" s="495"/>
      <c r="B178" s="188" t="s">
        <v>54</v>
      </c>
      <c r="C178" s="188"/>
      <c r="D178" s="94"/>
      <c r="E178" s="102"/>
      <c r="F178" s="380">
        <v>5760</v>
      </c>
      <c r="G178" s="380"/>
      <c r="H178" s="374">
        <f t="shared" ref="H178:H187" si="6">(E178*F178)*1/3</f>
        <v>0</v>
      </c>
      <c r="I178" s="375"/>
      <c r="J178" s="26"/>
      <c r="K178" s="26"/>
      <c r="L178" s="26"/>
      <c r="M178" s="26"/>
      <c r="N178" s="26"/>
      <c r="O178" s="26"/>
      <c r="P178" s="26"/>
      <c r="Q178" s="26"/>
      <c r="R178" s="26"/>
      <c r="S178" s="26"/>
      <c r="T178" s="155"/>
    </row>
    <row r="179" spans="1:22" ht="20.100000000000001" customHeight="1" thickBot="1">
      <c r="A179" s="495"/>
      <c r="B179" s="188" t="s">
        <v>32</v>
      </c>
      <c r="C179" s="188"/>
      <c r="D179" s="94"/>
      <c r="E179" s="102"/>
      <c r="F179" s="380">
        <v>5760</v>
      </c>
      <c r="G179" s="380"/>
      <c r="H179" s="374">
        <f t="shared" si="6"/>
        <v>0</v>
      </c>
      <c r="I179" s="375"/>
      <c r="J179" s="26"/>
      <c r="K179" s="26"/>
      <c r="L179" s="26"/>
      <c r="M179" s="26"/>
      <c r="N179" s="26"/>
      <c r="O179" s="26"/>
      <c r="P179" s="26"/>
      <c r="Q179" s="26"/>
      <c r="R179" s="26"/>
      <c r="S179" s="26"/>
      <c r="T179" s="155"/>
      <c r="U179" s="26"/>
      <c r="V179" s="26"/>
    </row>
    <row r="180" spans="1:22" ht="20.100000000000001" customHeight="1" thickBot="1">
      <c r="A180" s="495"/>
      <c r="B180" s="188" t="s">
        <v>55</v>
      </c>
      <c r="C180" s="188"/>
      <c r="D180" s="94"/>
      <c r="E180" s="102"/>
      <c r="F180" s="380">
        <v>5760</v>
      </c>
      <c r="G180" s="380"/>
      <c r="H180" s="374">
        <f t="shared" si="6"/>
        <v>0</v>
      </c>
      <c r="I180" s="375"/>
      <c r="J180" s="26"/>
      <c r="K180" s="26"/>
      <c r="L180" s="26"/>
      <c r="M180" s="26"/>
      <c r="N180" s="26"/>
      <c r="O180" s="26"/>
      <c r="P180" s="26"/>
      <c r="Q180" s="26"/>
      <c r="R180" s="26"/>
      <c r="S180" s="26"/>
      <c r="T180" s="155"/>
      <c r="U180" s="26"/>
      <c r="V180" s="26"/>
    </row>
    <row r="181" spans="1:22" ht="20.100000000000001" customHeight="1" thickBot="1">
      <c r="A181" s="495"/>
      <c r="B181" s="188" t="s">
        <v>56</v>
      </c>
      <c r="C181" s="188"/>
      <c r="D181" s="94"/>
      <c r="E181" s="102"/>
      <c r="F181" s="380">
        <v>5760</v>
      </c>
      <c r="G181" s="380"/>
      <c r="H181" s="374">
        <f t="shared" si="6"/>
        <v>0</v>
      </c>
      <c r="I181" s="375"/>
      <c r="J181" s="26"/>
      <c r="K181" s="26"/>
      <c r="L181" s="26"/>
      <c r="M181" s="26"/>
      <c r="N181" s="26"/>
      <c r="O181" s="26"/>
      <c r="P181" s="26"/>
      <c r="Q181" s="26"/>
      <c r="R181" s="26"/>
      <c r="S181" s="26"/>
      <c r="T181" s="155"/>
      <c r="U181" s="26"/>
      <c r="V181" s="26"/>
    </row>
    <row r="182" spans="1:22" ht="20.100000000000001" customHeight="1" thickBot="1">
      <c r="A182" s="495"/>
      <c r="B182" s="188" t="s">
        <v>1</v>
      </c>
      <c r="C182" s="188"/>
      <c r="D182" s="94"/>
      <c r="E182" s="102"/>
      <c r="F182" s="380">
        <v>5760</v>
      </c>
      <c r="G182" s="380"/>
      <c r="H182" s="374">
        <f t="shared" si="6"/>
        <v>0</v>
      </c>
      <c r="I182" s="375"/>
      <c r="J182" s="26"/>
      <c r="K182" s="26"/>
      <c r="L182" s="26"/>
      <c r="M182" s="26"/>
      <c r="N182" s="26"/>
      <c r="O182" s="26"/>
      <c r="P182" s="26"/>
      <c r="Q182" s="26"/>
      <c r="R182" s="26"/>
      <c r="S182" s="26"/>
      <c r="T182" s="155"/>
      <c r="U182" s="26"/>
      <c r="V182" s="26"/>
    </row>
    <row r="183" spans="1:22" ht="20.100000000000001" customHeight="1" thickBot="1">
      <c r="A183" s="495"/>
      <c r="B183" s="188" t="s">
        <v>14</v>
      </c>
      <c r="C183" s="188"/>
      <c r="D183" s="94"/>
      <c r="E183" s="102"/>
      <c r="F183" s="380">
        <v>5760</v>
      </c>
      <c r="G183" s="380"/>
      <c r="H183" s="374">
        <f t="shared" si="6"/>
        <v>0</v>
      </c>
      <c r="I183" s="375"/>
      <c r="J183" s="26"/>
      <c r="K183" s="26"/>
      <c r="L183" s="26"/>
      <c r="M183" s="26"/>
      <c r="N183" s="26"/>
      <c r="O183" s="26"/>
      <c r="P183" s="26"/>
      <c r="Q183" s="26"/>
      <c r="R183" s="26"/>
      <c r="S183" s="26"/>
      <c r="T183" s="155"/>
      <c r="U183" s="26"/>
      <c r="V183" s="26"/>
    </row>
    <row r="184" spans="1:22" ht="20.100000000000001" customHeight="1" thickBot="1">
      <c r="A184" s="495"/>
      <c r="B184" s="188" t="s">
        <v>15</v>
      </c>
      <c r="C184" s="188"/>
      <c r="D184" s="94"/>
      <c r="E184" s="102"/>
      <c r="F184" s="380">
        <v>5760</v>
      </c>
      <c r="G184" s="380"/>
      <c r="H184" s="374">
        <f t="shared" si="6"/>
        <v>0</v>
      </c>
      <c r="I184" s="375"/>
      <c r="J184" s="26"/>
      <c r="K184" s="26"/>
      <c r="L184" s="26"/>
      <c r="M184" s="26"/>
      <c r="N184" s="26"/>
      <c r="O184" s="26"/>
      <c r="P184" s="26"/>
      <c r="Q184" s="26"/>
      <c r="R184" s="26"/>
      <c r="S184" s="26"/>
      <c r="T184" s="155"/>
    </row>
    <row r="185" spans="1:22" ht="20.100000000000001" customHeight="1" thickBot="1">
      <c r="A185" s="495"/>
      <c r="B185" s="188" t="s">
        <v>53</v>
      </c>
      <c r="C185" s="188"/>
      <c r="D185" s="94"/>
      <c r="E185" s="102"/>
      <c r="F185" s="380">
        <v>5760</v>
      </c>
      <c r="G185" s="380"/>
      <c r="H185" s="374">
        <f t="shared" si="6"/>
        <v>0</v>
      </c>
      <c r="I185" s="375"/>
      <c r="J185" s="26"/>
      <c r="K185" s="26"/>
      <c r="L185" s="26"/>
      <c r="M185" s="26"/>
      <c r="N185" s="26"/>
      <c r="O185" s="26"/>
      <c r="P185" s="26"/>
      <c r="Q185" s="26"/>
      <c r="R185" s="26"/>
      <c r="S185" s="26"/>
      <c r="T185" s="155"/>
    </row>
    <row r="186" spans="1:22" ht="20.100000000000001" customHeight="1" thickBot="1">
      <c r="A186" s="495"/>
      <c r="B186" s="188" t="s">
        <v>60</v>
      </c>
      <c r="C186" s="188"/>
      <c r="D186" s="94"/>
      <c r="E186" s="102"/>
      <c r="F186" s="380">
        <v>5760</v>
      </c>
      <c r="G186" s="380"/>
      <c r="H186" s="374">
        <f t="shared" si="6"/>
        <v>0</v>
      </c>
      <c r="I186" s="375"/>
      <c r="J186" s="26"/>
      <c r="K186" s="26"/>
      <c r="L186" s="26"/>
      <c r="M186" s="26"/>
      <c r="N186" s="26"/>
      <c r="O186" s="26"/>
      <c r="P186" s="26"/>
      <c r="Q186" s="26"/>
      <c r="R186" s="26"/>
      <c r="S186" s="26"/>
      <c r="T186" s="155"/>
    </row>
    <row r="187" spans="1:22" ht="20.100000000000001" customHeight="1" thickBot="1">
      <c r="A187" s="495"/>
      <c r="B187" s="286" t="s">
        <v>145</v>
      </c>
      <c r="C187" s="286"/>
      <c r="D187" s="94"/>
      <c r="E187" s="102"/>
      <c r="F187" s="380">
        <v>5760</v>
      </c>
      <c r="G187" s="380"/>
      <c r="H187" s="374">
        <f t="shared" si="6"/>
        <v>0</v>
      </c>
      <c r="I187" s="375"/>
      <c r="J187" s="26"/>
      <c r="K187" s="26"/>
      <c r="L187" s="26"/>
      <c r="M187" s="26"/>
      <c r="N187" s="26"/>
      <c r="O187" s="26"/>
      <c r="P187" s="26"/>
      <c r="Q187" s="26"/>
      <c r="R187" s="26"/>
      <c r="S187" s="26"/>
      <c r="T187" s="155"/>
    </row>
    <row r="188" spans="1:22" ht="20.100000000000001" customHeight="1" thickBot="1">
      <c r="A188" s="495"/>
      <c r="B188" s="286" t="s">
        <v>5</v>
      </c>
      <c r="C188" s="376"/>
      <c r="D188" s="103"/>
      <c r="E188" s="104"/>
      <c r="F188" s="380">
        <v>5760</v>
      </c>
      <c r="G188" s="380"/>
      <c r="H188" s="377">
        <f>(E188*F188)*1/3</f>
        <v>0</v>
      </c>
      <c r="I188" s="378"/>
      <c r="J188" s="26"/>
      <c r="K188" s="26"/>
      <c r="L188" s="26"/>
      <c r="M188" s="26"/>
      <c r="N188" s="26"/>
      <c r="O188" s="26"/>
      <c r="P188" s="26"/>
      <c r="Q188" s="26"/>
      <c r="R188" s="26"/>
      <c r="S188" s="26"/>
      <c r="T188" s="155"/>
    </row>
    <row r="189" spans="1:22" ht="20.100000000000001" customHeight="1" thickTop="1" thickBot="1">
      <c r="A189" s="495"/>
      <c r="B189" s="22"/>
      <c r="C189" s="38" t="s">
        <v>8</v>
      </c>
      <c r="D189" s="19"/>
      <c r="E189" s="15"/>
      <c r="F189" s="367"/>
      <c r="G189" s="368"/>
      <c r="H189" s="308">
        <f>SUM(H177:I188)</f>
        <v>0</v>
      </c>
      <c r="I189" s="369"/>
      <c r="J189" s="26"/>
      <c r="K189" s="26"/>
      <c r="L189" s="26"/>
      <c r="M189" s="26"/>
      <c r="N189" s="26"/>
      <c r="O189" s="26"/>
      <c r="P189" s="26"/>
      <c r="Q189" s="26"/>
      <c r="R189" s="26"/>
      <c r="S189" s="26"/>
      <c r="T189" s="155"/>
    </row>
    <row r="190" spans="1:22" ht="20.100000000000001" customHeight="1" thickBot="1">
      <c r="A190" s="495"/>
      <c r="B190" s="319" t="s">
        <v>6</v>
      </c>
      <c r="C190" s="320"/>
      <c r="D190" s="325" t="s">
        <v>67</v>
      </c>
      <c r="E190" s="326"/>
      <c r="F190" s="326"/>
      <c r="G190" s="326"/>
      <c r="H190" s="326"/>
      <c r="I190" s="370"/>
      <c r="J190" s="25"/>
      <c r="K190" s="26"/>
      <c r="L190" s="54"/>
      <c r="M190" s="27"/>
      <c r="N190" s="27"/>
      <c r="O190" s="27"/>
      <c r="P190" s="27"/>
      <c r="Q190" s="27"/>
      <c r="R190" s="27"/>
      <c r="S190" s="27"/>
      <c r="T190" s="155"/>
    </row>
    <row r="191" spans="1:22" ht="20.100000000000001" customHeight="1">
      <c r="A191" s="495"/>
      <c r="B191" s="321"/>
      <c r="C191" s="322"/>
      <c r="D191" s="355" t="s">
        <v>119</v>
      </c>
      <c r="E191" s="356" t="s">
        <v>167</v>
      </c>
      <c r="F191" s="333" t="s">
        <v>59</v>
      </c>
      <c r="G191" s="360"/>
      <c r="H191" s="372" t="s">
        <v>120</v>
      </c>
      <c r="I191" s="360"/>
      <c r="J191" s="333" t="s">
        <v>167</v>
      </c>
      <c r="K191" s="331"/>
      <c r="L191" s="342" t="s">
        <v>59</v>
      </c>
      <c r="M191" s="355" t="s">
        <v>121</v>
      </c>
      <c r="N191" s="356"/>
      <c r="O191" s="357"/>
      <c r="P191" s="357" t="s">
        <v>167</v>
      </c>
      <c r="Q191" s="360" t="s">
        <v>59</v>
      </c>
      <c r="R191" s="360"/>
      <c r="S191" s="342"/>
      <c r="T191" s="155"/>
    </row>
    <row r="192" spans="1:22" ht="20.100000000000001" customHeight="1" thickBot="1">
      <c r="A192" s="495"/>
      <c r="B192" s="323"/>
      <c r="C192" s="324"/>
      <c r="D192" s="358"/>
      <c r="E192" s="172"/>
      <c r="F192" s="334"/>
      <c r="G192" s="371"/>
      <c r="H192" s="373"/>
      <c r="I192" s="371"/>
      <c r="J192" s="334"/>
      <c r="K192" s="332"/>
      <c r="L192" s="354"/>
      <c r="M192" s="358"/>
      <c r="N192" s="172"/>
      <c r="O192" s="359"/>
      <c r="P192" s="359"/>
      <c r="Q192" s="361"/>
      <c r="R192" s="361"/>
      <c r="S192" s="354"/>
      <c r="T192" s="155"/>
    </row>
    <row r="193" spans="1:20" ht="20.100000000000001" customHeight="1" thickBot="1">
      <c r="A193" s="495"/>
      <c r="B193" s="286" t="s">
        <v>140</v>
      </c>
      <c r="C193" s="304"/>
      <c r="D193" s="93"/>
      <c r="E193" s="105">
        <v>1340</v>
      </c>
      <c r="F193" s="362">
        <f>(D193*E193)*1/3</f>
        <v>0</v>
      </c>
      <c r="G193" s="363"/>
      <c r="H193" s="364"/>
      <c r="I193" s="364"/>
      <c r="J193" s="365">
        <v>7990</v>
      </c>
      <c r="K193" s="365"/>
      <c r="L193" s="108">
        <f>(H193*J193)*1/3</f>
        <v>0</v>
      </c>
      <c r="M193" s="366"/>
      <c r="N193" s="366"/>
      <c r="O193" s="366"/>
      <c r="P193" s="106">
        <v>4670</v>
      </c>
      <c r="Q193" s="351">
        <f>(M193*P193)*1/3</f>
        <v>0</v>
      </c>
      <c r="R193" s="352"/>
      <c r="S193" s="353"/>
      <c r="T193" s="155"/>
    </row>
    <row r="194" spans="1:20" ht="20.100000000000001" customHeight="1" thickBot="1">
      <c r="A194" s="495"/>
      <c r="B194" s="188" t="s">
        <v>54</v>
      </c>
      <c r="C194" s="188"/>
      <c r="D194" s="94"/>
      <c r="E194" s="105">
        <v>1340</v>
      </c>
      <c r="F194" s="344">
        <f t="shared" ref="F194:F204" si="7">(D194*E194)*1/3</f>
        <v>0</v>
      </c>
      <c r="G194" s="345"/>
      <c r="H194" s="346"/>
      <c r="I194" s="346"/>
      <c r="J194" s="365">
        <v>7990</v>
      </c>
      <c r="K194" s="365"/>
      <c r="L194" s="107">
        <f>(H194*J194)*1/3</f>
        <v>0</v>
      </c>
      <c r="M194" s="347"/>
      <c r="N194" s="347"/>
      <c r="O194" s="347"/>
      <c r="P194" s="106">
        <v>4670</v>
      </c>
      <c r="Q194" s="348">
        <f t="shared" ref="Q194:Q204" si="8">(M194*P194)*1/3</f>
        <v>0</v>
      </c>
      <c r="R194" s="349"/>
      <c r="S194" s="350"/>
      <c r="T194" s="153"/>
    </row>
    <row r="195" spans="1:20" ht="20.100000000000001" customHeight="1" thickBot="1">
      <c r="A195" s="495"/>
      <c r="B195" s="188" t="s">
        <v>32</v>
      </c>
      <c r="C195" s="189"/>
      <c r="D195" s="94"/>
      <c r="E195" s="105">
        <v>1340</v>
      </c>
      <c r="F195" s="344">
        <f t="shared" si="7"/>
        <v>0</v>
      </c>
      <c r="G195" s="345"/>
      <c r="H195" s="346"/>
      <c r="I195" s="346"/>
      <c r="J195" s="365">
        <v>7990</v>
      </c>
      <c r="K195" s="365"/>
      <c r="L195" s="78">
        <f t="shared" ref="L195:L204" si="9">(H195*J195)*1/3</f>
        <v>0</v>
      </c>
      <c r="M195" s="347"/>
      <c r="N195" s="347"/>
      <c r="O195" s="347"/>
      <c r="P195" s="106">
        <v>4670</v>
      </c>
      <c r="Q195" s="348">
        <f t="shared" si="8"/>
        <v>0</v>
      </c>
      <c r="R195" s="349"/>
      <c r="S195" s="350"/>
      <c r="T195" s="153"/>
    </row>
    <row r="196" spans="1:20" ht="20.100000000000001" customHeight="1" thickBot="1">
      <c r="A196" s="495"/>
      <c r="B196" s="188" t="s">
        <v>55</v>
      </c>
      <c r="C196" s="188"/>
      <c r="D196" s="94"/>
      <c r="E196" s="105">
        <v>1340</v>
      </c>
      <c r="F196" s="344">
        <f t="shared" si="7"/>
        <v>0</v>
      </c>
      <c r="G196" s="345"/>
      <c r="H196" s="346"/>
      <c r="I196" s="346"/>
      <c r="J196" s="365">
        <v>7990</v>
      </c>
      <c r="K196" s="365"/>
      <c r="L196" s="78">
        <f t="shared" si="9"/>
        <v>0</v>
      </c>
      <c r="M196" s="347"/>
      <c r="N196" s="347"/>
      <c r="O196" s="347"/>
      <c r="P196" s="106">
        <v>4670</v>
      </c>
      <c r="Q196" s="348">
        <f t="shared" si="8"/>
        <v>0</v>
      </c>
      <c r="R196" s="349"/>
      <c r="S196" s="350"/>
      <c r="T196" s="153"/>
    </row>
    <row r="197" spans="1:20" ht="20.100000000000001" customHeight="1" thickBot="1">
      <c r="A197" s="495"/>
      <c r="B197" s="188" t="s">
        <v>56</v>
      </c>
      <c r="C197" s="188"/>
      <c r="D197" s="94"/>
      <c r="E197" s="105">
        <v>1340</v>
      </c>
      <c r="F197" s="344">
        <f t="shared" si="7"/>
        <v>0</v>
      </c>
      <c r="G197" s="345"/>
      <c r="H197" s="346"/>
      <c r="I197" s="346"/>
      <c r="J197" s="365">
        <v>7990</v>
      </c>
      <c r="K197" s="365"/>
      <c r="L197" s="78">
        <f t="shared" si="9"/>
        <v>0</v>
      </c>
      <c r="M197" s="347"/>
      <c r="N197" s="347"/>
      <c r="O197" s="347"/>
      <c r="P197" s="106">
        <v>4670</v>
      </c>
      <c r="Q197" s="348">
        <f t="shared" si="8"/>
        <v>0</v>
      </c>
      <c r="R197" s="349"/>
      <c r="S197" s="350"/>
      <c r="T197" s="153"/>
    </row>
    <row r="198" spans="1:20" ht="20.100000000000001" customHeight="1" thickBot="1">
      <c r="A198" s="495"/>
      <c r="B198" s="188" t="s">
        <v>1</v>
      </c>
      <c r="C198" s="188"/>
      <c r="D198" s="94"/>
      <c r="E198" s="105">
        <v>1340</v>
      </c>
      <c r="F198" s="344">
        <f t="shared" si="7"/>
        <v>0</v>
      </c>
      <c r="G198" s="345"/>
      <c r="H198" s="346"/>
      <c r="I198" s="346"/>
      <c r="J198" s="365">
        <v>7990</v>
      </c>
      <c r="K198" s="365"/>
      <c r="L198" s="78">
        <f t="shared" si="9"/>
        <v>0</v>
      </c>
      <c r="M198" s="347"/>
      <c r="N198" s="347"/>
      <c r="O198" s="347"/>
      <c r="P198" s="106">
        <v>4670</v>
      </c>
      <c r="Q198" s="348">
        <f t="shared" si="8"/>
        <v>0</v>
      </c>
      <c r="R198" s="349"/>
      <c r="S198" s="350"/>
      <c r="T198" s="153"/>
    </row>
    <row r="199" spans="1:20" ht="20.100000000000001" customHeight="1" thickBot="1">
      <c r="A199" s="495"/>
      <c r="B199" s="188" t="s">
        <v>14</v>
      </c>
      <c r="C199" s="188"/>
      <c r="D199" s="94"/>
      <c r="E199" s="105">
        <v>1340</v>
      </c>
      <c r="F199" s="344">
        <f t="shared" si="7"/>
        <v>0</v>
      </c>
      <c r="G199" s="345"/>
      <c r="H199" s="346"/>
      <c r="I199" s="346"/>
      <c r="J199" s="365">
        <v>7990</v>
      </c>
      <c r="K199" s="365"/>
      <c r="L199" s="78">
        <f t="shared" si="9"/>
        <v>0</v>
      </c>
      <c r="M199" s="347"/>
      <c r="N199" s="347"/>
      <c r="O199" s="347"/>
      <c r="P199" s="106">
        <v>4670</v>
      </c>
      <c r="Q199" s="348">
        <f t="shared" si="8"/>
        <v>0</v>
      </c>
      <c r="R199" s="349"/>
      <c r="S199" s="350"/>
      <c r="T199" s="153"/>
    </row>
    <row r="200" spans="1:20" ht="20.100000000000001" customHeight="1" thickBot="1">
      <c r="A200" s="495"/>
      <c r="B200" s="188" t="s">
        <v>15</v>
      </c>
      <c r="C200" s="188"/>
      <c r="D200" s="94"/>
      <c r="E200" s="105">
        <v>1340</v>
      </c>
      <c r="F200" s="344">
        <f t="shared" si="7"/>
        <v>0</v>
      </c>
      <c r="G200" s="345"/>
      <c r="H200" s="346"/>
      <c r="I200" s="346"/>
      <c r="J200" s="365">
        <v>7990</v>
      </c>
      <c r="K200" s="365"/>
      <c r="L200" s="78">
        <f t="shared" si="9"/>
        <v>0</v>
      </c>
      <c r="M200" s="347"/>
      <c r="N200" s="347"/>
      <c r="O200" s="347"/>
      <c r="P200" s="106">
        <v>4670</v>
      </c>
      <c r="Q200" s="348">
        <f t="shared" si="8"/>
        <v>0</v>
      </c>
      <c r="R200" s="349"/>
      <c r="S200" s="350"/>
      <c r="T200" s="153"/>
    </row>
    <row r="201" spans="1:20" ht="20.100000000000001" customHeight="1" thickBot="1">
      <c r="A201" s="495"/>
      <c r="B201" s="188" t="s">
        <v>53</v>
      </c>
      <c r="C201" s="188"/>
      <c r="D201" s="93"/>
      <c r="E201" s="105">
        <v>1340</v>
      </c>
      <c r="F201" s="344">
        <f t="shared" si="7"/>
        <v>0</v>
      </c>
      <c r="G201" s="345"/>
      <c r="H201" s="346"/>
      <c r="I201" s="346"/>
      <c r="J201" s="365">
        <v>7990</v>
      </c>
      <c r="K201" s="365"/>
      <c r="L201" s="78">
        <f t="shared" si="9"/>
        <v>0</v>
      </c>
      <c r="M201" s="347"/>
      <c r="N201" s="347"/>
      <c r="O201" s="347"/>
      <c r="P201" s="106">
        <v>4670</v>
      </c>
      <c r="Q201" s="348">
        <f t="shared" si="8"/>
        <v>0</v>
      </c>
      <c r="R201" s="349"/>
      <c r="S201" s="350"/>
      <c r="T201" s="153"/>
    </row>
    <row r="202" spans="1:20" ht="20.100000000000001" customHeight="1" thickBot="1">
      <c r="A202" s="495"/>
      <c r="B202" s="188" t="s">
        <v>60</v>
      </c>
      <c r="C202" s="189"/>
      <c r="D202" s="94"/>
      <c r="E202" s="105">
        <v>1340</v>
      </c>
      <c r="F202" s="344">
        <f t="shared" si="7"/>
        <v>0</v>
      </c>
      <c r="G202" s="345"/>
      <c r="H202" s="346"/>
      <c r="I202" s="346"/>
      <c r="J202" s="365">
        <v>7990</v>
      </c>
      <c r="K202" s="365"/>
      <c r="L202" s="78">
        <f t="shared" si="9"/>
        <v>0</v>
      </c>
      <c r="M202" s="347"/>
      <c r="N202" s="347"/>
      <c r="O202" s="347"/>
      <c r="P202" s="106">
        <v>4670</v>
      </c>
      <c r="Q202" s="348">
        <f t="shared" si="8"/>
        <v>0</v>
      </c>
      <c r="R202" s="349"/>
      <c r="S202" s="350"/>
      <c r="T202" s="153"/>
    </row>
    <row r="203" spans="1:20" ht="20.100000000000001" customHeight="1" thickBot="1">
      <c r="A203" s="495"/>
      <c r="B203" s="286" t="s">
        <v>145</v>
      </c>
      <c r="C203" s="304"/>
      <c r="D203" s="94"/>
      <c r="E203" s="105">
        <v>1340</v>
      </c>
      <c r="F203" s="344">
        <f t="shared" si="7"/>
        <v>0</v>
      </c>
      <c r="G203" s="345"/>
      <c r="H203" s="346"/>
      <c r="I203" s="346"/>
      <c r="J203" s="365">
        <v>7990</v>
      </c>
      <c r="K203" s="365"/>
      <c r="L203" s="78">
        <f t="shared" si="9"/>
        <v>0</v>
      </c>
      <c r="M203" s="347"/>
      <c r="N203" s="347"/>
      <c r="O203" s="347"/>
      <c r="P203" s="106">
        <v>4670</v>
      </c>
      <c r="Q203" s="348">
        <f t="shared" si="8"/>
        <v>0</v>
      </c>
      <c r="R203" s="349"/>
      <c r="S203" s="350"/>
      <c r="T203" s="153"/>
    </row>
    <row r="204" spans="1:20" ht="20.100000000000001" customHeight="1" thickBot="1">
      <c r="A204" s="495"/>
      <c r="B204" s="286" t="s">
        <v>5</v>
      </c>
      <c r="C204" s="287"/>
      <c r="D204" s="103"/>
      <c r="E204" s="105">
        <v>1340</v>
      </c>
      <c r="F204" s="335">
        <f t="shared" si="7"/>
        <v>0</v>
      </c>
      <c r="G204" s="336"/>
      <c r="H204" s="337"/>
      <c r="I204" s="337"/>
      <c r="J204" s="365">
        <v>7990</v>
      </c>
      <c r="K204" s="365"/>
      <c r="L204" s="80">
        <f t="shared" si="9"/>
        <v>0</v>
      </c>
      <c r="M204" s="338"/>
      <c r="N204" s="338"/>
      <c r="O204" s="338"/>
      <c r="P204" s="106">
        <v>4670</v>
      </c>
      <c r="Q204" s="339">
        <f t="shared" si="8"/>
        <v>0</v>
      </c>
      <c r="R204" s="340"/>
      <c r="S204" s="341"/>
      <c r="T204" s="155"/>
    </row>
    <row r="205" spans="1:20" ht="20.100000000000001" customHeight="1" thickTop="1" thickBot="1">
      <c r="A205" s="495"/>
      <c r="B205" s="22"/>
      <c r="C205" s="79" t="s">
        <v>8</v>
      </c>
      <c r="D205" s="19"/>
      <c r="E205" s="15"/>
      <c r="F205" s="308">
        <f>SUM(F193:G204)</f>
        <v>0</v>
      </c>
      <c r="G205" s="309"/>
      <c r="H205" s="310"/>
      <c r="I205" s="311"/>
      <c r="J205" s="312"/>
      <c r="K205" s="313"/>
      <c r="L205" s="77">
        <f>SUM(L193:L204)</f>
        <v>0</v>
      </c>
      <c r="M205" s="314"/>
      <c r="N205" s="315"/>
      <c r="O205" s="315"/>
      <c r="P205" s="65"/>
      <c r="Q205" s="316">
        <f>SUM(Q193:S204)</f>
        <v>0</v>
      </c>
      <c r="R205" s="317"/>
      <c r="S205" s="318"/>
      <c r="T205" s="155"/>
    </row>
    <row r="206" spans="1:20" ht="20.100000000000001" customHeight="1" thickBot="1">
      <c r="A206" s="495"/>
      <c r="B206" s="319" t="s">
        <v>6</v>
      </c>
      <c r="C206" s="320"/>
      <c r="D206" s="325" t="s">
        <v>68</v>
      </c>
      <c r="E206" s="326"/>
      <c r="F206" s="326"/>
      <c r="G206" s="326"/>
      <c r="H206" s="327"/>
      <c r="I206" s="328"/>
      <c r="J206" s="55"/>
      <c r="K206" s="30"/>
      <c r="L206" s="30"/>
      <c r="M206" s="28"/>
      <c r="N206" s="28"/>
      <c r="O206" s="28"/>
      <c r="P206" s="28"/>
      <c r="Q206" s="28"/>
      <c r="R206" s="28"/>
      <c r="S206" s="28"/>
      <c r="T206" s="155"/>
    </row>
    <row r="207" spans="1:20" ht="20.100000000000001" customHeight="1">
      <c r="A207" s="495"/>
      <c r="B207" s="321"/>
      <c r="C207" s="322"/>
      <c r="D207" s="329" t="s">
        <v>122</v>
      </c>
      <c r="E207" s="331" t="s">
        <v>166</v>
      </c>
      <c r="F207" s="333" t="s">
        <v>2</v>
      </c>
      <c r="G207" s="331"/>
      <c r="H207" s="333" t="s">
        <v>59</v>
      </c>
      <c r="I207" s="342"/>
      <c r="J207" s="29"/>
      <c r="K207" s="30"/>
      <c r="L207" s="30"/>
      <c r="M207" s="30"/>
      <c r="N207" s="30"/>
      <c r="O207" s="30"/>
      <c r="P207" s="30"/>
      <c r="Q207" s="30"/>
      <c r="R207" s="30"/>
      <c r="S207" s="30"/>
      <c r="T207" s="153"/>
    </row>
    <row r="208" spans="1:20" ht="20.100000000000001" customHeight="1" thickBot="1">
      <c r="A208" s="495"/>
      <c r="B208" s="323"/>
      <c r="C208" s="324"/>
      <c r="D208" s="330"/>
      <c r="E208" s="332"/>
      <c r="F208" s="334"/>
      <c r="G208" s="332"/>
      <c r="H208" s="334"/>
      <c r="I208" s="343"/>
      <c r="J208" s="29"/>
      <c r="K208" s="30"/>
      <c r="L208" s="30"/>
      <c r="M208" s="30"/>
      <c r="N208" s="30"/>
      <c r="O208" s="30"/>
      <c r="P208" s="30"/>
      <c r="Q208" s="30"/>
      <c r="R208" s="30"/>
      <c r="S208" s="30"/>
      <c r="T208" s="153"/>
    </row>
    <row r="209" spans="1:20" ht="20.100000000000001" customHeight="1">
      <c r="A209" s="495"/>
      <c r="B209" s="276" t="s">
        <v>140</v>
      </c>
      <c r="C209" s="277"/>
      <c r="D209" s="93"/>
      <c r="E209" s="92">
        <v>1320</v>
      </c>
      <c r="F209" s="305" t="s">
        <v>9</v>
      </c>
      <c r="G209" s="305"/>
      <c r="H209" s="306">
        <f>(D209*E209)*1/3</f>
        <v>0</v>
      </c>
      <c r="I209" s="307"/>
      <c r="J209" s="29"/>
      <c r="K209" s="30"/>
      <c r="L209" s="30"/>
      <c r="M209" s="30"/>
      <c r="N209" s="30"/>
      <c r="O209" s="30"/>
      <c r="P209" s="30"/>
      <c r="Q209" s="30"/>
      <c r="R209" s="30"/>
      <c r="S209" s="30"/>
      <c r="T209" s="153"/>
    </row>
    <row r="210" spans="1:20" ht="20.100000000000001" customHeight="1">
      <c r="A210" s="495"/>
      <c r="B210" s="188" t="s">
        <v>54</v>
      </c>
      <c r="C210" s="188"/>
      <c r="D210" s="94"/>
      <c r="E210" s="92">
        <v>1320</v>
      </c>
      <c r="F210" s="303" t="s">
        <v>9</v>
      </c>
      <c r="G210" s="303"/>
      <c r="H210" s="197">
        <f t="shared" ref="H210:H219" si="10">(D210*E210)*1/3</f>
        <v>0</v>
      </c>
      <c r="I210" s="198"/>
      <c r="J210" s="29"/>
      <c r="K210" s="30"/>
      <c r="L210" s="30"/>
      <c r="M210" s="30"/>
      <c r="N210" s="30"/>
      <c r="O210" s="30"/>
      <c r="P210" s="30"/>
      <c r="Q210" s="30"/>
      <c r="R210" s="30"/>
      <c r="S210" s="30"/>
      <c r="T210" s="153"/>
    </row>
    <row r="211" spans="1:20" ht="20.100000000000001" customHeight="1">
      <c r="A211" s="495"/>
      <c r="B211" s="188" t="s">
        <v>32</v>
      </c>
      <c r="C211" s="189"/>
      <c r="D211" s="94"/>
      <c r="E211" s="92">
        <v>1320</v>
      </c>
      <c r="F211" s="303" t="s">
        <v>9</v>
      </c>
      <c r="G211" s="303"/>
      <c r="H211" s="197">
        <f t="shared" si="10"/>
        <v>0</v>
      </c>
      <c r="I211" s="198"/>
      <c r="J211" s="29"/>
      <c r="K211" s="30"/>
      <c r="L211" s="30"/>
      <c r="M211" s="30"/>
      <c r="N211" s="30"/>
      <c r="O211" s="30"/>
      <c r="P211" s="30"/>
      <c r="Q211" s="30"/>
      <c r="R211" s="30"/>
      <c r="S211" s="30"/>
      <c r="T211" s="153"/>
    </row>
    <row r="212" spans="1:20" ht="20.100000000000001" customHeight="1">
      <c r="A212" s="495"/>
      <c r="B212" s="188" t="s">
        <v>55</v>
      </c>
      <c r="C212" s="188"/>
      <c r="D212" s="94"/>
      <c r="E212" s="92">
        <v>1320</v>
      </c>
      <c r="F212" s="303" t="s">
        <v>9</v>
      </c>
      <c r="G212" s="303"/>
      <c r="H212" s="197">
        <f t="shared" si="10"/>
        <v>0</v>
      </c>
      <c r="I212" s="198"/>
      <c r="J212" s="29"/>
      <c r="K212" s="30"/>
      <c r="L212" s="30"/>
      <c r="M212" s="30"/>
      <c r="N212" s="30"/>
      <c r="O212" s="30"/>
      <c r="P212" s="30"/>
      <c r="Q212" s="30"/>
      <c r="R212" s="30"/>
      <c r="S212" s="30"/>
      <c r="T212" s="153"/>
    </row>
    <row r="213" spans="1:20" ht="20.100000000000001" customHeight="1">
      <c r="A213" s="495"/>
      <c r="B213" s="188" t="s">
        <v>56</v>
      </c>
      <c r="C213" s="188"/>
      <c r="D213" s="94"/>
      <c r="E213" s="92">
        <v>1320</v>
      </c>
      <c r="F213" s="303" t="s">
        <v>9</v>
      </c>
      <c r="G213" s="303"/>
      <c r="H213" s="197">
        <f t="shared" si="10"/>
        <v>0</v>
      </c>
      <c r="I213" s="198"/>
      <c r="J213" s="29"/>
      <c r="K213" s="30"/>
      <c r="L213" s="30"/>
      <c r="M213" s="30"/>
      <c r="N213" s="30"/>
      <c r="O213" s="30"/>
      <c r="P213" s="30"/>
      <c r="Q213" s="30"/>
      <c r="R213" s="30"/>
      <c r="S213" s="30"/>
      <c r="T213" s="153"/>
    </row>
    <row r="214" spans="1:20" ht="20.100000000000001" customHeight="1">
      <c r="A214" s="495"/>
      <c r="B214" s="188" t="s">
        <v>1</v>
      </c>
      <c r="C214" s="188"/>
      <c r="D214" s="94"/>
      <c r="E214" s="92">
        <v>1320</v>
      </c>
      <c r="F214" s="303" t="s">
        <v>9</v>
      </c>
      <c r="G214" s="303"/>
      <c r="H214" s="197">
        <f t="shared" si="10"/>
        <v>0</v>
      </c>
      <c r="I214" s="198"/>
      <c r="J214" s="29"/>
      <c r="K214" s="30"/>
      <c r="L214" s="30"/>
      <c r="M214" s="30"/>
      <c r="N214" s="30"/>
      <c r="O214" s="30"/>
      <c r="P214" s="30"/>
      <c r="Q214" s="30"/>
      <c r="R214" s="30"/>
      <c r="S214" s="30"/>
      <c r="T214" s="153"/>
    </row>
    <row r="215" spans="1:20" ht="20.100000000000001" customHeight="1">
      <c r="A215" s="495"/>
      <c r="B215" s="188" t="s">
        <v>14</v>
      </c>
      <c r="C215" s="188"/>
      <c r="D215" s="94"/>
      <c r="E215" s="92">
        <v>1320</v>
      </c>
      <c r="F215" s="303" t="s">
        <v>9</v>
      </c>
      <c r="G215" s="303"/>
      <c r="H215" s="197">
        <f t="shared" si="10"/>
        <v>0</v>
      </c>
      <c r="I215" s="198"/>
      <c r="J215" s="29"/>
      <c r="K215" s="30"/>
      <c r="L215" s="30"/>
      <c r="M215" s="30"/>
      <c r="N215" s="30"/>
      <c r="O215" s="30"/>
      <c r="P215" s="30"/>
      <c r="Q215" s="30"/>
      <c r="R215" s="30"/>
      <c r="S215" s="30"/>
      <c r="T215" s="153"/>
    </row>
    <row r="216" spans="1:20" ht="20.100000000000001" customHeight="1">
      <c r="A216" s="495"/>
      <c r="B216" s="188" t="s">
        <v>15</v>
      </c>
      <c r="C216" s="188"/>
      <c r="D216" s="94"/>
      <c r="E216" s="92">
        <v>1320</v>
      </c>
      <c r="F216" s="303" t="s">
        <v>9</v>
      </c>
      <c r="G216" s="303"/>
      <c r="H216" s="197">
        <f t="shared" si="10"/>
        <v>0</v>
      </c>
      <c r="I216" s="198"/>
      <c r="J216" s="29"/>
      <c r="K216" s="30"/>
      <c r="L216" s="30"/>
      <c r="M216" s="30"/>
      <c r="N216" s="30"/>
      <c r="O216" s="30"/>
      <c r="P216" s="30"/>
      <c r="Q216" s="30"/>
      <c r="R216" s="30"/>
      <c r="S216" s="30"/>
      <c r="T216" s="153"/>
    </row>
    <row r="217" spans="1:20" ht="20.100000000000001" customHeight="1">
      <c r="A217" s="495"/>
      <c r="B217" s="188" t="s">
        <v>53</v>
      </c>
      <c r="C217" s="188"/>
      <c r="D217" s="94"/>
      <c r="E217" s="92">
        <v>1320</v>
      </c>
      <c r="F217" s="303" t="s">
        <v>9</v>
      </c>
      <c r="G217" s="303"/>
      <c r="H217" s="197">
        <f t="shared" si="10"/>
        <v>0</v>
      </c>
      <c r="I217" s="198"/>
      <c r="J217" s="29"/>
      <c r="K217" s="30"/>
      <c r="L217" s="30"/>
      <c r="M217" s="30"/>
      <c r="N217" s="30"/>
      <c r="O217" s="30"/>
      <c r="P217" s="30"/>
      <c r="Q217" s="30"/>
      <c r="R217" s="30"/>
      <c r="S217" s="30"/>
      <c r="T217" s="153"/>
    </row>
    <row r="218" spans="1:20" ht="20.100000000000001" customHeight="1">
      <c r="A218" s="495"/>
      <c r="B218" s="286" t="s">
        <v>145</v>
      </c>
      <c r="C218" s="304"/>
      <c r="D218" s="94"/>
      <c r="E218" s="92">
        <v>1320</v>
      </c>
      <c r="F218" s="303" t="s">
        <v>9</v>
      </c>
      <c r="G218" s="303"/>
      <c r="H218" s="197">
        <f t="shared" si="10"/>
        <v>0</v>
      </c>
      <c r="I218" s="198"/>
      <c r="J218" s="29"/>
      <c r="K218" s="30"/>
      <c r="L218" s="30"/>
      <c r="M218" s="30"/>
      <c r="N218" s="30"/>
      <c r="O218" s="30"/>
      <c r="P218" s="30"/>
      <c r="Q218" s="30"/>
      <c r="R218" s="30"/>
      <c r="S218" s="30"/>
      <c r="T218" s="153"/>
    </row>
    <row r="219" spans="1:20" ht="20.100000000000001" customHeight="1" thickBot="1">
      <c r="A219" s="495"/>
      <c r="B219" s="286" t="s">
        <v>5</v>
      </c>
      <c r="C219" s="287"/>
      <c r="D219" s="103"/>
      <c r="E219" s="92">
        <v>1320</v>
      </c>
      <c r="F219" s="288" t="s">
        <v>9</v>
      </c>
      <c r="G219" s="288"/>
      <c r="H219" s="289">
        <f t="shared" si="10"/>
        <v>0</v>
      </c>
      <c r="I219" s="290"/>
      <c r="J219" s="29"/>
      <c r="K219" s="30"/>
      <c r="L219" s="30"/>
      <c r="M219" s="30"/>
      <c r="N219" s="30"/>
      <c r="O219" s="30"/>
      <c r="P219" s="30"/>
      <c r="Q219" s="30"/>
      <c r="R219" s="30"/>
      <c r="S219" s="30"/>
      <c r="T219" s="153"/>
    </row>
    <row r="220" spans="1:20" ht="20.100000000000001" customHeight="1" thickTop="1" thickBot="1">
      <c r="A220" s="495"/>
      <c r="B220" s="33"/>
      <c r="C220" s="79" t="s">
        <v>8</v>
      </c>
      <c r="D220" s="19"/>
      <c r="E220" s="15"/>
      <c r="F220" s="291"/>
      <c r="G220" s="292"/>
      <c r="H220" s="293">
        <f>SUM(H209:I219)</f>
        <v>0</v>
      </c>
      <c r="I220" s="294"/>
      <c r="J220" s="29"/>
      <c r="K220" s="30"/>
      <c r="L220" s="30"/>
      <c r="M220" s="30"/>
      <c r="N220" s="30"/>
      <c r="O220" s="30"/>
      <c r="P220" s="30"/>
      <c r="Q220" s="30"/>
      <c r="R220" s="30"/>
      <c r="S220" s="30"/>
      <c r="T220" s="153"/>
    </row>
    <row r="221" spans="1:20" ht="20.100000000000001" customHeight="1" thickBot="1">
      <c r="A221" s="495"/>
      <c r="B221" s="164" t="s">
        <v>38</v>
      </c>
      <c r="C221" s="165"/>
      <c r="D221" s="295" t="s">
        <v>69</v>
      </c>
      <c r="E221" s="296"/>
      <c r="F221" s="296"/>
      <c r="G221" s="296"/>
      <c r="H221" s="296"/>
      <c r="I221" s="297"/>
      <c r="J221" s="30"/>
      <c r="K221" s="30"/>
      <c r="L221" s="30"/>
      <c r="M221" s="30"/>
      <c r="N221" s="30"/>
      <c r="O221" s="30"/>
      <c r="P221" s="30"/>
      <c r="Q221" s="30"/>
      <c r="R221" s="30"/>
      <c r="S221" s="30"/>
      <c r="T221" s="153"/>
    </row>
    <row r="222" spans="1:20" ht="27" customHeight="1" thickBot="1">
      <c r="A222" s="495"/>
      <c r="B222" s="166"/>
      <c r="C222" s="167"/>
      <c r="D222" s="39" t="s">
        <v>33</v>
      </c>
      <c r="E222" s="298" t="s">
        <v>37</v>
      </c>
      <c r="F222" s="299"/>
      <c r="G222" s="300"/>
      <c r="H222" s="301" t="s">
        <v>12</v>
      </c>
      <c r="I222" s="302"/>
      <c r="J222" s="30"/>
      <c r="K222" s="30"/>
      <c r="L222" s="30"/>
      <c r="M222" s="30"/>
      <c r="N222" s="30"/>
      <c r="O222" s="30"/>
      <c r="P222" s="30"/>
      <c r="Q222" s="30"/>
      <c r="R222" s="30"/>
      <c r="S222" s="30"/>
      <c r="T222" s="153"/>
    </row>
    <row r="223" spans="1:20" ht="20.100000000000001" customHeight="1">
      <c r="A223" s="495"/>
      <c r="B223" s="276" t="s">
        <v>151</v>
      </c>
      <c r="C223" s="277"/>
      <c r="D223" s="96"/>
      <c r="E223" s="281" t="s">
        <v>52</v>
      </c>
      <c r="F223" s="281"/>
      <c r="G223" s="281"/>
      <c r="H223" s="284"/>
      <c r="I223" s="285"/>
      <c r="J223" s="30"/>
      <c r="K223" s="30"/>
      <c r="L223" s="30"/>
      <c r="M223" s="30"/>
      <c r="N223" s="30"/>
      <c r="O223" s="30"/>
      <c r="P223" s="30"/>
      <c r="Q223" s="30"/>
      <c r="R223" s="30"/>
      <c r="S223" s="30"/>
      <c r="T223" s="153"/>
    </row>
    <row r="224" spans="1:20" ht="20.100000000000001" customHeight="1">
      <c r="A224" s="495"/>
      <c r="B224" s="272" t="s">
        <v>152</v>
      </c>
      <c r="C224" s="280"/>
      <c r="D224" s="89"/>
      <c r="E224" s="282"/>
      <c r="F224" s="282"/>
      <c r="G224" s="282"/>
      <c r="H224" s="270"/>
      <c r="I224" s="271"/>
      <c r="J224" s="30"/>
      <c r="K224" s="30"/>
      <c r="L224" s="30"/>
      <c r="M224" s="30"/>
      <c r="N224" s="30"/>
      <c r="O224" s="30"/>
      <c r="P224" s="30"/>
      <c r="Q224" s="30"/>
      <c r="R224" s="30"/>
      <c r="S224" s="30"/>
      <c r="T224" s="153"/>
    </row>
    <row r="225" spans="1:22" ht="20.100000000000001" customHeight="1">
      <c r="A225" s="495"/>
      <c r="B225" s="272" t="s">
        <v>153</v>
      </c>
      <c r="C225" s="280"/>
      <c r="D225" s="88"/>
      <c r="E225" s="283"/>
      <c r="F225" s="283"/>
      <c r="G225" s="283"/>
      <c r="H225" s="270"/>
      <c r="I225" s="271"/>
      <c r="J225" s="30"/>
      <c r="K225" s="30"/>
      <c r="L225" s="30"/>
      <c r="M225" s="30"/>
      <c r="N225" s="30"/>
      <c r="O225" s="30"/>
      <c r="P225" s="30"/>
      <c r="Q225" s="30"/>
      <c r="R225" s="30"/>
      <c r="S225" s="30"/>
      <c r="T225" s="153"/>
    </row>
    <row r="226" spans="1:22" ht="20.100000000000001" customHeight="1">
      <c r="A226" s="495"/>
      <c r="B226" s="272" t="s">
        <v>154</v>
      </c>
      <c r="C226" s="273"/>
      <c r="D226" s="88"/>
      <c r="E226" s="283"/>
      <c r="F226" s="283"/>
      <c r="G226" s="283"/>
      <c r="H226" s="270"/>
      <c r="I226" s="271"/>
      <c r="J226" s="30"/>
      <c r="K226" s="30"/>
      <c r="L226" s="30"/>
      <c r="M226" s="30"/>
      <c r="N226" s="30"/>
      <c r="O226" s="30"/>
      <c r="P226" s="30"/>
      <c r="Q226" s="30"/>
      <c r="R226" s="30"/>
      <c r="S226" s="30"/>
      <c r="T226" s="153"/>
    </row>
    <row r="227" spans="1:22" ht="20.100000000000001" customHeight="1">
      <c r="A227" s="495"/>
      <c r="B227" s="274" t="s">
        <v>155</v>
      </c>
      <c r="C227" s="275"/>
      <c r="D227" s="89"/>
      <c r="E227" s="283"/>
      <c r="F227" s="283"/>
      <c r="G227" s="283"/>
      <c r="H227" s="270"/>
      <c r="I227" s="271"/>
      <c r="J227" s="30"/>
      <c r="K227" s="30"/>
      <c r="L227" s="30"/>
      <c r="M227" s="30"/>
      <c r="N227" s="30"/>
      <c r="O227" s="30"/>
      <c r="P227" s="30"/>
      <c r="Q227" s="30"/>
      <c r="R227" s="30"/>
      <c r="S227" s="30"/>
      <c r="T227" s="153"/>
    </row>
    <row r="228" spans="1:22" ht="20.100000000000001" customHeight="1">
      <c r="A228" s="495"/>
      <c r="B228" s="276" t="s">
        <v>156</v>
      </c>
      <c r="C228" s="277"/>
      <c r="D228" s="99"/>
      <c r="E228" s="283"/>
      <c r="F228" s="283"/>
      <c r="G228" s="283"/>
      <c r="H228" s="278"/>
      <c r="I228" s="279"/>
      <c r="J228" s="30"/>
      <c r="K228" s="30"/>
      <c r="L228" s="30"/>
      <c r="M228" s="30"/>
      <c r="N228" s="30"/>
      <c r="O228" s="30"/>
      <c r="P228" s="30"/>
      <c r="Q228" s="30"/>
      <c r="R228" s="30"/>
      <c r="S228" s="30"/>
      <c r="T228" s="153"/>
    </row>
    <row r="229" spans="1:22" ht="20.100000000000001" customHeight="1">
      <c r="A229" s="495"/>
      <c r="B229" s="272" t="s">
        <v>157</v>
      </c>
      <c r="C229" s="280"/>
      <c r="D229" s="89"/>
      <c r="E229" s="283"/>
      <c r="F229" s="283"/>
      <c r="G229" s="283"/>
      <c r="H229" s="270"/>
      <c r="I229" s="271"/>
      <c r="J229" s="30"/>
      <c r="K229" s="30"/>
      <c r="L229" s="30"/>
      <c r="M229" s="30"/>
      <c r="N229" s="30"/>
      <c r="O229" s="30"/>
      <c r="P229" s="30"/>
      <c r="Q229" s="30"/>
      <c r="R229" s="30"/>
      <c r="S229" s="30"/>
      <c r="T229" s="153"/>
    </row>
    <row r="230" spans="1:22" ht="20.100000000000001" customHeight="1">
      <c r="A230" s="495"/>
      <c r="B230" s="272" t="s">
        <v>158</v>
      </c>
      <c r="C230" s="280"/>
      <c r="D230" s="88"/>
      <c r="E230" s="283"/>
      <c r="F230" s="283"/>
      <c r="G230" s="283"/>
      <c r="H230" s="270"/>
      <c r="I230" s="271"/>
      <c r="J230" s="30"/>
      <c r="K230" s="30"/>
      <c r="L230" s="30"/>
      <c r="M230" s="30"/>
      <c r="N230" s="30"/>
      <c r="O230" s="30"/>
      <c r="P230" s="30"/>
      <c r="Q230" s="30"/>
      <c r="R230" s="30"/>
      <c r="S230" s="30"/>
      <c r="T230" s="153"/>
    </row>
    <row r="231" spans="1:22" ht="20.100000000000001" customHeight="1">
      <c r="A231" s="495"/>
      <c r="B231" s="272" t="s">
        <v>159</v>
      </c>
      <c r="C231" s="273"/>
      <c r="D231" s="88"/>
      <c r="E231" s="283"/>
      <c r="F231" s="283"/>
      <c r="G231" s="283"/>
      <c r="H231" s="270"/>
      <c r="I231" s="271"/>
      <c r="J231" s="30"/>
      <c r="K231" s="30"/>
      <c r="L231" s="30"/>
      <c r="M231" s="30"/>
      <c r="N231" s="30"/>
      <c r="O231" s="30"/>
      <c r="P231" s="30"/>
      <c r="Q231" s="30"/>
      <c r="R231" s="30"/>
      <c r="S231" s="30"/>
      <c r="T231" s="153"/>
    </row>
    <row r="232" spans="1:22" ht="20.100000000000001" customHeight="1">
      <c r="A232" s="495"/>
      <c r="B232" s="272" t="s">
        <v>1</v>
      </c>
      <c r="C232" s="273"/>
      <c r="D232" s="88"/>
      <c r="E232" s="283"/>
      <c r="F232" s="283"/>
      <c r="G232" s="283"/>
      <c r="H232" s="270"/>
      <c r="I232" s="271"/>
      <c r="J232" s="30"/>
      <c r="K232" s="30"/>
      <c r="L232" s="30"/>
      <c r="M232" s="30"/>
      <c r="N232" s="30"/>
      <c r="O232" s="30"/>
      <c r="P232" s="30"/>
      <c r="Q232" s="30"/>
      <c r="R232" s="30"/>
      <c r="S232" s="30"/>
      <c r="T232" s="153"/>
    </row>
    <row r="233" spans="1:22" ht="20.100000000000001" customHeight="1">
      <c r="A233" s="495"/>
      <c r="B233" s="272" t="s">
        <v>14</v>
      </c>
      <c r="C233" s="273"/>
      <c r="D233" s="88"/>
      <c r="E233" s="283"/>
      <c r="F233" s="283"/>
      <c r="G233" s="283"/>
      <c r="H233" s="270"/>
      <c r="I233" s="271"/>
      <c r="J233" s="30"/>
      <c r="K233" s="30"/>
      <c r="L233" s="30"/>
      <c r="M233" s="30"/>
      <c r="N233" s="30"/>
      <c r="O233" s="30"/>
      <c r="P233" s="30"/>
      <c r="Q233" s="30"/>
      <c r="R233" s="30"/>
      <c r="S233" s="30"/>
      <c r="T233" s="153"/>
    </row>
    <row r="234" spans="1:22" ht="20.100000000000001" customHeight="1">
      <c r="A234" s="495"/>
      <c r="B234" s="268" t="s">
        <v>4</v>
      </c>
      <c r="C234" s="269"/>
      <c r="D234" s="88"/>
      <c r="E234" s="283"/>
      <c r="F234" s="283"/>
      <c r="G234" s="283"/>
      <c r="H234" s="270"/>
      <c r="I234" s="271"/>
      <c r="J234" s="30"/>
      <c r="K234" s="30"/>
      <c r="L234" s="30"/>
      <c r="M234" s="30"/>
      <c r="N234" s="30"/>
      <c r="O234" s="30"/>
      <c r="P234" s="30"/>
      <c r="Q234" s="30"/>
      <c r="R234" s="30"/>
      <c r="S234" s="30"/>
      <c r="T234" s="153"/>
    </row>
    <row r="235" spans="1:22" ht="20.100000000000001" customHeight="1">
      <c r="A235" s="495"/>
      <c r="B235" s="272" t="s">
        <v>15</v>
      </c>
      <c r="C235" s="273"/>
      <c r="D235" s="88"/>
      <c r="E235" s="283"/>
      <c r="F235" s="283"/>
      <c r="G235" s="283"/>
      <c r="H235" s="270"/>
      <c r="I235" s="271"/>
      <c r="J235" s="30"/>
      <c r="K235" s="30"/>
      <c r="L235" s="30"/>
      <c r="M235" s="30"/>
      <c r="N235" s="30"/>
      <c r="O235" s="30"/>
      <c r="P235" s="30"/>
      <c r="Q235" s="30"/>
      <c r="R235" s="30"/>
      <c r="S235" s="30"/>
      <c r="T235" s="153"/>
    </row>
    <row r="236" spans="1:22" ht="20.100000000000001" customHeight="1" thickBot="1">
      <c r="A236" s="495"/>
      <c r="B236" s="274" t="s">
        <v>160</v>
      </c>
      <c r="C236" s="275"/>
      <c r="D236" s="88"/>
      <c r="E236" s="283"/>
      <c r="F236" s="283"/>
      <c r="G236" s="283"/>
      <c r="H236" s="270"/>
      <c r="I236" s="271"/>
      <c r="J236" s="30"/>
      <c r="K236" s="30"/>
      <c r="L236" s="30"/>
      <c r="M236" s="30"/>
      <c r="N236" s="30"/>
      <c r="O236" s="30"/>
      <c r="P236" s="30"/>
      <c r="Q236" s="30"/>
      <c r="R236" s="30"/>
      <c r="S236" s="30"/>
      <c r="T236" s="153"/>
    </row>
    <row r="237" spans="1:22" ht="20.100000000000001" customHeight="1" thickTop="1" thickBot="1">
      <c r="A237" s="495"/>
      <c r="B237" s="52"/>
      <c r="C237" s="38" t="s">
        <v>8</v>
      </c>
      <c r="D237" s="21"/>
      <c r="E237" s="160"/>
      <c r="F237" s="260"/>
      <c r="G237" s="161"/>
      <c r="H237" s="162">
        <f>SUM(H223:I236)</f>
        <v>0</v>
      </c>
      <c r="I237" s="163"/>
      <c r="J237" s="30"/>
      <c r="K237" s="30"/>
      <c r="L237" s="30"/>
      <c r="M237" s="30"/>
      <c r="N237" s="30"/>
      <c r="O237" s="30"/>
      <c r="P237" s="30"/>
      <c r="Q237" s="30"/>
      <c r="R237" s="30"/>
      <c r="S237" s="30"/>
      <c r="T237" s="153"/>
    </row>
    <row r="238" spans="1:22" s="16" customFormat="1" ht="25.05" customHeight="1" thickBot="1">
      <c r="A238" s="495"/>
      <c r="B238" s="261" t="s">
        <v>10</v>
      </c>
      <c r="C238" s="261"/>
      <c r="D238" s="128"/>
      <c r="E238" s="128"/>
      <c r="F238" s="128"/>
      <c r="G238" s="128"/>
      <c r="H238" s="128"/>
      <c r="I238" s="34"/>
      <c r="J238" s="262" t="e">
        <f>SUM(H32,H43,H54,J82,J103,H110,#REF!,I132,N138,L143,L149,L166,L172,H189,F205,L205,Q205,H220,H237)</f>
        <v>#REF!</v>
      </c>
      <c r="K238" s="263"/>
      <c r="L238" s="263"/>
      <c r="M238" s="263"/>
      <c r="N238" s="263"/>
      <c r="O238" s="263"/>
      <c r="P238" s="263"/>
      <c r="Q238" s="264" t="s">
        <v>13</v>
      </c>
      <c r="R238" s="264"/>
      <c r="S238" s="264"/>
      <c r="T238" s="265"/>
      <c r="V238" s="32"/>
    </row>
    <row r="239" spans="1:22" ht="80.25" customHeight="1" thickBot="1">
      <c r="A239" s="496"/>
      <c r="B239" s="266" t="s">
        <v>198</v>
      </c>
      <c r="C239" s="266"/>
      <c r="D239" s="266"/>
      <c r="E239" s="266"/>
      <c r="F239" s="266"/>
      <c r="G239" s="266"/>
      <c r="H239" s="266"/>
      <c r="I239" s="266"/>
      <c r="J239" s="266"/>
      <c r="K239" s="266"/>
      <c r="L239" s="266"/>
      <c r="M239" s="266"/>
      <c r="N239" s="266"/>
      <c r="O239" s="266"/>
      <c r="P239" s="266"/>
      <c r="Q239" s="266"/>
      <c r="R239" s="266"/>
      <c r="S239" s="266"/>
      <c r="T239" s="267"/>
    </row>
    <row r="240" spans="1:22" ht="22.2" customHeight="1" thickBot="1">
      <c r="A240" s="156"/>
      <c r="B240" s="255" t="s">
        <v>31</v>
      </c>
      <c r="C240" s="255"/>
      <c r="D240" s="255"/>
      <c r="E240" s="255"/>
      <c r="F240" s="255"/>
      <c r="G240" s="255"/>
      <c r="H240" s="255"/>
      <c r="I240" s="255"/>
      <c r="J240" s="255"/>
      <c r="K240" s="255"/>
      <c r="L240" s="255"/>
      <c r="M240" s="255"/>
      <c r="N240" s="255"/>
      <c r="O240" s="255"/>
      <c r="P240" s="255"/>
      <c r="Q240" s="255"/>
      <c r="R240" s="255"/>
      <c r="S240" s="255"/>
      <c r="T240" s="256"/>
    </row>
    <row r="241" spans="1:20" ht="9.75" customHeight="1">
      <c r="A241" s="9"/>
      <c r="B241" s="31"/>
      <c r="C241" s="31"/>
      <c r="D241" s="31"/>
      <c r="E241" s="31"/>
      <c r="F241" s="31"/>
      <c r="G241" s="31"/>
      <c r="H241" s="31"/>
      <c r="I241" s="31"/>
      <c r="J241" s="31"/>
      <c r="K241" s="31"/>
      <c r="L241" s="31"/>
      <c r="M241" s="31"/>
      <c r="N241" s="31"/>
      <c r="O241" s="31"/>
      <c r="P241" s="31"/>
      <c r="Q241" s="31"/>
      <c r="R241" s="31"/>
      <c r="S241" s="31"/>
      <c r="T241" s="31"/>
    </row>
    <row r="242" spans="1:20" ht="20.25" customHeight="1">
      <c r="A242" s="9"/>
      <c r="B242" s="8"/>
      <c r="C242" s="8"/>
    </row>
    <row r="243" spans="1:20" ht="20.25" customHeight="1">
      <c r="A243" s="9"/>
      <c r="B243" s="8"/>
      <c r="C243" s="8"/>
    </row>
  </sheetData>
  <mergeCells count="759">
    <mergeCell ref="H79:I79"/>
    <mergeCell ref="K134:M134"/>
    <mergeCell ref="J76:K76"/>
    <mergeCell ref="N124:P124"/>
    <mergeCell ref="N125:P125"/>
    <mergeCell ref="N126:P126"/>
    <mergeCell ref="N127:P127"/>
    <mergeCell ref="N128:P128"/>
    <mergeCell ref="N129:P129"/>
    <mergeCell ref="N130:P130"/>
    <mergeCell ref="N131:P131"/>
    <mergeCell ref="N132:P132"/>
    <mergeCell ref="A25:A239"/>
    <mergeCell ref="B49:C49"/>
    <mergeCell ref="F49:G49"/>
    <mergeCell ref="H49:I49"/>
    <mergeCell ref="B50:C50"/>
    <mergeCell ref="F50:G50"/>
    <mergeCell ref="H50:I50"/>
    <mergeCell ref="B51:C51"/>
    <mergeCell ref="F51:G51"/>
    <mergeCell ref="H51:I51"/>
    <mergeCell ref="B52:C52"/>
    <mergeCell ref="F52:G52"/>
    <mergeCell ref="H52:I52"/>
    <mergeCell ref="B53:C53"/>
    <mergeCell ref="F53:G53"/>
    <mergeCell ref="H53:I53"/>
    <mergeCell ref="H34:I35"/>
    <mergeCell ref="H48:I48"/>
    <mergeCell ref="I130:J130"/>
    <mergeCell ref="J71:K71"/>
    <mergeCell ref="J72:K72"/>
    <mergeCell ref="J75:K75"/>
    <mergeCell ref="J68:K68"/>
    <mergeCell ref="B25:C26"/>
    <mergeCell ref="D25:I25"/>
    <mergeCell ref="F26:G26"/>
    <mergeCell ref="H26:I26"/>
    <mergeCell ref="N121:P121"/>
    <mergeCell ref="N135:P135"/>
    <mergeCell ref="N136:P136"/>
    <mergeCell ref="N137:P137"/>
    <mergeCell ref="F112:G112"/>
    <mergeCell ref="I112:J112"/>
    <mergeCell ref="K112:M112"/>
    <mergeCell ref="N112:P112"/>
    <mergeCell ref="N116:P116"/>
    <mergeCell ref="N117:P117"/>
    <mergeCell ref="N118:P118"/>
    <mergeCell ref="N119:P119"/>
    <mergeCell ref="N120:P120"/>
    <mergeCell ref="N122:P122"/>
    <mergeCell ref="N123:P123"/>
    <mergeCell ref="N133:P133"/>
    <mergeCell ref="N134:P134"/>
    <mergeCell ref="K130:M130"/>
    <mergeCell ref="K133:M133"/>
    <mergeCell ref="B29:C29"/>
    <mergeCell ref="F29:G29"/>
    <mergeCell ref="H29:I29"/>
    <mergeCell ref="B30:C30"/>
    <mergeCell ref="F30:G30"/>
    <mergeCell ref="H30:I30"/>
    <mergeCell ref="B27:C27"/>
    <mergeCell ref="F27:G27"/>
    <mergeCell ref="H27:I27"/>
    <mergeCell ref="B28:C28"/>
    <mergeCell ref="F28:G28"/>
    <mergeCell ref="H28:I28"/>
    <mergeCell ref="B31:C31"/>
    <mergeCell ref="F31:G31"/>
    <mergeCell ref="H31:I31"/>
    <mergeCell ref="F32:G32"/>
    <mergeCell ref="H32:I32"/>
    <mergeCell ref="B33:C35"/>
    <mergeCell ref="D33:I33"/>
    <mergeCell ref="D34:D35"/>
    <mergeCell ref="E34:E35"/>
    <mergeCell ref="F34:G35"/>
    <mergeCell ref="B47:C47"/>
    <mergeCell ref="F47:G47"/>
    <mergeCell ref="H47:I47"/>
    <mergeCell ref="F48:G48"/>
    <mergeCell ref="B36:C36"/>
    <mergeCell ref="F36:G36"/>
    <mergeCell ref="H36:I36"/>
    <mergeCell ref="F37:G37"/>
    <mergeCell ref="H37:I37"/>
    <mergeCell ref="B38:C38"/>
    <mergeCell ref="F38:G38"/>
    <mergeCell ref="H38:I38"/>
    <mergeCell ref="B39:C39"/>
    <mergeCell ref="F39:G39"/>
    <mergeCell ref="H39:I39"/>
    <mergeCell ref="B44:C46"/>
    <mergeCell ref="D44:I44"/>
    <mergeCell ref="D45:D46"/>
    <mergeCell ref="E45:E46"/>
    <mergeCell ref="F45:G46"/>
    <mergeCell ref="H45:I46"/>
    <mergeCell ref="B42:C42"/>
    <mergeCell ref="F42:G42"/>
    <mergeCell ref="H42:I42"/>
    <mergeCell ref="F43:G43"/>
    <mergeCell ref="H43:I43"/>
    <mergeCell ref="B40:C40"/>
    <mergeCell ref="F40:G40"/>
    <mergeCell ref="H40:I40"/>
    <mergeCell ref="B41:C41"/>
    <mergeCell ref="F41:G41"/>
    <mergeCell ref="H41:I41"/>
    <mergeCell ref="F76:G76"/>
    <mergeCell ref="F54:G54"/>
    <mergeCell ref="H54:I54"/>
    <mergeCell ref="B71:C71"/>
    <mergeCell ref="F71:G71"/>
    <mergeCell ref="B72:C72"/>
    <mergeCell ref="F72:G72"/>
    <mergeCell ref="B75:C75"/>
    <mergeCell ref="F75:G75"/>
    <mergeCell ref="B68:C68"/>
    <mergeCell ref="F68:G68"/>
    <mergeCell ref="B69:C69"/>
    <mergeCell ref="F69:G69"/>
    <mergeCell ref="B116:C116"/>
    <mergeCell ref="F116:G116"/>
    <mergeCell ref="I116:J116"/>
    <mergeCell ref="K116:M116"/>
    <mergeCell ref="B113:C113"/>
    <mergeCell ref="E113:E131"/>
    <mergeCell ref="F113:G113"/>
    <mergeCell ref="I113:J113"/>
    <mergeCell ref="K113:M113"/>
    <mergeCell ref="F114:G114"/>
    <mergeCell ref="I114:J114"/>
    <mergeCell ref="K114:M114"/>
    <mergeCell ref="B125:C125"/>
    <mergeCell ref="F125:G125"/>
    <mergeCell ref="I125:J125"/>
    <mergeCell ref="K125:M125"/>
    <mergeCell ref="B126:C126"/>
    <mergeCell ref="F126:G126"/>
    <mergeCell ref="I126:J126"/>
    <mergeCell ref="K126:M126"/>
    <mergeCell ref="B123:C123"/>
    <mergeCell ref="F123:G123"/>
    <mergeCell ref="I123:J123"/>
    <mergeCell ref="K123:M123"/>
    <mergeCell ref="N115:P115"/>
    <mergeCell ref="N113:P113"/>
    <mergeCell ref="N114:P114"/>
    <mergeCell ref="B111:C112"/>
    <mergeCell ref="D111:J111"/>
    <mergeCell ref="B115:C115"/>
    <mergeCell ref="F115:G115"/>
    <mergeCell ref="I115:J115"/>
    <mergeCell ref="K115:M115"/>
    <mergeCell ref="I121:J121"/>
    <mergeCell ref="K121:M121"/>
    <mergeCell ref="B122:C122"/>
    <mergeCell ref="F128:G128"/>
    <mergeCell ref="I128:J128"/>
    <mergeCell ref="K128:M128"/>
    <mergeCell ref="F127:G127"/>
    <mergeCell ref="I127:J127"/>
    <mergeCell ref="K127:M127"/>
    <mergeCell ref="B128:C128"/>
    <mergeCell ref="I129:J129"/>
    <mergeCell ref="K129:M129"/>
    <mergeCell ref="B130:C130"/>
    <mergeCell ref="F130:G130"/>
    <mergeCell ref="H141:I141"/>
    <mergeCell ref="J141:K141"/>
    <mergeCell ref="B127:C127"/>
    <mergeCell ref="B117:C117"/>
    <mergeCell ref="F117:G117"/>
    <mergeCell ref="I117:J117"/>
    <mergeCell ref="K117:M117"/>
    <mergeCell ref="B118:C118"/>
    <mergeCell ref="F118:G118"/>
    <mergeCell ref="I118:J118"/>
    <mergeCell ref="K118:M118"/>
    <mergeCell ref="B119:C119"/>
    <mergeCell ref="F119:G119"/>
    <mergeCell ref="I119:J119"/>
    <mergeCell ref="K119:M119"/>
    <mergeCell ref="B124:C124"/>
    <mergeCell ref="F124:G124"/>
    <mergeCell ref="I124:J124"/>
    <mergeCell ref="K124:M124"/>
    <mergeCell ref="F121:G121"/>
    <mergeCell ref="D144:E144"/>
    <mergeCell ref="F144:G144"/>
    <mergeCell ref="H144:I144"/>
    <mergeCell ref="J144:K144"/>
    <mergeCell ref="D145:E145"/>
    <mergeCell ref="F145:G145"/>
    <mergeCell ref="H145:I145"/>
    <mergeCell ref="B120:C120"/>
    <mergeCell ref="F120:G120"/>
    <mergeCell ref="I120:J120"/>
    <mergeCell ref="K120:M120"/>
    <mergeCell ref="C144:C149"/>
    <mergeCell ref="F122:G122"/>
    <mergeCell ref="I122:J122"/>
    <mergeCell ref="K122:M122"/>
    <mergeCell ref="B131:C131"/>
    <mergeCell ref="F131:G131"/>
    <mergeCell ref="I131:J131"/>
    <mergeCell ref="K131:M131"/>
    <mergeCell ref="B132:C132"/>
    <mergeCell ref="I132:J132"/>
    <mergeCell ref="K132:M132"/>
    <mergeCell ref="B129:C129"/>
    <mergeCell ref="F129:G129"/>
    <mergeCell ref="K135:M135"/>
    <mergeCell ref="K136:M136"/>
    <mergeCell ref="K137:M137"/>
    <mergeCell ref="K138:M138"/>
    <mergeCell ref="D143:K143"/>
    <mergeCell ref="D142:E142"/>
    <mergeCell ref="F142:G142"/>
    <mergeCell ref="H142:I142"/>
    <mergeCell ref="J142:K142"/>
    <mergeCell ref="J145:K145"/>
    <mergeCell ref="D148:E148"/>
    <mergeCell ref="F148:G148"/>
    <mergeCell ref="H148:I148"/>
    <mergeCell ref="J148:K148"/>
    <mergeCell ref="N138:P138"/>
    <mergeCell ref="B139:L139"/>
    <mergeCell ref="B140:B172"/>
    <mergeCell ref="D140:E140"/>
    <mergeCell ref="F140:G140"/>
    <mergeCell ref="H140:I140"/>
    <mergeCell ref="J140:K140"/>
    <mergeCell ref="C141:C143"/>
    <mergeCell ref="D141:E141"/>
    <mergeCell ref="F141:G141"/>
    <mergeCell ref="F150:G150"/>
    <mergeCell ref="H150:I150"/>
    <mergeCell ref="J150:K150"/>
    <mergeCell ref="D157:E157"/>
    <mergeCell ref="F157:G157"/>
    <mergeCell ref="H157:I157"/>
    <mergeCell ref="J157:K157"/>
    <mergeCell ref="D153:E153"/>
    <mergeCell ref="F153:G153"/>
    <mergeCell ref="D154:E154"/>
    <mergeCell ref="F154:G154"/>
    <mergeCell ref="H154:I154"/>
    <mergeCell ref="J154:K154"/>
    <mergeCell ref="H153:I153"/>
    <mergeCell ref="J153:K153"/>
    <mergeCell ref="D146:E146"/>
    <mergeCell ref="F146:G146"/>
    <mergeCell ref="H146:I146"/>
    <mergeCell ref="H151:I151"/>
    <mergeCell ref="J151:K151"/>
    <mergeCell ref="D152:E152"/>
    <mergeCell ref="F152:G152"/>
    <mergeCell ref="H152:I152"/>
    <mergeCell ref="J152:K152"/>
    <mergeCell ref="D149:K149"/>
    <mergeCell ref="J146:K146"/>
    <mergeCell ref="D147:E147"/>
    <mergeCell ref="F147:G147"/>
    <mergeCell ref="H147:I147"/>
    <mergeCell ref="J147:K147"/>
    <mergeCell ref="D151:E151"/>
    <mergeCell ref="F151:G151"/>
    <mergeCell ref="D163:E163"/>
    <mergeCell ref="F163:G163"/>
    <mergeCell ref="H163:I163"/>
    <mergeCell ref="J163:K163"/>
    <mergeCell ref="J158:K158"/>
    <mergeCell ref="D155:E155"/>
    <mergeCell ref="D158:E158"/>
    <mergeCell ref="F158:G158"/>
    <mergeCell ref="H158:I158"/>
    <mergeCell ref="J155:K155"/>
    <mergeCell ref="D156:E156"/>
    <mergeCell ref="F156:G156"/>
    <mergeCell ref="H156:I156"/>
    <mergeCell ref="J156:K156"/>
    <mergeCell ref="D164:E164"/>
    <mergeCell ref="F164:G164"/>
    <mergeCell ref="H164:I164"/>
    <mergeCell ref="J164:K164"/>
    <mergeCell ref="C150:C166"/>
    <mergeCell ref="D150:E150"/>
    <mergeCell ref="D161:E161"/>
    <mergeCell ref="F161:G161"/>
    <mergeCell ref="H161:I161"/>
    <mergeCell ref="J161:K161"/>
    <mergeCell ref="D162:E162"/>
    <mergeCell ref="F162:G162"/>
    <mergeCell ref="H162:I162"/>
    <mergeCell ref="J162:K162"/>
    <mergeCell ref="D159:E159"/>
    <mergeCell ref="F159:G159"/>
    <mergeCell ref="H159:I159"/>
    <mergeCell ref="J159:K159"/>
    <mergeCell ref="D160:E160"/>
    <mergeCell ref="F160:G160"/>
    <mergeCell ref="H160:I160"/>
    <mergeCell ref="J160:K160"/>
    <mergeCell ref="F155:G155"/>
    <mergeCell ref="H155:I155"/>
    <mergeCell ref="D165:E165"/>
    <mergeCell ref="F165:G165"/>
    <mergeCell ref="H165:I165"/>
    <mergeCell ref="J165:K165"/>
    <mergeCell ref="D166:K166"/>
    <mergeCell ref="D167:E167"/>
    <mergeCell ref="F167:G167"/>
    <mergeCell ref="H167:I167"/>
    <mergeCell ref="J167:K167"/>
    <mergeCell ref="D172:K172"/>
    <mergeCell ref="C167:C172"/>
    <mergeCell ref="D170:E170"/>
    <mergeCell ref="F170:G170"/>
    <mergeCell ref="H170:I170"/>
    <mergeCell ref="J170:K170"/>
    <mergeCell ref="D171:E171"/>
    <mergeCell ref="F171:G171"/>
    <mergeCell ref="H171:I171"/>
    <mergeCell ref="J171:K171"/>
    <mergeCell ref="D168:E168"/>
    <mergeCell ref="F168:G168"/>
    <mergeCell ref="H168:I168"/>
    <mergeCell ref="J168:K168"/>
    <mergeCell ref="D169:E169"/>
    <mergeCell ref="F169:G169"/>
    <mergeCell ref="H169:I169"/>
    <mergeCell ref="J169:K169"/>
    <mergeCell ref="B177:C177"/>
    <mergeCell ref="F177:G177"/>
    <mergeCell ref="H177:I177"/>
    <mergeCell ref="B178:C178"/>
    <mergeCell ref="F178:G178"/>
    <mergeCell ref="H178:I178"/>
    <mergeCell ref="C173:I173"/>
    <mergeCell ref="B174:C176"/>
    <mergeCell ref="D174:I174"/>
    <mergeCell ref="D175:D176"/>
    <mergeCell ref="E175:E176"/>
    <mergeCell ref="F175:G176"/>
    <mergeCell ref="H175:I176"/>
    <mergeCell ref="B181:C181"/>
    <mergeCell ref="F181:G181"/>
    <mergeCell ref="H181:I181"/>
    <mergeCell ref="B182:C182"/>
    <mergeCell ref="F182:G182"/>
    <mergeCell ref="H182:I182"/>
    <mergeCell ref="B179:C179"/>
    <mergeCell ref="F179:G179"/>
    <mergeCell ref="H179:I179"/>
    <mergeCell ref="B180:C180"/>
    <mergeCell ref="F180:G180"/>
    <mergeCell ref="H180:I180"/>
    <mergeCell ref="B185:C185"/>
    <mergeCell ref="F185:G185"/>
    <mergeCell ref="H185:I185"/>
    <mergeCell ref="B186:C186"/>
    <mergeCell ref="F186:G186"/>
    <mergeCell ref="H186:I186"/>
    <mergeCell ref="B183:C183"/>
    <mergeCell ref="F183:G183"/>
    <mergeCell ref="H183:I183"/>
    <mergeCell ref="B184:C184"/>
    <mergeCell ref="F184:G184"/>
    <mergeCell ref="H184:I184"/>
    <mergeCell ref="F189:G189"/>
    <mergeCell ref="H189:I189"/>
    <mergeCell ref="B190:C192"/>
    <mergeCell ref="D190:I190"/>
    <mergeCell ref="D191:D192"/>
    <mergeCell ref="E191:E192"/>
    <mergeCell ref="F191:G192"/>
    <mergeCell ref="H191:I192"/>
    <mergeCell ref="B187:C187"/>
    <mergeCell ref="F187:G187"/>
    <mergeCell ref="H187:I187"/>
    <mergeCell ref="B188:C188"/>
    <mergeCell ref="F188:G188"/>
    <mergeCell ref="H188:I188"/>
    <mergeCell ref="J191:K192"/>
    <mergeCell ref="L191:L192"/>
    <mergeCell ref="M191:O192"/>
    <mergeCell ref="P191:P192"/>
    <mergeCell ref="Q191:S192"/>
    <mergeCell ref="B193:C193"/>
    <mergeCell ref="F193:G193"/>
    <mergeCell ref="H193:I193"/>
    <mergeCell ref="J193:K193"/>
    <mergeCell ref="M193:O193"/>
    <mergeCell ref="B195:C195"/>
    <mergeCell ref="F195:G195"/>
    <mergeCell ref="H195:I195"/>
    <mergeCell ref="J195:K195"/>
    <mergeCell ref="M195:O195"/>
    <mergeCell ref="Q195:S195"/>
    <mergeCell ref="Q193:S193"/>
    <mergeCell ref="B194:C194"/>
    <mergeCell ref="F194:G194"/>
    <mergeCell ref="H194:I194"/>
    <mergeCell ref="J194:K194"/>
    <mergeCell ref="M194:O194"/>
    <mergeCell ref="Q194:S194"/>
    <mergeCell ref="B197:C197"/>
    <mergeCell ref="F197:G197"/>
    <mergeCell ref="H197:I197"/>
    <mergeCell ref="J197:K197"/>
    <mergeCell ref="M197:O197"/>
    <mergeCell ref="Q197:S197"/>
    <mergeCell ref="B196:C196"/>
    <mergeCell ref="F196:G196"/>
    <mergeCell ref="H196:I196"/>
    <mergeCell ref="J196:K196"/>
    <mergeCell ref="M196:O196"/>
    <mergeCell ref="Q196:S196"/>
    <mergeCell ref="B199:C199"/>
    <mergeCell ref="F199:G199"/>
    <mergeCell ref="H199:I199"/>
    <mergeCell ref="J199:K199"/>
    <mergeCell ref="M199:O199"/>
    <mergeCell ref="Q199:S199"/>
    <mergeCell ref="B198:C198"/>
    <mergeCell ref="F198:G198"/>
    <mergeCell ref="H198:I198"/>
    <mergeCell ref="J198:K198"/>
    <mergeCell ref="M198:O198"/>
    <mergeCell ref="Q198:S198"/>
    <mergeCell ref="B201:C201"/>
    <mergeCell ref="F201:G201"/>
    <mergeCell ref="H201:I201"/>
    <mergeCell ref="J201:K201"/>
    <mergeCell ref="M201:O201"/>
    <mergeCell ref="Q201:S201"/>
    <mergeCell ref="B200:C200"/>
    <mergeCell ref="F200:G200"/>
    <mergeCell ref="H200:I200"/>
    <mergeCell ref="J200:K200"/>
    <mergeCell ref="M200:O200"/>
    <mergeCell ref="Q200:S200"/>
    <mergeCell ref="B203:C203"/>
    <mergeCell ref="F203:G203"/>
    <mergeCell ref="H203:I203"/>
    <mergeCell ref="J203:K203"/>
    <mergeCell ref="M203:O203"/>
    <mergeCell ref="Q203:S203"/>
    <mergeCell ref="B202:C202"/>
    <mergeCell ref="F202:G202"/>
    <mergeCell ref="H202:I202"/>
    <mergeCell ref="J202:K202"/>
    <mergeCell ref="M202:O202"/>
    <mergeCell ref="Q202:S202"/>
    <mergeCell ref="J205:K205"/>
    <mergeCell ref="M205:O205"/>
    <mergeCell ref="Q205:S205"/>
    <mergeCell ref="B206:C208"/>
    <mergeCell ref="D206:I206"/>
    <mergeCell ref="D207:D208"/>
    <mergeCell ref="E207:E208"/>
    <mergeCell ref="F207:G208"/>
    <mergeCell ref="B204:C204"/>
    <mergeCell ref="F204:G204"/>
    <mergeCell ref="H204:I204"/>
    <mergeCell ref="J204:K204"/>
    <mergeCell ref="M204:O204"/>
    <mergeCell ref="Q204:S204"/>
    <mergeCell ref="H207:I208"/>
    <mergeCell ref="B209:C209"/>
    <mergeCell ref="F209:G209"/>
    <mergeCell ref="H209:I209"/>
    <mergeCell ref="B210:C210"/>
    <mergeCell ref="F210:G210"/>
    <mergeCell ref="H210:I210"/>
    <mergeCell ref="F205:G205"/>
    <mergeCell ref="H205:I205"/>
    <mergeCell ref="B213:C213"/>
    <mergeCell ref="F213:G213"/>
    <mergeCell ref="H213:I213"/>
    <mergeCell ref="B214:C214"/>
    <mergeCell ref="F214:G214"/>
    <mergeCell ref="H214:I214"/>
    <mergeCell ref="B211:C211"/>
    <mergeCell ref="F211:G211"/>
    <mergeCell ref="H211:I211"/>
    <mergeCell ref="B212:C212"/>
    <mergeCell ref="F212:G212"/>
    <mergeCell ref="H212:I212"/>
    <mergeCell ref="B217:C217"/>
    <mergeCell ref="F217:G217"/>
    <mergeCell ref="H217:I217"/>
    <mergeCell ref="B218:C218"/>
    <mergeCell ref="F218:G218"/>
    <mergeCell ref="H218:I218"/>
    <mergeCell ref="B215:C215"/>
    <mergeCell ref="F215:G215"/>
    <mergeCell ref="H215:I215"/>
    <mergeCell ref="B216:C216"/>
    <mergeCell ref="F216:G216"/>
    <mergeCell ref="H216:I216"/>
    <mergeCell ref="B219:C219"/>
    <mergeCell ref="F219:G219"/>
    <mergeCell ref="H219:I219"/>
    <mergeCell ref="F220:G220"/>
    <mergeCell ref="H220:I220"/>
    <mergeCell ref="B221:C222"/>
    <mergeCell ref="D221:I221"/>
    <mergeCell ref="E222:G222"/>
    <mergeCell ref="H222:I222"/>
    <mergeCell ref="H229:I229"/>
    <mergeCell ref="B230:C230"/>
    <mergeCell ref="H230:I230"/>
    <mergeCell ref="B223:C223"/>
    <mergeCell ref="E223:G236"/>
    <mergeCell ref="H223:I223"/>
    <mergeCell ref="B224:C224"/>
    <mergeCell ref="H224:I224"/>
    <mergeCell ref="B225:C225"/>
    <mergeCell ref="H225:I225"/>
    <mergeCell ref="B226:C226"/>
    <mergeCell ref="H226:I226"/>
    <mergeCell ref="B227:C227"/>
    <mergeCell ref="B240:T240"/>
    <mergeCell ref="K111:P111"/>
    <mergeCell ref="E237:G237"/>
    <mergeCell ref="H237:I237"/>
    <mergeCell ref="B238:C238"/>
    <mergeCell ref="J238:P238"/>
    <mergeCell ref="Q238:T238"/>
    <mergeCell ref="B239:T239"/>
    <mergeCell ref="B234:C234"/>
    <mergeCell ref="H234:I234"/>
    <mergeCell ref="B235:C235"/>
    <mergeCell ref="H235:I235"/>
    <mergeCell ref="B236:C236"/>
    <mergeCell ref="H236:I236"/>
    <mergeCell ref="B231:C231"/>
    <mergeCell ref="H231:I231"/>
    <mergeCell ref="B232:C232"/>
    <mergeCell ref="H232:I232"/>
    <mergeCell ref="B233:C233"/>
    <mergeCell ref="H233:I233"/>
    <mergeCell ref="H227:I227"/>
    <mergeCell ref="B228:C228"/>
    <mergeCell ref="H228:I228"/>
    <mergeCell ref="B229:C229"/>
    <mergeCell ref="F62:G62"/>
    <mergeCell ref="J62:K62"/>
    <mergeCell ref="B63:C63"/>
    <mergeCell ref="F63:G63"/>
    <mergeCell ref="J63:K63"/>
    <mergeCell ref="B64:C64"/>
    <mergeCell ref="F64:G64"/>
    <mergeCell ref="J64:K64"/>
    <mergeCell ref="B70:C70"/>
    <mergeCell ref="F70:G70"/>
    <mergeCell ref="J70:K70"/>
    <mergeCell ref="J65:K65"/>
    <mergeCell ref="B66:C66"/>
    <mergeCell ref="F66:G66"/>
    <mergeCell ref="J66:K66"/>
    <mergeCell ref="B67:C67"/>
    <mergeCell ref="F67:G67"/>
    <mergeCell ref="J67:K67"/>
    <mergeCell ref="J69:K69"/>
    <mergeCell ref="F80:G80"/>
    <mergeCell ref="J80:K80"/>
    <mergeCell ref="B55:C56"/>
    <mergeCell ref="D55:I55"/>
    <mergeCell ref="F56:G56"/>
    <mergeCell ref="J56:K56"/>
    <mergeCell ref="B57:C57"/>
    <mergeCell ref="F57:G57"/>
    <mergeCell ref="J57:K57"/>
    <mergeCell ref="F58:G58"/>
    <mergeCell ref="J58:K58"/>
    <mergeCell ref="B59:C59"/>
    <mergeCell ref="F59:G59"/>
    <mergeCell ref="J59:K59"/>
    <mergeCell ref="B60:C60"/>
    <mergeCell ref="F60:G60"/>
    <mergeCell ref="J60:K60"/>
    <mergeCell ref="B61:C61"/>
    <mergeCell ref="F61:G61"/>
    <mergeCell ref="J61:K61"/>
    <mergeCell ref="B65:C65"/>
    <mergeCell ref="F65:G65"/>
    <mergeCell ref="H71:I71"/>
    <mergeCell ref="B62:C62"/>
    <mergeCell ref="H72:I72"/>
    <mergeCell ref="B81:C81"/>
    <mergeCell ref="F81:G81"/>
    <mergeCell ref="J81:K81"/>
    <mergeCell ref="F82:G82"/>
    <mergeCell ref="J82:K82"/>
    <mergeCell ref="H80:I80"/>
    <mergeCell ref="H81:I81"/>
    <mergeCell ref="H82:I82"/>
    <mergeCell ref="B77:C77"/>
    <mergeCell ref="F77:G77"/>
    <mergeCell ref="J77:K77"/>
    <mergeCell ref="B78:C78"/>
    <mergeCell ref="F78:G78"/>
    <mergeCell ref="J78:K78"/>
    <mergeCell ref="B79:C79"/>
    <mergeCell ref="F79:G79"/>
    <mergeCell ref="J79:K79"/>
    <mergeCell ref="H73:I73"/>
    <mergeCell ref="H75:I75"/>
    <mergeCell ref="H76:I76"/>
    <mergeCell ref="H77:I77"/>
    <mergeCell ref="H78:I78"/>
    <mergeCell ref="B80:C80"/>
    <mergeCell ref="B54:C54"/>
    <mergeCell ref="B43:C43"/>
    <mergeCell ref="B74:C74"/>
    <mergeCell ref="F74:G74"/>
    <mergeCell ref="H74:I74"/>
    <mergeCell ref="J74:K74"/>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B73:C73"/>
    <mergeCell ref="F73:G73"/>
    <mergeCell ref="J73:K73"/>
    <mergeCell ref="C17:H17"/>
    <mergeCell ref="I17:S17"/>
    <mergeCell ref="P1:T1"/>
    <mergeCell ref="C3:H3"/>
    <mergeCell ref="I3:S3"/>
    <mergeCell ref="C4:H4"/>
    <mergeCell ref="I4:S4"/>
    <mergeCell ref="C5:S5"/>
    <mergeCell ref="C8:S8"/>
    <mergeCell ref="C9:S9"/>
    <mergeCell ref="C10:S10"/>
    <mergeCell ref="C12:H12"/>
    <mergeCell ref="I12:S12"/>
    <mergeCell ref="C13:H13"/>
    <mergeCell ref="I13:S13"/>
    <mergeCell ref="C14:H14"/>
    <mergeCell ref="I14:S14"/>
    <mergeCell ref="C15:H15"/>
    <mergeCell ref="I15:S15"/>
    <mergeCell ref="C16:H16"/>
    <mergeCell ref="I16:S16"/>
    <mergeCell ref="B83:C84"/>
    <mergeCell ref="D83:K83"/>
    <mergeCell ref="F84:G84"/>
    <mergeCell ref="H84:I84"/>
    <mergeCell ref="J84:K84"/>
    <mergeCell ref="B85:C85"/>
    <mergeCell ref="F85:G85"/>
    <mergeCell ref="H85:I85"/>
    <mergeCell ref="J85:K85"/>
    <mergeCell ref="F86:G86"/>
    <mergeCell ref="H86:I86"/>
    <mergeCell ref="J86:K86"/>
    <mergeCell ref="B87:C87"/>
    <mergeCell ref="F87:G87"/>
    <mergeCell ref="H87:I87"/>
    <mergeCell ref="J87:K87"/>
    <mergeCell ref="B88:C88"/>
    <mergeCell ref="F88:G88"/>
    <mergeCell ref="H88:I88"/>
    <mergeCell ref="J88:K88"/>
    <mergeCell ref="B89:C89"/>
    <mergeCell ref="F89:G89"/>
    <mergeCell ref="H89:I89"/>
    <mergeCell ref="J89:K89"/>
    <mergeCell ref="B90:C90"/>
    <mergeCell ref="F90:G90"/>
    <mergeCell ref="H90:I90"/>
    <mergeCell ref="J90:K90"/>
    <mergeCell ref="B91:C91"/>
    <mergeCell ref="F91:G91"/>
    <mergeCell ref="H91:I91"/>
    <mergeCell ref="J91:K91"/>
    <mergeCell ref="B92:C92"/>
    <mergeCell ref="F92:G92"/>
    <mergeCell ref="H92:I92"/>
    <mergeCell ref="J92:K92"/>
    <mergeCell ref="B93:C93"/>
    <mergeCell ref="F93:G93"/>
    <mergeCell ref="H93:I93"/>
    <mergeCell ref="J93:K93"/>
    <mergeCell ref="B94:C94"/>
    <mergeCell ref="F94:G94"/>
    <mergeCell ref="H94:I94"/>
    <mergeCell ref="J94:K94"/>
    <mergeCell ref="B95:C95"/>
    <mergeCell ref="F95:G95"/>
    <mergeCell ref="H95:I95"/>
    <mergeCell ref="J95:K95"/>
    <mergeCell ref="B96:C96"/>
    <mergeCell ref="F96:G96"/>
    <mergeCell ref="H96:I96"/>
    <mergeCell ref="J96:K96"/>
    <mergeCell ref="B97:C97"/>
    <mergeCell ref="F97:G97"/>
    <mergeCell ref="H97:I97"/>
    <mergeCell ref="J97:K97"/>
    <mergeCell ref="B98:C98"/>
    <mergeCell ref="F98:G98"/>
    <mergeCell ref="H98:I98"/>
    <mergeCell ref="J98:K98"/>
    <mergeCell ref="B99:C99"/>
    <mergeCell ref="F99:G99"/>
    <mergeCell ref="H99:I99"/>
    <mergeCell ref="J99:K99"/>
    <mergeCell ref="B100:C100"/>
    <mergeCell ref="F100:G100"/>
    <mergeCell ref="H100:I100"/>
    <mergeCell ref="J100:K100"/>
    <mergeCell ref="B101:C101"/>
    <mergeCell ref="F101:G101"/>
    <mergeCell ref="H101:I101"/>
    <mergeCell ref="J101:K101"/>
    <mergeCell ref="B102:C102"/>
    <mergeCell ref="F102:G102"/>
    <mergeCell ref="H102:I102"/>
    <mergeCell ref="J102:K102"/>
    <mergeCell ref="B103:C103"/>
    <mergeCell ref="F103:G103"/>
    <mergeCell ref="H103:I103"/>
    <mergeCell ref="J103:K103"/>
    <mergeCell ref="F110:G110"/>
    <mergeCell ref="H110:I110"/>
    <mergeCell ref="B104:C105"/>
    <mergeCell ref="D104:I104"/>
    <mergeCell ref="F105:G105"/>
    <mergeCell ref="H105:I105"/>
    <mergeCell ref="B106:C106"/>
    <mergeCell ref="F106:G109"/>
    <mergeCell ref="H106:I106"/>
    <mergeCell ref="B107:C107"/>
    <mergeCell ref="H107:I107"/>
    <mergeCell ref="B108:C108"/>
    <mergeCell ref="H108:I108"/>
    <mergeCell ref="B109:C109"/>
    <mergeCell ref="H109:I109"/>
  </mergeCells>
  <phoneticPr fontId="1"/>
  <printOptions horizontalCentered="1"/>
  <pageMargins left="0.23622047244094491" right="0.23622047244094491" top="0.74803149606299213" bottom="0.74803149606299213" header="0.31496062992125984" footer="0.31496062992125984"/>
  <pageSetup paperSize="9" scale="55" orientation="portrait" r:id="rId1"/>
  <rowBreaks count="3" manualBreakCount="3">
    <brk id="54" max="19" man="1"/>
    <brk id="110" max="19" man="1"/>
    <brk id="172"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R9(2027)整備見込み</vt:lpstr>
      <vt:lpstr>'R9(2027)整備見込み'!Print_Area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山谷　遥</cp:lastModifiedBy>
  <cp:lastPrinted>2026-09-16T23:52:13Z</cp:lastPrinted>
  <dcterms:modified xsi:type="dcterms:W3CDTF">2026-09-16T23:52:36Z</dcterms:modified>
</cp:coreProperties>
</file>