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2024年度\19　地域支援班\11   市民リサイクル活動（大宮・城本）\00 ★【常用】※マニュアル含む\"/>
    </mc:Choice>
  </mc:AlternateContent>
  <xr:revisionPtr revIDLastSave="0" documentId="8_{0F5F222B-ADD7-4772-9EA5-0EA769628FEB}" xr6:coauthVersionLast="47" xr6:coauthVersionMax="47" xr10:uidLastSave="{00000000-0000-0000-0000-000000000000}"/>
  <bookViews>
    <workbookView xWindow="28680" yWindow="-2325" windowWidth="29040" windowHeight="15840" xr2:uid="{A6A77207-CF6A-4A93-96C1-9F8B5778C28D}"/>
  </bookViews>
  <sheets>
    <sheet name="1" sheetId="3" r:id="rId1"/>
    <sheet name="2" sheetId="4" r:id="rId2"/>
    <sheet name="3" sheetId="2" r:id="rId3"/>
    <sheet name="4" sheetId="5" r:id="rId4"/>
    <sheet name="5" sheetId="6" r:id="rId5"/>
    <sheet name="6" sheetId="7" r:id="rId6"/>
    <sheet name="7" sheetId="9" r:id="rId7"/>
    <sheet name="8" sheetId="10" r:id="rId8"/>
    <sheet name="9" sheetId="11" r:id="rId9"/>
    <sheet name="10" sheetId="12" r:id="rId10"/>
    <sheet name="11" sheetId="13" r:id="rId11"/>
    <sheet name="12" sheetId="14" r:id="rId12"/>
    <sheet name="合計" sheetId="8" r:id="rId1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" i="6" l="1"/>
  <c r="I1" i="6"/>
  <c r="H1" i="6"/>
  <c r="G1" i="6"/>
  <c r="F1" i="6"/>
  <c r="E1" i="6"/>
  <c r="D1" i="6"/>
  <c r="C1" i="6"/>
  <c r="B1" i="6"/>
  <c r="J1" i="5"/>
  <c r="L7" i="8" s="1"/>
  <c r="I1" i="5"/>
  <c r="K7" i="8" s="1"/>
  <c r="H1" i="5"/>
  <c r="J7" i="8" s="1"/>
  <c r="G1" i="5"/>
  <c r="F1" i="5"/>
  <c r="G7" i="8" s="1"/>
  <c r="E1" i="5"/>
  <c r="F7" i="8" s="1"/>
  <c r="D1" i="5"/>
  <c r="E7" i="8" s="1"/>
  <c r="C1" i="5"/>
  <c r="B1" i="5"/>
  <c r="C7" i="8" s="1"/>
  <c r="B1" i="4"/>
  <c r="C1" i="4"/>
  <c r="D1" i="4"/>
  <c r="E1" i="4"/>
  <c r="F1" i="4"/>
  <c r="G1" i="4"/>
  <c r="H1" i="4"/>
  <c r="I1" i="4"/>
  <c r="J1" i="4"/>
  <c r="A1" i="4"/>
  <c r="D1" i="3"/>
  <c r="E4" i="8" s="1"/>
  <c r="E1" i="3"/>
  <c r="F1" i="3"/>
  <c r="G1" i="3"/>
  <c r="H1" i="3"/>
  <c r="I1" i="3"/>
  <c r="J1" i="3"/>
  <c r="C1" i="3"/>
  <c r="D4" i="8" s="1"/>
  <c r="A1" i="3"/>
  <c r="B4" i="8" s="1"/>
  <c r="B1" i="3"/>
  <c r="C4" i="8"/>
  <c r="B1" i="2"/>
  <c r="C6" i="8" s="1"/>
  <c r="L4" i="8"/>
  <c r="J1" i="14"/>
  <c r="L15" i="8" s="1"/>
  <c r="I1" i="14"/>
  <c r="K15" i="8" s="1"/>
  <c r="H1" i="14"/>
  <c r="J15" i="8" s="1"/>
  <c r="G1" i="14"/>
  <c r="I15" i="8" s="1"/>
  <c r="F1" i="14"/>
  <c r="G15" i="8" s="1"/>
  <c r="E1" i="14"/>
  <c r="F15" i="8" s="1"/>
  <c r="D1" i="14"/>
  <c r="E15" i="8" s="1"/>
  <c r="C1" i="14"/>
  <c r="D15" i="8" s="1"/>
  <c r="B1" i="14"/>
  <c r="C15" i="8" s="1"/>
  <c r="A1" i="14"/>
  <c r="B15" i="8" s="1"/>
  <c r="J1" i="13"/>
  <c r="L14" i="8" s="1"/>
  <c r="I1" i="13"/>
  <c r="K14" i="8" s="1"/>
  <c r="H1" i="13"/>
  <c r="J14" i="8" s="1"/>
  <c r="G1" i="13"/>
  <c r="I14" i="8" s="1"/>
  <c r="F1" i="13"/>
  <c r="G14" i="8" s="1"/>
  <c r="E1" i="13"/>
  <c r="F14" i="8" s="1"/>
  <c r="H14" i="8" s="1"/>
  <c r="D1" i="13"/>
  <c r="E14" i="8" s="1"/>
  <c r="C1" i="13"/>
  <c r="D14" i="8" s="1"/>
  <c r="B1" i="13"/>
  <c r="C14" i="8" s="1"/>
  <c r="A1" i="13"/>
  <c r="B14" i="8" s="1"/>
  <c r="J1" i="12"/>
  <c r="L13" i="8" s="1"/>
  <c r="I1" i="12"/>
  <c r="K13" i="8" s="1"/>
  <c r="H1" i="12"/>
  <c r="J13" i="8" s="1"/>
  <c r="G1" i="12"/>
  <c r="I13" i="8" s="1"/>
  <c r="F1" i="12"/>
  <c r="G13" i="8" s="1"/>
  <c r="E1" i="12"/>
  <c r="F13" i="8" s="1"/>
  <c r="D1" i="12"/>
  <c r="E13" i="8" s="1"/>
  <c r="C1" i="12"/>
  <c r="D13" i="8" s="1"/>
  <c r="B1" i="12"/>
  <c r="C13" i="8" s="1"/>
  <c r="A1" i="12"/>
  <c r="B13" i="8" s="1"/>
  <c r="J1" i="11"/>
  <c r="L12" i="8" s="1"/>
  <c r="I1" i="11"/>
  <c r="K12" i="8" s="1"/>
  <c r="H1" i="11"/>
  <c r="J12" i="8" s="1"/>
  <c r="G1" i="11"/>
  <c r="I12" i="8" s="1"/>
  <c r="F1" i="11"/>
  <c r="G12" i="8" s="1"/>
  <c r="E1" i="11"/>
  <c r="F12" i="8" s="1"/>
  <c r="D1" i="11"/>
  <c r="E12" i="8" s="1"/>
  <c r="C1" i="11"/>
  <c r="D12" i="8" s="1"/>
  <c r="B1" i="11"/>
  <c r="C12" i="8" s="1"/>
  <c r="A1" i="11"/>
  <c r="B12" i="8" s="1"/>
  <c r="J1" i="10"/>
  <c r="L11" i="8" s="1"/>
  <c r="I1" i="10"/>
  <c r="K11" i="8" s="1"/>
  <c r="H1" i="10"/>
  <c r="J11" i="8" s="1"/>
  <c r="G1" i="10"/>
  <c r="I11" i="8" s="1"/>
  <c r="F1" i="10"/>
  <c r="G11" i="8" s="1"/>
  <c r="E1" i="10"/>
  <c r="F11" i="8" s="1"/>
  <c r="D1" i="10"/>
  <c r="E11" i="8" s="1"/>
  <c r="C1" i="10"/>
  <c r="D11" i="8" s="1"/>
  <c r="B1" i="10"/>
  <c r="C11" i="8" s="1"/>
  <c r="A1" i="10"/>
  <c r="B11" i="8" s="1"/>
  <c r="J1" i="9"/>
  <c r="L10" i="8" s="1"/>
  <c r="I1" i="9"/>
  <c r="K10" i="8" s="1"/>
  <c r="H1" i="9"/>
  <c r="J10" i="8" s="1"/>
  <c r="G1" i="9"/>
  <c r="I10" i="8" s="1"/>
  <c r="F1" i="9"/>
  <c r="G10" i="8" s="1"/>
  <c r="E1" i="9"/>
  <c r="F10" i="8" s="1"/>
  <c r="D1" i="9"/>
  <c r="E10" i="8" s="1"/>
  <c r="C1" i="9"/>
  <c r="D10" i="8" s="1"/>
  <c r="B1" i="9"/>
  <c r="C10" i="8" s="1"/>
  <c r="A1" i="9"/>
  <c r="B10" i="8" s="1"/>
  <c r="C1" i="2"/>
  <c r="D6" i="8" s="1"/>
  <c r="D1" i="2"/>
  <c r="E6" i="8" s="1"/>
  <c r="E1" i="2"/>
  <c r="F6" i="8" s="1"/>
  <c r="F1" i="2"/>
  <c r="G6" i="8" s="1"/>
  <c r="G1" i="2"/>
  <c r="I6" i="8" s="1"/>
  <c r="H1" i="2"/>
  <c r="J6" i="8" s="1"/>
  <c r="I1" i="2"/>
  <c r="K6" i="8" s="1"/>
  <c r="J1" i="2"/>
  <c r="L6" i="8" s="1"/>
  <c r="A1" i="2"/>
  <c r="B6" i="8" s="1"/>
  <c r="A1" i="7"/>
  <c r="B9" i="8" s="1"/>
  <c r="J1" i="7"/>
  <c r="L9" i="8" s="1"/>
  <c r="I1" i="7"/>
  <c r="K9" i="8" s="1"/>
  <c r="H1" i="7"/>
  <c r="J9" i="8" s="1"/>
  <c r="G1" i="7"/>
  <c r="I9" i="8" s="1"/>
  <c r="F1" i="7"/>
  <c r="G9" i="8" s="1"/>
  <c r="E1" i="7"/>
  <c r="F9" i="8" s="1"/>
  <c r="H9" i="8" s="1"/>
  <c r="D1" i="7"/>
  <c r="E9" i="8" s="1"/>
  <c r="C1" i="7"/>
  <c r="D9" i="8" s="1"/>
  <c r="B1" i="7"/>
  <c r="C9" i="8" s="1"/>
  <c r="L8" i="8"/>
  <c r="K8" i="8"/>
  <c r="J8" i="8"/>
  <c r="I8" i="8"/>
  <c r="G8" i="8"/>
  <c r="F8" i="8"/>
  <c r="H8" i="8" s="1"/>
  <c r="E8" i="8"/>
  <c r="D8" i="8"/>
  <c r="C8" i="8"/>
  <c r="A1" i="6"/>
  <c r="B8" i="8" s="1"/>
  <c r="I7" i="8"/>
  <c r="D7" i="8"/>
  <c r="A1" i="5"/>
  <c r="B7" i="8" s="1"/>
  <c r="C5" i="8"/>
  <c r="D5" i="8"/>
  <c r="E5" i="8"/>
  <c r="F5" i="8"/>
  <c r="G5" i="8"/>
  <c r="I5" i="8"/>
  <c r="J5" i="8"/>
  <c r="K5" i="8"/>
  <c r="L5" i="8"/>
  <c r="B5" i="8"/>
  <c r="G4" i="8"/>
  <c r="K4" i="8"/>
  <c r="J4" i="8"/>
  <c r="I4" i="8"/>
  <c r="F4" i="8"/>
  <c r="H4" i="8" l="1"/>
  <c r="H13" i="8"/>
  <c r="H10" i="8"/>
  <c r="H6" i="8"/>
  <c r="H5" i="8"/>
  <c r="H15" i="8"/>
  <c r="H12" i="8"/>
  <c r="H11" i="8"/>
  <c r="H7" i="8"/>
  <c r="L3" i="8"/>
  <c r="K3" i="8"/>
  <c r="C3" i="8"/>
  <c r="J3" i="8"/>
  <c r="E3" i="8"/>
  <c r="D3" i="8"/>
  <c r="I3" i="8"/>
  <c r="B3" i="8"/>
  <c r="F3" i="8"/>
  <c r="G3" i="8"/>
  <c r="H3" i="8" l="1"/>
  <c r="O7" i="8" s="1"/>
  <c r="O5" i="8"/>
  <c r="O9" i="8" l="1"/>
</calcChain>
</file>

<file path=xl/sharedStrings.xml><?xml version="1.0" encoding="utf-8"?>
<sst xmlns="http://schemas.openxmlformats.org/spreadsheetml/2006/main" count="158" uniqueCount="39">
  <si>
    <t>新聞紙</t>
    <rPh sb="0" eb="3">
      <t>シンブンシ</t>
    </rPh>
    <phoneticPr fontId="1"/>
  </si>
  <si>
    <t>雑紙</t>
    <rPh sb="0" eb="2">
      <t>ザツガミ</t>
    </rPh>
    <phoneticPr fontId="1"/>
  </si>
  <si>
    <t>段ボール</t>
    <rPh sb="0" eb="1">
      <t>ダン</t>
    </rPh>
    <phoneticPr fontId="1"/>
  </si>
  <si>
    <t>紙パック</t>
    <rPh sb="0" eb="1">
      <t>カミ</t>
    </rPh>
    <phoneticPr fontId="1"/>
  </si>
  <si>
    <t>一升びん</t>
    <rPh sb="0" eb="2">
      <t>イッショウ</t>
    </rPh>
    <phoneticPr fontId="1"/>
  </si>
  <si>
    <t>ビールびん</t>
  </si>
  <si>
    <t>ビールびん</t>
    <phoneticPr fontId="1"/>
  </si>
  <si>
    <t>アルミ缶</t>
    <rPh sb="3" eb="4">
      <t>カン</t>
    </rPh>
    <phoneticPr fontId="1"/>
  </si>
  <si>
    <t>スチール缶</t>
    <rPh sb="4" eb="5">
      <t>カン</t>
    </rPh>
    <phoneticPr fontId="1"/>
  </si>
  <si>
    <t>金属類</t>
    <rPh sb="0" eb="3">
      <t>キンゾクルイ</t>
    </rPh>
    <phoneticPr fontId="1"/>
  </si>
  <si>
    <t>古着類</t>
    <rPh sb="0" eb="3">
      <t>フルギルイ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</si>
  <si>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</si>
  <si>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</si>
  <si>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</si>
  <si>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</si>
  <si>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</si>
  <si>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ア</t>
    <phoneticPr fontId="1"/>
  </si>
  <si>
    <t>イ</t>
    <phoneticPr fontId="1"/>
  </si>
  <si>
    <t>⑥</t>
    <phoneticPr fontId="1"/>
  </si>
  <si>
    <t>⑦</t>
    <phoneticPr fontId="1"/>
  </si>
  <si>
    <t>⑧</t>
    <phoneticPr fontId="1"/>
  </si>
  <si>
    <t>⑨</t>
    <phoneticPr fontId="1"/>
  </si>
  <si>
    <t>9月</t>
  </si>
  <si>
    <t>10月</t>
  </si>
  <si>
    <t>11月</t>
  </si>
  <si>
    <t>12月</t>
  </si>
  <si>
    <t>A
（①+②+③+④）</t>
    <phoneticPr fontId="1"/>
  </si>
  <si>
    <t>B
（⑤+⑥+⑦+⑧+⑨）</t>
    <phoneticPr fontId="1"/>
  </si>
  <si>
    <t>C
（A+B）</t>
    <phoneticPr fontId="1"/>
  </si>
  <si>
    <t>びんの換算</t>
    <rPh sb="3" eb="5">
      <t>カンサン</t>
    </rPh>
    <phoneticPr fontId="1"/>
  </si>
  <si>
    <t>計</t>
    <rPh sb="0" eb="1">
      <t>ケイ</t>
    </rPh>
    <phoneticPr fontId="1"/>
  </si>
  <si>
    <t>1月</t>
    <rPh sb="1" eb="2">
      <t>ガツ</t>
    </rPh>
    <phoneticPr fontId="1"/>
  </si>
  <si>
    <t>2月</t>
    <rPh sb="1" eb="2">
      <t>ガツ</t>
    </rPh>
    <phoneticPr fontId="1"/>
  </si>
  <si>
    <t>3月</t>
  </si>
  <si>
    <t>4月</t>
  </si>
  <si>
    <t>5月</t>
  </si>
  <si>
    <t>6月</t>
  </si>
  <si>
    <t>7月</t>
  </si>
  <si>
    <t>8月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</si>
</sst>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_ "/>
  </numFmts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6"/>
      <color theme="1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>
      <alignment vertical="center"/>
    </xf>
    <xf numFmtId="176" fontId="2" fillId="2" borderId="0" xfId="0" applyNumberFormat="1" applyFont="1" applyFill="1">
      <alignment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0" fillId="0" borderId="2" xfId="0" applyBorder="1" applyAlignment="1">
      <alignment horizontal="center" vertical="center" wrapText="1"/>
    </xf>
    <xf numFmtId="176" fontId="2" fillId="5" borderId="3" xfId="0" applyNumberFormat="1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3" fillId="0" borderId="1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176" fontId="4" fillId="3" borderId="1" xfId="0" applyNumberFormat="1" applyFont="1" applyFill="1" applyBorder="1" applyAlignment="1">
      <alignment horizontal="right" vertical="center"/>
    </xf>
    <xf numFmtId="176" fontId="4" fillId="4" borderId="1" xfId="0" applyNumberFormat="1" applyFont="1" applyFill="1" applyBorder="1" applyAlignment="1">
      <alignment horizontal="right" vertical="center"/>
    </xf>
    <xf numFmtId="176" fontId="0" fillId="4" borderId="1" xfId="0" applyNumberFormat="1" applyFill="1" applyBorder="1" applyAlignment="1">
      <alignment horizontal="right" vertical="center"/>
    </xf>
  </cellXfs>
  <cellStyles count="1">
    <cellStyle name="標準" xfId="0" builtinId="0"/>
  </cellStyles>
  <dxfs count="132">
    <dxf>
      <numFmt numFmtId="176" formatCode="#,##0.0_ "/>
    </dxf>
    <dxf>
      <numFmt numFmtId="176" formatCode="#,##0.0_ "/>
    </dxf>
    <dxf>
      <numFmt numFmtId="176" formatCode="#,##0.0_ "/>
    </dxf>
    <dxf>
      <numFmt numFmtId="176" formatCode="#,##0.0_ "/>
    </dxf>
    <dxf>
      <numFmt numFmtId="176" formatCode="#,##0.0_ "/>
    </dxf>
    <dxf>
      <numFmt numFmtId="176" formatCode="#,##0.0_ "/>
    </dxf>
    <dxf>
      <numFmt numFmtId="176" formatCode="#,##0.0_ "/>
    </dxf>
    <dxf>
      <numFmt numFmtId="176" formatCode="#,##0.0_ "/>
    </dxf>
    <dxf>
      <numFmt numFmtId="176" formatCode="#,##0.0_ "/>
    </dxf>
    <dxf>
      <numFmt numFmtId="176" formatCode="#,##0.0_ "/>
    </dxf>
    <dxf>
      <alignment horizontal="center" vertical="center" textRotation="0" wrapText="0" indent="0" justifyLastLine="0" shrinkToFit="0" readingOrder="0"/>
    </dxf>
    <dxf>
      <numFmt numFmtId="176" formatCode="#,##0.0_ "/>
    </dxf>
    <dxf>
      <numFmt numFmtId="176" formatCode="#,##0.0_ "/>
    </dxf>
    <dxf>
      <numFmt numFmtId="176" formatCode="#,##0.0_ "/>
    </dxf>
    <dxf>
      <numFmt numFmtId="176" formatCode="#,##0.0_ "/>
    </dxf>
    <dxf>
      <numFmt numFmtId="176" formatCode="#,##0.0_ "/>
    </dxf>
    <dxf>
      <numFmt numFmtId="176" formatCode="#,##0.0_ "/>
    </dxf>
    <dxf>
      <numFmt numFmtId="176" formatCode="#,##0.0_ "/>
    </dxf>
    <dxf>
      <numFmt numFmtId="176" formatCode="#,##0.0_ "/>
    </dxf>
    <dxf>
      <numFmt numFmtId="176" formatCode="#,##0.0_ "/>
    </dxf>
    <dxf>
      <numFmt numFmtId="176" formatCode="#,##0.0_ "/>
    </dxf>
    <dxf>
      <alignment horizontal="center" vertical="center" textRotation="0" wrapText="0" indent="0" justifyLastLine="0" shrinkToFit="0" readingOrder="0"/>
    </dxf>
    <dxf>
      <numFmt numFmtId="176" formatCode="#,##0.0_ "/>
    </dxf>
    <dxf>
      <numFmt numFmtId="176" formatCode="#,##0.0_ "/>
    </dxf>
    <dxf>
      <numFmt numFmtId="176" formatCode="#,##0.0_ "/>
    </dxf>
    <dxf>
      <numFmt numFmtId="176" formatCode="#,##0.0_ "/>
    </dxf>
    <dxf>
      <numFmt numFmtId="176" formatCode="#,##0.0_ "/>
    </dxf>
    <dxf>
      <numFmt numFmtId="176" formatCode="#,##0.0_ "/>
    </dxf>
    <dxf>
      <numFmt numFmtId="176" formatCode="#,##0.0_ "/>
    </dxf>
    <dxf>
      <numFmt numFmtId="176" formatCode="#,##0.0_ "/>
    </dxf>
    <dxf>
      <numFmt numFmtId="176" formatCode="#,##0.0_ "/>
    </dxf>
    <dxf>
      <numFmt numFmtId="176" formatCode="#,##0.0_ "/>
    </dxf>
    <dxf>
      <alignment horizontal="center" vertical="center" textRotation="0" wrapText="0" indent="0" justifyLastLine="0" shrinkToFit="0" readingOrder="0"/>
    </dxf>
    <dxf>
      <numFmt numFmtId="176" formatCode="#,##0.0_ "/>
    </dxf>
    <dxf>
      <numFmt numFmtId="176" formatCode="#,##0.0_ "/>
    </dxf>
    <dxf>
      <numFmt numFmtId="176" formatCode="#,##0.0_ "/>
    </dxf>
    <dxf>
      <numFmt numFmtId="176" formatCode="#,##0.0_ "/>
    </dxf>
    <dxf>
      <numFmt numFmtId="176" formatCode="#,##0.0_ "/>
    </dxf>
    <dxf>
      <numFmt numFmtId="176" formatCode="#,##0.0_ "/>
    </dxf>
    <dxf>
      <numFmt numFmtId="176" formatCode="#,##0.0_ "/>
    </dxf>
    <dxf>
      <numFmt numFmtId="176" formatCode="#,##0.0_ "/>
    </dxf>
    <dxf>
      <numFmt numFmtId="176" formatCode="#,##0.0_ "/>
    </dxf>
    <dxf>
      <numFmt numFmtId="176" formatCode="#,##0.0_ "/>
    </dxf>
    <dxf>
      <alignment horizontal="center" vertical="center" textRotation="0" wrapText="0" indent="0" justifyLastLine="0" shrinkToFit="0" readingOrder="0"/>
    </dxf>
    <dxf>
      <numFmt numFmtId="176" formatCode="#,##0.0_ "/>
    </dxf>
    <dxf>
      <numFmt numFmtId="176" formatCode="#,##0.0_ "/>
    </dxf>
    <dxf>
      <numFmt numFmtId="176" formatCode="#,##0.0_ "/>
    </dxf>
    <dxf>
      <numFmt numFmtId="176" formatCode="#,##0.0_ "/>
    </dxf>
    <dxf>
      <numFmt numFmtId="176" formatCode="#,##0.0_ "/>
    </dxf>
    <dxf>
      <numFmt numFmtId="176" formatCode="#,##0.0_ "/>
    </dxf>
    <dxf>
      <numFmt numFmtId="176" formatCode="#,##0.0_ "/>
    </dxf>
    <dxf>
      <numFmt numFmtId="176" formatCode="#,##0.0_ "/>
    </dxf>
    <dxf>
      <numFmt numFmtId="176" formatCode="#,##0.0_ "/>
    </dxf>
    <dxf>
      <numFmt numFmtId="176" formatCode="#,##0.0_ "/>
    </dxf>
    <dxf>
      <alignment horizontal="center" vertical="center" textRotation="0" wrapText="0" indent="0" justifyLastLine="0" shrinkToFit="0" readingOrder="0"/>
    </dxf>
    <dxf>
      <numFmt numFmtId="176" formatCode="#,##0.0_ "/>
    </dxf>
    <dxf>
      <numFmt numFmtId="176" formatCode="#,##0.0_ "/>
    </dxf>
    <dxf>
      <numFmt numFmtId="176" formatCode="#,##0.0_ "/>
    </dxf>
    <dxf>
      <numFmt numFmtId="176" formatCode="#,##0.0_ "/>
    </dxf>
    <dxf>
      <numFmt numFmtId="176" formatCode="#,##0.0_ "/>
    </dxf>
    <dxf>
      <numFmt numFmtId="176" formatCode="#,##0.0_ "/>
    </dxf>
    <dxf>
      <numFmt numFmtId="176" formatCode="#,##0.0_ "/>
    </dxf>
    <dxf>
      <numFmt numFmtId="176" formatCode="#,##0.0_ "/>
    </dxf>
    <dxf>
      <numFmt numFmtId="176" formatCode="#,##0.0_ "/>
    </dxf>
    <dxf>
      <numFmt numFmtId="176" formatCode="#,##0.0_ "/>
    </dxf>
    <dxf>
      <alignment horizontal="center" vertical="center" textRotation="0" wrapText="0" indent="0" justifyLastLine="0" shrinkToFit="0" readingOrder="0"/>
    </dxf>
    <dxf>
      <numFmt numFmtId="176" formatCode="#,##0.0_ "/>
    </dxf>
    <dxf>
      <numFmt numFmtId="176" formatCode="#,##0.0_ "/>
    </dxf>
    <dxf>
      <numFmt numFmtId="176" formatCode="#,##0.0_ "/>
    </dxf>
    <dxf>
      <numFmt numFmtId="176" formatCode="#,##0.0_ "/>
    </dxf>
    <dxf>
      <numFmt numFmtId="176" formatCode="#,##0.0_ "/>
    </dxf>
    <dxf>
      <numFmt numFmtId="176" formatCode="#,##0.0_ "/>
    </dxf>
    <dxf>
      <numFmt numFmtId="176" formatCode="#,##0.0_ "/>
    </dxf>
    <dxf>
      <numFmt numFmtId="176" formatCode="#,##0.0_ "/>
    </dxf>
    <dxf>
      <numFmt numFmtId="176" formatCode="#,##0.0_ "/>
    </dxf>
    <dxf>
      <numFmt numFmtId="176" formatCode="#,##0.0_ "/>
    </dxf>
    <dxf>
      <alignment horizontal="center" vertical="center" textRotation="0" wrapText="0" indent="0" justifyLastLine="0" shrinkToFit="0" readingOrder="0"/>
    </dxf>
    <dxf>
      <numFmt numFmtId="176" formatCode="#,##0.0_ "/>
    </dxf>
    <dxf>
      <numFmt numFmtId="176" formatCode="#,##0.0_ "/>
    </dxf>
    <dxf>
      <numFmt numFmtId="176" formatCode="#,##0.0_ "/>
    </dxf>
    <dxf>
      <numFmt numFmtId="176" formatCode="#,##0.0_ "/>
    </dxf>
    <dxf>
      <numFmt numFmtId="176" formatCode="#,##0.0_ "/>
    </dxf>
    <dxf>
      <numFmt numFmtId="176" formatCode="#,##0.0_ "/>
    </dxf>
    <dxf>
      <numFmt numFmtId="176" formatCode="#,##0.0_ "/>
    </dxf>
    <dxf>
      <numFmt numFmtId="176" formatCode="#,##0.0_ "/>
    </dxf>
    <dxf>
      <numFmt numFmtId="176" formatCode="#,##0.0_ "/>
    </dxf>
    <dxf>
      <numFmt numFmtId="176" formatCode="#,##0.0_ "/>
    </dxf>
    <dxf>
      <alignment horizontal="center" vertical="center" textRotation="0" wrapText="0" indent="0" justifyLastLine="0" shrinkToFit="0" readingOrder="0"/>
    </dxf>
    <dxf>
      <numFmt numFmtId="176" formatCode="#,##0.0_ "/>
    </dxf>
    <dxf>
      <numFmt numFmtId="176" formatCode="#,##0.0_ "/>
    </dxf>
    <dxf>
      <numFmt numFmtId="176" formatCode="#,##0.0_ "/>
    </dxf>
    <dxf>
      <numFmt numFmtId="176" formatCode="#,##0.0_ "/>
    </dxf>
    <dxf>
      <numFmt numFmtId="176" formatCode="#,##0.0_ "/>
    </dxf>
    <dxf>
      <numFmt numFmtId="176" formatCode="#,##0.0_ "/>
    </dxf>
    <dxf>
      <numFmt numFmtId="176" formatCode="#,##0.0_ "/>
    </dxf>
    <dxf>
      <numFmt numFmtId="176" formatCode="#,##0.0_ "/>
    </dxf>
    <dxf>
      <numFmt numFmtId="176" formatCode="#,##0.0_ "/>
    </dxf>
    <dxf>
      <numFmt numFmtId="176" formatCode="#,##0.0_ "/>
    </dxf>
    <dxf>
      <alignment horizontal="center" vertical="center" textRotation="0" wrapText="0" indent="0" justifyLastLine="0" shrinkToFit="0" readingOrder="0"/>
    </dxf>
    <dxf>
      <numFmt numFmtId="176" formatCode="#,##0.0_ "/>
    </dxf>
    <dxf>
      <numFmt numFmtId="176" formatCode="#,##0.0_ "/>
    </dxf>
    <dxf>
      <numFmt numFmtId="176" formatCode="#,##0.0_ "/>
    </dxf>
    <dxf>
      <numFmt numFmtId="176" formatCode="#,##0.0_ "/>
    </dxf>
    <dxf>
      <numFmt numFmtId="176" formatCode="#,##0.0_ "/>
    </dxf>
    <dxf>
      <numFmt numFmtId="176" formatCode="#,##0.0_ "/>
    </dxf>
    <dxf>
      <numFmt numFmtId="176" formatCode="#,##0.0_ "/>
    </dxf>
    <dxf>
      <numFmt numFmtId="176" formatCode="#,##0.0_ "/>
    </dxf>
    <dxf>
      <numFmt numFmtId="176" formatCode="#,##0.0_ "/>
    </dxf>
    <dxf>
      <numFmt numFmtId="176" formatCode="#,##0.0_ "/>
    </dxf>
    <dxf>
      <alignment horizontal="center" vertical="center" textRotation="0" wrapText="0" indent="0" justifyLastLine="0" shrinkToFit="0" readingOrder="0"/>
    </dxf>
    <dxf>
      <numFmt numFmtId="176" formatCode="#,##0.0_ "/>
    </dxf>
    <dxf>
      <numFmt numFmtId="176" formatCode="#,##0.0_ "/>
    </dxf>
    <dxf>
      <numFmt numFmtId="176" formatCode="#,##0.0_ "/>
    </dxf>
    <dxf>
      <numFmt numFmtId="176" formatCode="#,##0.0_ "/>
    </dxf>
    <dxf>
      <numFmt numFmtId="176" formatCode="#,##0.0_ "/>
    </dxf>
    <dxf>
      <numFmt numFmtId="176" formatCode="#,##0.0_ "/>
    </dxf>
    <dxf>
      <numFmt numFmtId="176" formatCode="#,##0.0_ "/>
    </dxf>
    <dxf>
      <numFmt numFmtId="176" formatCode="#,##0.0_ "/>
    </dxf>
    <dxf>
      <numFmt numFmtId="176" formatCode="#,##0.0_ "/>
    </dxf>
    <dxf>
      <numFmt numFmtId="176" formatCode="#,##0.0_ "/>
    </dxf>
    <dxf>
      <alignment horizontal="center" vertical="center" textRotation="0" wrapText="0" indent="0" justifyLastLine="0" shrinkToFit="0" readingOrder="0"/>
    </dxf>
    <dxf>
      <numFmt numFmtId="176" formatCode="#,##0.0_ "/>
    </dxf>
    <dxf>
      <numFmt numFmtId="176" formatCode="#,##0.0_ "/>
    </dxf>
    <dxf>
      <numFmt numFmtId="176" formatCode="#,##0.0_ "/>
    </dxf>
    <dxf>
      <numFmt numFmtId="176" formatCode="#,##0.0_ "/>
    </dxf>
    <dxf>
      <numFmt numFmtId="176" formatCode="#,##0.0_ "/>
    </dxf>
    <dxf>
      <numFmt numFmtId="176" formatCode="#,##0.0_ "/>
    </dxf>
    <dxf>
      <numFmt numFmtId="176" formatCode="#,##0.0_ "/>
    </dxf>
    <dxf>
      <numFmt numFmtId="176" formatCode="#,##0.0_ "/>
    </dxf>
    <dxf>
      <numFmt numFmtId="176" formatCode="#,##0.0_ "/>
    </dxf>
    <dxf>
      <numFmt numFmtId="176" formatCode="#,##0.0_ "/>
    </dxf>
    <dxf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8B953C63-D4E8-46FD-8199-8D1CAEF3165E}" name="テーブル134" displayName="テーブル134" ref="A2:J30" totalsRowShown="0" headerRowDxfId="131">
  <autoFilter ref="A2:J30" xr:uid="{81A14D19-2834-4F50-B07E-591C56D47DC3}"/>
  <tableColumns count="10">
    <tableColumn id="2" xr3:uid="{84F4C017-95CC-4AA7-AF02-9DF1CC518040}" name="新聞紙" dataDxfId="130"/>
    <tableColumn id="3" xr3:uid="{5D51DC2D-64FB-44E8-A5A4-3772997E34D4}" name="雑紙" dataDxfId="129"/>
    <tableColumn id="4" xr3:uid="{6706A2AE-0932-424E-9201-30734017C6D2}" name="段ボール" dataDxfId="128"/>
    <tableColumn id="5" xr3:uid="{EFB9FE7A-A017-4F66-93B4-82649A1FCE74}" name="紙パック" dataDxfId="127"/>
    <tableColumn id="6" xr3:uid="{73E06618-559F-40E0-BF89-7AAB788A4D80}" name="一升びん" dataDxfId="126"/>
    <tableColumn id="7" xr3:uid="{0E65D193-DF54-470D-8FF0-E4B7D1AAC722}" name="ビールびん" dataDxfId="125"/>
    <tableColumn id="8" xr3:uid="{49EB3462-3348-45D4-B9A0-4A98E7842E85}" name="アルミ缶" dataDxfId="124"/>
    <tableColumn id="9" xr3:uid="{618D79CF-6D9F-4FE9-8BD5-9905939E6EF0}" name="スチール缶" dataDxfId="123"/>
    <tableColumn id="10" xr3:uid="{D11DF895-BBF7-4D11-8B0C-CAB4672DEAE8}" name="金属類" dataDxfId="122"/>
    <tableColumn id="11" xr3:uid="{850C3475-9F59-4C6C-A246-C1D0523EC129}" name="古着類" dataDxfId="121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F868A3F2-4566-4852-A5DE-BAA0C0DD24B4}" name="テーブル1345678291011" displayName="テーブル1345678291011" ref="A2:J30" totalsRowShown="0" headerRowDxfId="32">
  <autoFilter ref="A2:J30" xr:uid="{81A14D19-2834-4F50-B07E-591C56D47DC3}"/>
  <tableColumns count="10">
    <tableColumn id="2" xr3:uid="{CF1D70FF-476B-4527-9BF8-00EFA1C10BCE}" name="新聞紙" dataDxfId="31"/>
    <tableColumn id="3" xr3:uid="{341977A7-1414-42E4-A73C-BEC2C0426F7B}" name="雑紙" dataDxfId="30"/>
    <tableColumn id="4" xr3:uid="{87427691-B645-415E-A8CB-2ACF0C46CB4B}" name="段ボール" dataDxfId="29"/>
    <tableColumn id="5" xr3:uid="{15711FFF-1237-44EB-91F9-47DDB0D9F945}" name="紙パック" dataDxfId="28"/>
    <tableColumn id="6" xr3:uid="{32F1C417-A32C-4185-A37A-18AA70C20F79}" name="一升びん" dataDxfId="27"/>
    <tableColumn id="7" xr3:uid="{A950BF51-9668-45C7-A3B8-A272E549300A}" name="ビールびん" dataDxfId="26"/>
    <tableColumn id="8" xr3:uid="{17692B0F-18EB-47E8-961F-93CD13004315}" name="アルミ缶" dataDxfId="25"/>
    <tableColumn id="9" xr3:uid="{E06D2CE0-CEC0-4228-8840-558953C56309}" name="スチール缶" dataDxfId="24"/>
    <tableColumn id="10" xr3:uid="{187431E6-CAF8-4FA7-85F1-84452D8AA002}" name="金属類" dataDxfId="23"/>
    <tableColumn id="11" xr3:uid="{E3819503-69C7-4FEC-8404-DB8BCECDEEB7}" name="古着類" dataDxfId="22"/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74B7F606-0CF4-44A1-A279-B4F285E04333}" name="テーブル134567829101112" displayName="テーブル134567829101112" ref="A2:J30" totalsRowShown="0" headerRowDxfId="21">
  <autoFilter ref="A2:J30" xr:uid="{81A14D19-2834-4F50-B07E-591C56D47DC3}"/>
  <tableColumns count="10">
    <tableColumn id="2" xr3:uid="{DDDDE1A2-4353-4FBC-8AFD-63D8EAFFFEE4}" name="新聞紙" dataDxfId="20"/>
    <tableColumn id="3" xr3:uid="{1E7B8174-BD13-4060-9865-A16282207F8B}" name="雑紙" dataDxfId="19"/>
    <tableColumn id="4" xr3:uid="{DB9DC7C1-F0E6-48FB-8720-8B8C0CF37829}" name="段ボール" dataDxfId="18"/>
    <tableColumn id="5" xr3:uid="{E9EE3B60-7E35-4DE7-A62F-3F160B5694B5}" name="紙パック" dataDxfId="17"/>
    <tableColumn id="6" xr3:uid="{48CA489D-F228-4B9E-8481-F12772349230}" name="一升びん" dataDxfId="16"/>
    <tableColumn id="7" xr3:uid="{B005D896-B768-474A-812C-D6557DBBCE47}" name="ビールびん" dataDxfId="15"/>
    <tableColumn id="8" xr3:uid="{7F6136F7-D68C-4CC0-B29B-814C6EF5E090}" name="アルミ缶" dataDxfId="14"/>
    <tableColumn id="9" xr3:uid="{E6EF1D84-A0D3-4B0F-8FC8-A19AD67922D7}" name="スチール缶" dataDxfId="13"/>
    <tableColumn id="10" xr3:uid="{9D427B6E-A059-4805-8937-0C4CD1BA140B}" name="金属類" dataDxfId="12"/>
    <tableColumn id="11" xr3:uid="{66700F63-0C96-4E76-8C40-B9598DFAE63B}" name="古着類" dataDxfId="11"/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40F20974-1426-4A5D-95BE-CECFAD3D755D}" name="テーブル13456782910111213" displayName="テーブル13456782910111213" ref="A2:J30" totalsRowShown="0" headerRowDxfId="10">
  <autoFilter ref="A2:J30" xr:uid="{81A14D19-2834-4F50-B07E-591C56D47DC3}"/>
  <tableColumns count="10">
    <tableColumn id="2" xr3:uid="{1AAE22E2-E4A0-4EDD-9B12-38112BA0721B}" name="新聞紙" dataDxfId="9"/>
    <tableColumn id="3" xr3:uid="{A252B979-3F7F-473A-9922-14D7DCF956D8}" name="雑紙" dataDxfId="8"/>
    <tableColumn id="4" xr3:uid="{BA6AB088-94E7-4C7B-AC4F-0207D9F8D4BF}" name="段ボール" dataDxfId="7"/>
    <tableColumn id="5" xr3:uid="{93BA7C8C-DF5D-4CA0-BB5E-D30751F57B14}" name="紙パック" dataDxfId="6"/>
    <tableColumn id="6" xr3:uid="{D8576BC4-C3D1-4F59-A181-60D07941DA19}" name="一升びん" dataDxfId="5"/>
    <tableColumn id="7" xr3:uid="{7CC059CF-E832-4185-872C-69CF50622C00}" name="ビールびん" dataDxfId="4"/>
    <tableColumn id="8" xr3:uid="{2104A43B-AF38-4A71-BEF6-9206A38DC054}" name="アルミ缶" dataDxfId="3"/>
    <tableColumn id="9" xr3:uid="{D5F93EB4-C5C9-41B1-BA6C-C2257178FAEC}" name="スチール缶" dataDxfId="2"/>
    <tableColumn id="10" xr3:uid="{6D06BCF1-3C2B-4ECC-84FB-C40978BEF20E}" name="金属類" dataDxfId="1"/>
    <tableColumn id="11" xr3:uid="{9E793641-90F4-4544-98E5-5534ECD3217D}" name="古着類" dataDxfId="0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39E68E32-1212-4101-9E78-293B1AB2ACC5}" name="テーブル1345" displayName="テーブル1345" ref="A2:J30" totalsRowShown="0" headerRowDxfId="120">
  <autoFilter ref="A2:J30" xr:uid="{81A14D19-2834-4F50-B07E-591C56D47DC3}"/>
  <tableColumns count="10">
    <tableColumn id="2" xr3:uid="{F7A184BD-9241-42FB-BE7B-A39A0AB71D88}" name="新聞紙" dataDxfId="119"/>
    <tableColumn id="3" xr3:uid="{07845B7F-97C5-4495-B674-25AF43489C49}" name="雑紙" dataDxfId="118"/>
    <tableColumn id="4" xr3:uid="{765F15A3-2586-4314-BB27-F600B7D7BA8C}" name="段ボール" dataDxfId="117"/>
    <tableColumn id="5" xr3:uid="{D710EDCE-D6D5-4DDC-98B2-D4B99CE1748E}" name="紙パック" dataDxfId="116"/>
    <tableColumn id="6" xr3:uid="{08A4FBB7-F104-4CCF-BF95-F752AC0CC443}" name="一升びん" dataDxfId="115"/>
    <tableColumn id="7" xr3:uid="{0ED7B394-D4A8-40A0-A5A1-BA8953D6411C}" name="ビールびん" dataDxfId="114"/>
    <tableColumn id="8" xr3:uid="{13006FD8-C170-428A-B1F8-C2260B7A91D7}" name="アルミ缶" dataDxfId="113"/>
    <tableColumn id="9" xr3:uid="{75013BC8-5194-4E68-A028-E0DF3DDBE0C9}" name="スチール缶" dataDxfId="112"/>
    <tableColumn id="10" xr3:uid="{88326B0B-EE22-4596-BE5C-A61FE355169C}" name="金属類" dataDxfId="111"/>
    <tableColumn id="11" xr3:uid="{CAD83384-D844-47FD-A120-CCC05281E657}" name="古着類" dataDxfId="110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13F43D73-DC31-4EF1-A408-3A7F405C390C}" name="テーブル13" displayName="テーブル13" ref="A2:J24" totalsRowShown="0" headerRowDxfId="109">
  <autoFilter ref="A2:J24" xr:uid="{81A14D19-2834-4F50-B07E-591C56D47DC3}"/>
  <tableColumns count="10">
    <tableColumn id="2" xr3:uid="{BA447051-615F-4124-BA25-CF56D19D5579}" name="新聞紙" dataDxfId="108"/>
    <tableColumn id="3" xr3:uid="{AB291392-E455-4DC2-86AD-23CEA178AF82}" name="雑紙" dataDxfId="107"/>
    <tableColumn id="4" xr3:uid="{4BF94E50-005D-4C74-BA56-D19FD199B3F5}" name="段ボール" dataDxfId="106"/>
    <tableColumn id="5" xr3:uid="{9745454C-E659-493A-9423-0D9AFDB6FB2A}" name="紙パック" dataDxfId="105"/>
    <tableColumn id="6" xr3:uid="{DF267785-3809-4911-B0BF-02CF3B3DCF2C}" name="一升びん" dataDxfId="104"/>
    <tableColumn id="7" xr3:uid="{F46384B6-5DC6-4B5D-B120-360DFA8C63E9}" name="ビールびん" dataDxfId="103"/>
    <tableColumn id="8" xr3:uid="{81FDC879-1802-481F-A7CF-4D17F56967FD}" name="アルミ缶" dataDxfId="102"/>
    <tableColumn id="9" xr3:uid="{08D3D179-18BF-4352-9491-B16A5C81A81B}" name="スチール缶" dataDxfId="101"/>
    <tableColumn id="10" xr3:uid="{34C28590-253A-4251-B9C8-6B61861E0F17}" name="金属類" dataDxfId="100"/>
    <tableColumn id="11" xr3:uid="{5F8D1A22-A8A1-4B58-927E-B575E63CEF53}" name="古着類" dataDxfId="99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513A4F1B-9125-4CBA-9D86-4B3C25FE0177}" name="テーブル13456" displayName="テーブル13456" ref="A2:J30" totalsRowShown="0" headerRowDxfId="98">
  <autoFilter ref="A2:J30" xr:uid="{81A14D19-2834-4F50-B07E-591C56D47DC3}"/>
  <tableColumns count="10">
    <tableColumn id="2" xr3:uid="{1ED20174-5652-4E6F-AF15-5E03BF3AD95C}" name="新聞紙" dataDxfId="97"/>
    <tableColumn id="3" xr3:uid="{C21F0E81-C119-4790-9960-894F394E5612}" name="雑紙" dataDxfId="96"/>
    <tableColumn id="4" xr3:uid="{E5EE153B-3254-4444-8183-3F231607C92B}" name="段ボール" dataDxfId="95"/>
    <tableColumn id="5" xr3:uid="{95B8B3CD-C1D4-4DC5-9D8C-5A518A72370B}" name="紙パック" dataDxfId="94"/>
    <tableColumn id="6" xr3:uid="{68BAEE6A-81BF-4337-B9F8-D754A8A1146C}" name="一升びん" dataDxfId="93"/>
    <tableColumn id="7" xr3:uid="{5B1BE5D9-DEBE-4557-B221-7795BAD24954}" name="ビールびん" dataDxfId="92"/>
    <tableColumn id="8" xr3:uid="{5A5BCFF8-DC89-43BB-8CEE-C126332BED2F}" name="アルミ缶" dataDxfId="91"/>
    <tableColumn id="9" xr3:uid="{B316ABE2-F3A3-4B2A-9BB3-63326F8A5EFF}" name="スチール缶" dataDxfId="90"/>
    <tableColumn id="10" xr3:uid="{A5240186-8260-41CB-A46C-9771CBB53E50}" name="金属類" dataDxfId="89"/>
    <tableColumn id="11" xr3:uid="{33F97782-0134-443B-A625-72816CBA171D}" name="古着類" dataDxfId="88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E75566B6-E8BA-4443-978F-68FA8104CCAD}" name="テーブル134567" displayName="テーブル134567" ref="A2:J30" totalsRowShown="0" headerRowDxfId="87">
  <autoFilter ref="A2:J30" xr:uid="{81A14D19-2834-4F50-B07E-591C56D47DC3}"/>
  <tableColumns count="10">
    <tableColumn id="2" xr3:uid="{CE06D075-5873-4A3B-9AD5-E3358F9F7EFB}" name="新聞紙" dataDxfId="86"/>
    <tableColumn id="3" xr3:uid="{06DADC86-93BC-4133-9057-1B144FAA5781}" name="雑紙" dataDxfId="85"/>
    <tableColumn id="4" xr3:uid="{49D83F10-6CC0-4520-A5BD-366E128E0FE9}" name="段ボール" dataDxfId="84"/>
    <tableColumn id="5" xr3:uid="{7B55193F-35BC-4A2C-B6B3-6D8EC6B28752}" name="紙パック" dataDxfId="83"/>
    <tableColumn id="6" xr3:uid="{B10DC31C-5010-4550-919E-E496680E57F7}" name="一升びん" dataDxfId="82"/>
    <tableColumn id="7" xr3:uid="{200F9C7F-D6EA-4B9C-A451-E2D1FEB721D4}" name="ビールびん" dataDxfId="81"/>
    <tableColumn id="8" xr3:uid="{CF7875EC-948D-40E3-B472-8E259DDE6494}" name="アルミ缶" dataDxfId="80"/>
    <tableColumn id="9" xr3:uid="{6F6A2646-9DDB-4769-BD0F-84A6BC1E0BA9}" name="スチール缶" dataDxfId="79"/>
    <tableColumn id="10" xr3:uid="{1F2AD6AD-CD1C-41F0-8253-CE447CDDF89F}" name="金属類" dataDxfId="78"/>
    <tableColumn id="11" xr3:uid="{E4816097-756A-4374-9446-7ED3ABE46AD7}" name="古着類" dataDxfId="77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6CC72AA5-841E-47E7-B3A8-03634E0A7391}" name="テーブル1345678" displayName="テーブル1345678" ref="A2:J30" totalsRowShown="0" headerRowDxfId="76">
  <autoFilter ref="A2:J30" xr:uid="{81A14D19-2834-4F50-B07E-591C56D47DC3}"/>
  <tableColumns count="10">
    <tableColumn id="2" xr3:uid="{A1E84093-8BD9-4781-AABE-21254EA4F08F}" name="新聞紙" dataDxfId="75"/>
    <tableColumn id="3" xr3:uid="{91BA260A-C9AF-4C08-B269-1C6FECB255EE}" name="雑紙" dataDxfId="74"/>
    <tableColumn id="4" xr3:uid="{59705DE2-7F7F-4A06-BC10-D12AAC3F9FB6}" name="段ボール" dataDxfId="73"/>
    <tableColumn id="5" xr3:uid="{CDD9F18B-68CB-4ADC-9CEB-D71F956A5306}" name="紙パック" dataDxfId="72"/>
    <tableColumn id="6" xr3:uid="{E16EA058-07E5-4162-B0BA-906117549F3B}" name="一升びん" dataDxfId="71"/>
    <tableColumn id="7" xr3:uid="{B422C75D-5B3B-41F6-BB5C-E34CBB30B713}" name="ビールびん" dataDxfId="70"/>
    <tableColumn id="8" xr3:uid="{EAE98CF7-F540-437E-AD86-992D415D6BB2}" name="アルミ缶" dataDxfId="69"/>
    <tableColumn id="9" xr3:uid="{4D0E47BA-1A92-4A2C-A2DC-764313AF617C}" name="スチール缶" dataDxfId="68"/>
    <tableColumn id="10" xr3:uid="{2B783A7E-8475-4D3F-A860-A3655A86ED8C}" name="金属類" dataDxfId="67"/>
    <tableColumn id="11" xr3:uid="{C4AE0179-4E29-4D53-B977-2567B45CEFF1}" name="古着類" dataDxfId="66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5EB89A8-0B76-41EF-A2F0-08E7773A7514}" name="テーブル13456782" displayName="テーブル13456782" ref="A2:J30" totalsRowShown="0" headerRowDxfId="65">
  <autoFilter ref="A2:J30" xr:uid="{81A14D19-2834-4F50-B07E-591C56D47DC3}"/>
  <tableColumns count="10">
    <tableColumn id="2" xr3:uid="{42605AD7-CD5D-466A-A35B-6BE8FC50F343}" name="新聞紙" dataDxfId="64"/>
    <tableColumn id="3" xr3:uid="{D35C5041-8906-4B12-929B-226069E8AA6A}" name="雑紙" dataDxfId="63"/>
    <tableColumn id="4" xr3:uid="{8C2CC16F-64E3-43DF-9CE5-83A66415CB6E}" name="段ボール" dataDxfId="62"/>
    <tableColumn id="5" xr3:uid="{CAD8B370-8306-45CA-A00F-5CF37FDF9694}" name="紙パック" dataDxfId="61"/>
    <tableColumn id="6" xr3:uid="{22BEEDA8-DBF4-4A7D-95C0-8619BDFA8331}" name="一升びん" dataDxfId="60"/>
    <tableColumn id="7" xr3:uid="{2ED7E6DD-9A90-4BDC-8FC4-77A0014A1AE6}" name="ビールびん" dataDxfId="59"/>
    <tableColumn id="8" xr3:uid="{3D00E871-2770-4101-BF1F-6C7163DC86A8}" name="アルミ缶" dataDxfId="58"/>
    <tableColumn id="9" xr3:uid="{84AF3233-54D7-4325-AA23-0866C0B5A606}" name="スチール缶" dataDxfId="57"/>
    <tableColumn id="10" xr3:uid="{293649E9-6A65-488B-9758-3BFC40B29138}" name="金属類" dataDxfId="56"/>
    <tableColumn id="11" xr3:uid="{0F01A252-3A4D-42E1-ACFC-432A55A5ADF2}" name="古着類" dataDxfId="55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DDAD8CC3-B7D9-41F0-87C5-C419C0650A6A}" name="テーブル134567829" displayName="テーブル134567829" ref="A2:J30" totalsRowShown="0" headerRowDxfId="54">
  <autoFilter ref="A2:J30" xr:uid="{81A14D19-2834-4F50-B07E-591C56D47DC3}"/>
  <tableColumns count="10">
    <tableColumn id="2" xr3:uid="{9CA97283-AF56-4BC2-899C-49D01B0C6A6D}" name="新聞紙" dataDxfId="53"/>
    <tableColumn id="3" xr3:uid="{C90B81DC-DF4A-4BB5-BEB3-76918AAE9A1B}" name="雑紙" dataDxfId="52"/>
    <tableColumn id="4" xr3:uid="{AEF8750B-3D6B-4B62-884F-404494786B60}" name="段ボール" dataDxfId="51"/>
    <tableColumn id="5" xr3:uid="{8B5802A5-4DF3-4167-A1D2-24138F2988BC}" name="紙パック" dataDxfId="50"/>
    <tableColumn id="6" xr3:uid="{0E452E81-A7A0-4511-9849-71F8BEC8F4FB}" name="一升びん" dataDxfId="49"/>
    <tableColumn id="7" xr3:uid="{073FA366-2F14-442B-B843-8A303F5A7232}" name="ビールびん" dataDxfId="48"/>
    <tableColumn id="8" xr3:uid="{9E897FB9-E31E-44F7-B018-9340B80D553D}" name="アルミ缶" dataDxfId="47"/>
    <tableColumn id="9" xr3:uid="{51E907AC-318B-4C86-82F4-0638079F0F70}" name="スチール缶" dataDxfId="46"/>
    <tableColumn id="10" xr3:uid="{709348F2-D35E-4F73-A7E3-ACA3219F6C6F}" name="金属類" dataDxfId="45"/>
    <tableColumn id="11" xr3:uid="{441CB3E7-D035-4E99-952B-927D5CDBABB5}" name="古着類" dataDxfId="44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F85C18F8-EA40-4300-942B-F9C9356D4E7A}" name="テーブル13456782910" displayName="テーブル13456782910" ref="A2:J30" totalsRowShown="0" headerRowDxfId="43">
  <autoFilter ref="A2:J30" xr:uid="{81A14D19-2834-4F50-B07E-591C56D47DC3}"/>
  <tableColumns count="10">
    <tableColumn id="2" xr3:uid="{51186E2A-31AA-443E-8D06-D6E489354516}" name="新聞紙" dataDxfId="42"/>
    <tableColumn id="3" xr3:uid="{255AFF77-7C15-4EDE-A083-15BA29A3AA93}" name="雑紙" dataDxfId="41"/>
    <tableColumn id="4" xr3:uid="{AE5106EA-3AC2-4A9A-A333-64B32E3E5027}" name="段ボール" dataDxfId="40"/>
    <tableColumn id="5" xr3:uid="{E9A6DE83-930E-41E8-A3D5-9AC979EA9DEA}" name="紙パック" dataDxfId="39"/>
    <tableColumn id="6" xr3:uid="{456BBF4F-4419-41C6-A39D-D2CB0069000F}" name="一升びん" dataDxfId="38"/>
    <tableColumn id="7" xr3:uid="{64CF2AA5-F308-4193-BFAB-3726D0F42BC8}" name="ビールびん" dataDxfId="37"/>
    <tableColumn id="8" xr3:uid="{8455569A-B30C-491E-9021-73A9D7267D4E}" name="アルミ缶" dataDxfId="36"/>
    <tableColumn id="9" xr3:uid="{E785F86D-686E-4F8F-9F68-C091AD34FB58}" name="スチール缶" dataDxfId="35"/>
    <tableColumn id="10" xr3:uid="{1033FB30-B038-4565-B14B-6BE57ED463B8}" name="金属類" dataDxfId="34"/>
    <tableColumn id="11" xr3:uid="{2D68EBE0-6775-4493-99A7-1EBC00493540}" name="古着類" dataDxfId="33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1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2.xml"/><Relationship Id="rId1" Type="http://schemas.openxmlformats.org/officeDocument/2006/relationships/printerSettings" Target="../printerSettings/printerSettings3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979D10-C016-414F-84E2-56E3E92EC023}">
  <dimension ref="A1:J22"/>
  <sheetViews>
    <sheetView tabSelected="1" workbookViewId="0">
      <selection activeCell="A3" sqref="A3"/>
    </sheetView>
  </sheetViews>
  <sheetFormatPr defaultRowHeight="18" x14ac:dyDescent="0.55000000000000004"/>
  <cols>
    <col min="1" max="5" width="11.6640625" style="2" customWidth="1"/>
    <col min="6" max="6" width="12" style="2" customWidth="1"/>
    <col min="7" max="7" width="11.6640625" style="2" customWidth="1"/>
    <col min="8" max="8" width="12" style="2" customWidth="1"/>
    <col min="9" max="10" width="11.6640625" style="2" customWidth="1"/>
  </cols>
  <sheetData>
    <row r="1" spans="1:10" ht="26.5" x14ac:dyDescent="0.55000000000000004">
      <c r="A1" s="3">
        <f>+SUBTOTAL(9,A3:A30)</f>
        <v>1190</v>
      </c>
      <c r="B1" s="3">
        <f>+SUBTOTAL(9,B3:B30)</f>
        <v>1044</v>
      </c>
      <c r="C1" s="3">
        <f>+SUBTOTAL(9,C3:C30)</f>
        <v>1176</v>
      </c>
      <c r="D1" s="3">
        <f>+SUBTOTAL(9,D3:D30)</f>
        <v>0</v>
      </c>
      <c r="E1" s="3">
        <f>+SUBTOTAL(9,E3:E30)</f>
        <v>0</v>
      </c>
      <c r="F1" s="3">
        <f>+SUBTOTAL(9,F3:F30)</f>
        <v>0</v>
      </c>
      <c r="G1" s="3">
        <f>+SUBTOTAL(9,G3:G30)</f>
        <v>0</v>
      </c>
      <c r="H1" s="3">
        <f>+SUBTOTAL(9,H3:H30)</f>
        <v>0</v>
      </c>
      <c r="I1" s="3">
        <f>+SUBTOTAL(9,I3:I30)</f>
        <v>0</v>
      </c>
      <c r="J1" s="3">
        <f>+SUBTOTAL(9,J3:J30)</f>
        <v>0</v>
      </c>
    </row>
    <row r="2" spans="1:10" x14ac:dyDescent="0.55000000000000004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</row>
    <row r="3" spans="1:10" x14ac:dyDescent="0.55000000000000004">
      <c r="A3" s="2">
        <v>70</v>
      </c>
      <c r="B3" s="2">
        <v>50</v>
      </c>
      <c r="C3" s="2">
        <v>30</v>
      </c>
    </row>
    <row r="4" spans="1:10" x14ac:dyDescent="0.55000000000000004">
      <c r="A4" s="2">
        <v>90</v>
      </c>
      <c r="B4" s="2">
        <v>90</v>
      </c>
      <c r="C4" s="2">
        <v>60</v>
      </c>
    </row>
    <row r="5" spans="1:10" x14ac:dyDescent="0.55000000000000004">
      <c r="A5" s="2">
        <v>140</v>
      </c>
      <c r="B5" s="2">
        <v>130</v>
      </c>
      <c r="C5" s="2">
        <v>140</v>
      </c>
    </row>
    <row r="6" spans="1:10" x14ac:dyDescent="0.55000000000000004">
      <c r="A6" s="2">
        <v>70</v>
      </c>
      <c r="B6" s="2">
        <v>30</v>
      </c>
      <c r="C6" s="2">
        <v>20</v>
      </c>
    </row>
    <row r="7" spans="1:10" x14ac:dyDescent="0.55000000000000004">
      <c r="A7" s="2">
        <v>100</v>
      </c>
      <c r="B7" s="2">
        <v>50</v>
      </c>
      <c r="C7" s="2">
        <v>170</v>
      </c>
    </row>
    <row r="8" spans="1:10" x14ac:dyDescent="0.55000000000000004">
      <c r="A8" s="2">
        <v>110</v>
      </c>
      <c r="B8" s="2">
        <v>100</v>
      </c>
      <c r="C8" s="2">
        <v>90</v>
      </c>
    </row>
    <row r="9" spans="1:10" x14ac:dyDescent="0.55000000000000004">
      <c r="A9" s="2">
        <v>70</v>
      </c>
      <c r="B9" s="2">
        <v>90</v>
      </c>
      <c r="C9" s="2">
        <v>40</v>
      </c>
    </row>
    <row r="10" spans="1:10" x14ac:dyDescent="0.55000000000000004">
      <c r="A10" s="2">
        <v>70</v>
      </c>
      <c r="B10" s="2">
        <v>40</v>
      </c>
      <c r="C10" s="2">
        <v>26</v>
      </c>
    </row>
    <row r="11" spans="1:10" x14ac:dyDescent="0.55000000000000004">
      <c r="A11" s="2">
        <v>30</v>
      </c>
      <c r="B11" s="2">
        <v>4</v>
      </c>
      <c r="C11" s="2">
        <v>130</v>
      </c>
    </row>
    <row r="12" spans="1:10" x14ac:dyDescent="0.55000000000000004">
      <c r="A12" s="2">
        <v>30</v>
      </c>
      <c r="B12" s="2">
        <v>10</v>
      </c>
      <c r="C12" s="2">
        <v>20</v>
      </c>
    </row>
    <row r="13" spans="1:10" x14ac:dyDescent="0.55000000000000004">
      <c r="A13" s="2">
        <v>60</v>
      </c>
      <c r="B13" s="2">
        <v>20</v>
      </c>
      <c r="C13" s="2">
        <v>40</v>
      </c>
    </row>
    <row r="14" spans="1:10" x14ac:dyDescent="0.55000000000000004">
      <c r="A14" s="2">
        <v>40</v>
      </c>
      <c r="B14" s="2">
        <v>60</v>
      </c>
      <c r="C14" s="2">
        <v>150</v>
      </c>
    </row>
    <row r="15" spans="1:10" x14ac:dyDescent="0.55000000000000004">
      <c r="A15" s="2">
        <v>50</v>
      </c>
      <c r="B15" s="2">
        <v>10</v>
      </c>
      <c r="C15" s="2">
        <v>20</v>
      </c>
    </row>
    <row r="16" spans="1:10" x14ac:dyDescent="0.55000000000000004">
      <c r="A16" s="2">
        <v>90</v>
      </c>
      <c r="B16" s="2">
        <v>30</v>
      </c>
      <c r="C16" s="2">
        <v>40</v>
      </c>
    </row>
    <row r="17" spans="1:3" x14ac:dyDescent="0.55000000000000004">
      <c r="A17" s="2">
        <v>110</v>
      </c>
      <c r="B17" s="2">
        <v>40</v>
      </c>
      <c r="C17" s="2">
        <v>60</v>
      </c>
    </row>
    <row r="18" spans="1:3" x14ac:dyDescent="0.55000000000000004">
      <c r="A18" s="2">
        <v>60</v>
      </c>
      <c r="B18" s="2">
        <v>110</v>
      </c>
      <c r="C18" s="2">
        <v>120</v>
      </c>
    </row>
    <row r="19" spans="1:3" x14ac:dyDescent="0.55000000000000004">
      <c r="B19" s="2">
        <v>50</v>
      </c>
      <c r="C19" s="2">
        <v>20</v>
      </c>
    </row>
    <row r="20" spans="1:3" x14ac:dyDescent="0.55000000000000004">
      <c r="B20" s="2">
        <v>50</v>
      </c>
    </row>
    <row r="21" spans="1:3" x14ac:dyDescent="0.55000000000000004">
      <c r="B21" s="2">
        <v>50</v>
      </c>
    </row>
    <row r="22" spans="1:3" x14ac:dyDescent="0.55000000000000004">
      <c r="B22" s="2">
        <v>30</v>
      </c>
    </row>
  </sheetData>
  <phoneticPr fontId="1"/>
  <pageMargins left="0.7" right="0.7" top="0.75" bottom="0.75" header="0.3" footer="0.3"/>
  <pageSetup paperSize="9" orientation="portrait" r:id="rId1"/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6FA580-280F-493E-93F0-A04AF04A0A11}">
  <dimension ref="A1:J24"/>
  <sheetViews>
    <sheetView topLeftCell="A6" workbookViewId="0">
      <selection activeCell="A31" sqref="A31:XFD32"/>
    </sheetView>
  </sheetViews>
  <sheetFormatPr defaultRowHeight="18" x14ac:dyDescent="0.55000000000000004"/>
  <cols>
    <col min="1" max="5" width="11.6640625" style="2" customWidth="1"/>
    <col min="6" max="6" width="12" style="2" customWidth="1"/>
    <col min="7" max="7" width="11.6640625" style="2" customWidth="1"/>
    <col min="8" max="8" width="12" style="2" customWidth="1"/>
    <col min="9" max="10" width="11.6640625" style="2" customWidth="1"/>
  </cols>
  <sheetData>
    <row r="1" spans="1:10" ht="26.5" x14ac:dyDescent="0.55000000000000004">
      <c r="A1" s="3">
        <f>+SUBTOTAL(9,A3:A30)</f>
        <v>1070</v>
      </c>
      <c r="B1" s="3">
        <f>+SUBTOTAL(9,B3:B30)</f>
        <v>794</v>
      </c>
      <c r="C1" s="3">
        <f>+SUBTOTAL(9,C3:C30)</f>
        <v>1286</v>
      </c>
      <c r="D1" s="3">
        <f>+SUBTOTAL(9,D3:D30)</f>
        <v>0</v>
      </c>
      <c r="E1" s="3">
        <f>+SUBTOTAL(9,E3:E30)</f>
        <v>11</v>
      </c>
      <c r="F1" s="3">
        <f>+SUBTOTAL(9,F3:F30)</f>
        <v>1</v>
      </c>
      <c r="G1" s="3">
        <f>+SUBTOTAL(9,G3:G30)</f>
        <v>40</v>
      </c>
      <c r="H1" s="3">
        <f>+SUBTOTAL(9,H3:H30)</f>
        <v>10</v>
      </c>
      <c r="I1" s="3">
        <f>+SUBTOTAL(9,I3:I30)</f>
        <v>0</v>
      </c>
      <c r="J1" s="3">
        <f>+SUBTOTAL(9,J3:J30)</f>
        <v>0</v>
      </c>
    </row>
    <row r="2" spans="1:10" x14ac:dyDescent="0.55000000000000004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</row>
    <row r="3" spans="1:10" x14ac:dyDescent="0.55000000000000004">
      <c r="A3" s="2">
        <v>90</v>
      </c>
      <c r="B3" s="2">
        <v>20</v>
      </c>
      <c r="C3" s="2">
        <v>140</v>
      </c>
      <c r="E3" s="2">
        <v>11</v>
      </c>
      <c r="F3" s="2">
        <v>1</v>
      </c>
      <c r="G3" s="2">
        <v>40</v>
      </c>
      <c r="H3" s="2">
        <v>10</v>
      </c>
    </row>
    <row r="4" spans="1:10" x14ac:dyDescent="0.55000000000000004">
      <c r="A4" s="2">
        <v>20</v>
      </c>
      <c r="B4" s="2">
        <v>10</v>
      </c>
      <c r="C4" s="2">
        <v>60</v>
      </c>
    </row>
    <row r="5" spans="1:10" x14ac:dyDescent="0.55000000000000004">
      <c r="A5" s="2">
        <v>70</v>
      </c>
      <c r="B5" s="2">
        <v>20</v>
      </c>
      <c r="C5" s="2">
        <v>50</v>
      </c>
    </row>
    <row r="6" spans="1:10" x14ac:dyDescent="0.55000000000000004">
      <c r="A6" s="2">
        <v>140</v>
      </c>
      <c r="B6" s="2">
        <v>60</v>
      </c>
      <c r="C6" s="2">
        <v>70</v>
      </c>
    </row>
    <row r="7" spans="1:10" x14ac:dyDescent="0.55000000000000004">
      <c r="A7" s="2">
        <v>70</v>
      </c>
      <c r="B7" s="2">
        <v>30</v>
      </c>
      <c r="C7" s="2">
        <v>130</v>
      </c>
    </row>
    <row r="8" spans="1:10" x14ac:dyDescent="0.55000000000000004">
      <c r="A8" s="2">
        <v>30</v>
      </c>
      <c r="B8" s="2">
        <v>40</v>
      </c>
      <c r="C8" s="2">
        <v>10</v>
      </c>
    </row>
    <row r="9" spans="1:10" x14ac:dyDescent="0.55000000000000004">
      <c r="A9" s="2">
        <v>20</v>
      </c>
      <c r="B9" s="2">
        <v>10</v>
      </c>
      <c r="C9" s="2">
        <v>20</v>
      </c>
    </row>
    <row r="10" spans="1:10" x14ac:dyDescent="0.55000000000000004">
      <c r="A10" s="2">
        <v>60</v>
      </c>
      <c r="B10" s="2">
        <v>30</v>
      </c>
      <c r="C10" s="2">
        <v>100</v>
      </c>
    </row>
    <row r="11" spans="1:10" x14ac:dyDescent="0.55000000000000004">
      <c r="A11" s="2">
        <v>30</v>
      </c>
      <c r="B11" s="2">
        <v>30</v>
      </c>
      <c r="C11" s="2">
        <v>110</v>
      </c>
    </row>
    <row r="12" spans="1:10" x14ac:dyDescent="0.55000000000000004">
      <c r="A12" s="2">
        <v>80</v>
      </c>
      <c r="B12" s="2">
        <v>20</v>
      </c>
      <c r="C12" s="2">
        <v>10</v>
      </c>
    </row>
    <row r="13" spans="1:10" x14ac:dyDescent="0.55000000000000004">
      <c r="A13" s="2">
        <v>50</v>
      </c>
      <c r="B13" s="2">
        <v>20</v>
      </c>
      <c r="C13" s="2">
        <v>90</v>
      </c>
    </row>
    <row r="14" spans="1:10" x14ac:dyDescent="0.55000000000000004">
      <c r="A14" s="2">
        <v>50</v>
      </c>
      <c r="B14" s="2">
        <v>90</v>
      </c>
      <c r="C14" s="2">
        <v>20</v>
      </c>
    </row>
    <row r="15" spans="1:10" x14ac:dyDescent="0.55000000000000004">
      <c r="A15" s="2">
        <v>70</v>
      </c>
      <c r="B15" s="2">
        <v>20</v>
      </c>
      <c r="C15" s="2">
        <v>50</v>
      </c>
    </row>
    <row r="16" spans="1:10" x14ac:dyDescent="0.55000000000000004">
      <c r="A16" s="2">
        <v>60</v>
      </c>
      <c r="B16" s="2">
        <v>110</v>
      </c>
      <c r="C16" s="2">
        <v>140</v>
      </c>
    </row>
    <row r="17" spans="1:3" x14ac:dyDescent="0.55000000000000004">
      <c r="A17" s="2">
        <v>60</v>
      </c>
      <c r="B17" s="2">
        <v>20</v>
      </c>
      <c r="C17" s="2">
        <v>26</v>
      </c>
    </row>
    <row r="18" spans="1:3" x14ac:dyDescent="0.55000000000000004">
      <c r="A18" s="2">
        <v>90</v>
      </c>
      <c r="B18" s="2">
        <v>20</v>
      </c>
      <c r="C18" s="2">
        <v>40</v>
      </c>
    </row>
    <row r="19" spans="1:3" x14ac:dyDescent="0.55000000000000004">
      <c r="A19" s="2">
        <v>80</v>
      </c>
      <c r="B19" s="2">
        <v>80</v>
      </c>
      <c r="C19" s="2">
        <v>50</v>
      </c>
    </row>
    <row r="20" spans="1:3" x14ac:dyDescent="0.55000000000000004">
      <c r="B20" s="2">
        <v>4</v>
      </c>
      <c r="C20" s="2">
        <v>140</v>
      </c>
    </row>
    <row r="21" spans="1:3" x14ac:dyDescent="0.55000000000000004">
      <c r="B21" s="2">
        <v>20</v>
      </c>
      <c r="C21" s="2">
        <v>30</v>
      </c>
    </row>
    <row r="22" spans="1:3" x14ac:dyDescent="0.55000000000000004">
      <c r="B22" s="2">
        <v>30</v>
      </c>
    </row>
    <row r="23" spans="1:3" x14ac:dyDescent="0.55000000000000004">
      <c r="B23" s="2">
        <v>10</v>
      </c>
    </row>
    <row r="24" spans="1:3" x14ac:dyDescent="0.55000000000000004">
      <c r="B24" s="2">
        <v>100</v>
      </c>
    </row>
  </sheetData>
  <phoneticPr fontId="1"/>
  <pageMargins left="0.7" right="0.7" top="0.75" bottom="0.75" header="0.3" footer="0.3"/>
  <tableParts count="1">
    <tablePart r:id="rId1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EAA8C4-EBDA-40D6-9501-2A9E2A372515}">
  <dimension ref="A1:J23"/>
  <sheetViews>
    <sheetView topLeftCell="A6" workbookViewId="0">
      <selection activeCell="A31" sqref="A31:XFD32"/>
    </sheetView>
  </sheetViews>
  <sheetFormatPr defaultRowHeight="18" x14ac:dyDescent="0.55000000000000004"/>
  <cols>
    <col min="1" max="5" width="11.6640625" style="2" customWidth="1"/>
    <col min="6" max="6" width="12" style="2" customWidth="1"/>
    <col min="7" max="7" width="11.6640625" style="2" customWidth="1"/>
    <col min="8" max="8" width="12" style="2" customWidth="1"/>
    <col min="9" max="10" width="11.6640625" style="2" customWidth="1"/>
  </cols>
  <sheetData>
    <row r="1" spans="1:10" ht="26.5" x14ac:dyDescent="0.55000000000000004">
      <c r="A1" s="3">
        <f>+SUBTOTAL(9,A3:A30)</f>
        <v>1140</v>
      </c>
      <c r="B1" s="3">
        <f>+SUBTOTAL(9,B3:B30)</f>
        <v>635.29999999999995</v>
      </c>
      <c r="C1" s="3">
        <f>+SUBTOTAL(9,C3:C30)</f>
        <v>1394.5</v>
      </c>
      <c r="D1" s="3">
        <f>+SUBTOTAL(9,D3:D30)</f>
        <v>0</v>
      </c>
      <c r="E1" s="3">
        <f>+SUBTOTAL(9,E3:E30)</f>
        <v>1</v>
      </c>
      <c r="F1" s="3">
        <f>+SUBTOTAL(9,F3:F30)</f>
        <v>0</v>
      </c>
      <c r="G1" s="3">
        <f>+SUBTOTAL(9,G3:G30)</f>
        <v>60</v>
      </c>
      <c r="H1" s="3">
        <f>+SUBTOTAL(9,H3:H30)</f>
        <v>0</v>
      </c>
      <c r="I1" s="3">
        <f>+SUBTOTAL(9,I3:I30)</f>
        <v>3.6</v>
      </c>
      <c r="J1" s="3">
        <f>+SUBTOTAL(9,J3:J30)</f>
        <v>70</v>
      </c>
    </row>
    <row r="2" spans="1:10" x14ac:dyDescent="0.55000000000000004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</row>
    <row r="3" spans="1:10" x14ac:dyDescent="0.55000000000000004">
      <c r="A3" s="2">
        <v>40</v>
      </c>
      <c r="B3" s="2">
        <v>10</v>
      </c>
      <c r="C3" s="2">
        <v>50</v>
      </c>
      <c r="E3" s="2">
        <v>1</v>
      </c>
      <c r="G3" s="2">
        <v>50</v>
      </c>
      <c r="I3" s="2">
        <v>3.6</v>
      </c>
      <c r="J3" s="2">
        <v>70</v>
      </c>
    </row>
    <row r="4" spans="1:10" x14ac:dyDescent="0.55000000000000004">
      <c r="A4" s="2">
        <v>60</v>
      </c>
      <c r="B4" s="2">
        <v>70</v>
      </c>
      <c r="C4" s="2">
        <v>30</v>
      </c>
      <c r="G4" s="2">
        <v>10</v>
      </c>
    </row>
    <row r="5" spans="1:10" x14ac:dyDescent="0.55000000000000004">
      <c r="A5" s="2">
        <v>30</v>
      </c>
      <c r="B5" s="2">
        <v>20</v>
      </c>
      <c r="C5" s="2">
        <v>120</v>
      </c>
    </row>
    <row r="6" spans="1:10" x14ac:dyDescent="0.55000000000000004">
      <c r="A6" s="2">
        <v>100</v>
      </c>
      <c r="B6" s="2">
        <v>80</v>
      </c>
      <c r="C6" s="2">
        <v>20</v>
      </c>
    </row>
    <row r="7" spans="1:10" x14ac:dyDescent="0.55000000000000004">
      <c r="A7" s="2">
        <v>40</v>
      </c>
      <c r="B7" s="2">
        <v>10</v>
      </c>
      <c r="C7" s="2">
        <v>20</v>
      </c>
    </row>
    <row r="8" spans="1:10" x14ac:dyDescent="0.55000000000000004">
      <c r="A8" s="2">
        <v>100</v>
      </c>
      <c r="B8" s="2">
        <v>30</v>
      </c>
      <c r="C8" s="2">
        <v>120</v>
      </c>
    </row>
    <row r="9" spans="1:10" x14ac:dyDescent="0.55000000000000004">
      <c r="A9" s="2">
        <v>140</v>
      </c>
      <c r="B9" s="2">
        <v>20</v>
      </c>
      <c r="C9" s="2">
        <v>40</v>
      </c>
    </row>
    <row r="10" spans="1:10" x14ac:dyDescent="0.55000000000000004">
      <c r="A10" s="2">
        <v>110</v>
      </c>
      <c r="B10" s="2">
        <v>30</v>
      </c>
      <c r="C10" s="2">
        <v>160</v>
      </c>
    </row>
    <row r="11" spans="1:10" x14ac:dyDescent="0.55000000000000004">
      <c r="A11" s="2">
        <v>40</v>
      </c>
      <c r="B11" s="2">
        <v>60</v>
      </c>
      <c r="C11" s="2">
        <v>30</v>
      </c>
    </row>
    <row r="12" spans="1:10" x14ac:dyDescent="0.55000000000000004">
      <c r="A12" s="2">
        <v>40</v>
      </c>
      <c r="B12" s="2">
        <v>32</v>
      </c>
      <c r="C12" s="2">
        <v>20</v>
      </c>
    </row>
    <row r="13" spans="1:10" x14ac:dyDescent="0.55000000000000004">
      <c r="A13" s="2">
        <v>20</v>
      </c>
      <c r="B13" s="2">
        <v>20</v>
      </c>
      <c r="C13" s="2">
        <v>50</v>
      </c>
    </row>
    <row r="14" spans="1:10" x14ac:dyDescent="0.55000000000000004">
      <c r="A14" s="2">
        <v>200</v>
      </c>
      <c r="B14" s="2">
        <v>23.3</v>
      </c>
      <c r="C14" s="2">
        <v>130</v>
      </c>
    </row>
    <row r="15" spans="1:10" x14ac:dyDescent="0.55000000000000004">
      <c r="A15" s="2">
        <v>120</v>
      </c>
      <c r="B15" s="2">
        <v>40</v>
      </c>
      <c r="C15" s="2">
        <v>4.5</v>
      </c>
    </row>
    <row r="16" spans="1:10" x14ac:dyDescent="0.55000000000000004">
      <c r="A16" s="2">
        <v>50</v>
      </c>
      <c r="B16" s="2">
        <v>20</v>
      </c>
      <c r="C16" s="2">
        <v>140</v>
      </c>
    </row>
    <row r="17" spans="1:3" x14ac:dyDescent="0.55000000000000004">
      <c r="A17" s="2">
        <v>50</v>
      </c>
      <c r="B17" s="2">
        <v>40</v>
      </c>
      <c r="C17" s="2">
        <v>20</v>
      </c>
    </row>
    <row r="18" spans="1:3" x14ac:dyDescent="0.55000000000000004">
      <c r="B18" s="2">
        <v>50</v>
      </c>
      <c r="C18" s="2">
        <v>70</v>
      </c>
    </row>
    <row r="19" spans="1:3" x14ac:dyDescent="0.55000000000000004">
      <c r="B19" s="2">
        <v>10</v>
      </c>
      <c r="C19" s="2">
        <v>30</v>
      </c>
    </row>
    <row r="20" spans="1:3" x14ac:dyDescent="0.55000000000000004">
      <c r="B20" s="2">
        <v>20</v>
      </c>
      <c r="C20" s="2">
        <v>120</v>
      </c>
    </row>
    <row r="21" spans="1:3" x14ac:dyDescent="0.55000000000000004">
      <c r="B21" s="2">
        <v>50</v>
      </c>
      <c r="C21" s="2">
        <v>150</v>
      </c>
    </row>
    <row r="22" spans="1:3" x14ac:dyDescent="0.55000000000000004">
      <c r="C22" s="2">
        <v>30</v>
      </c>
    </row>
    <row r="23" spans="1:3" x14ac:dyDescent="0.55000000000000004">
      <c r="C23" s="2">
        <v>40</v>
      </c>
    </row>
  </sheetData>
  <phoneticPr fontId="1"/>
  <pageMargins left="0.7" right="0.7" top="0.75" bottom="0.75" header="0.3" footer="0.3"/>
  <tableParts count="1">
    <tablePart r:id="rId1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8994A2-3D01-43E9-BABE-73C57A8FC57A}">
  <dimension ref="A1:J20"/>
  <sheetViews>
    <sheetView topLeftCell="A6" workbookViewId="0">
      <selection activeCell="A30" sqref="A30"/>
    </sheetView>
  </sheetViews>
  <sheetFormatPr defaultRowHeight="18" x14ac:dyDescent="0.55000000000000004"/>
  <cols>
    <col min="1" max="5" width="11.6640625" style="2" customWidth="1"/>
    <col min="6" max="6" width="12" style="2" customWidth="1"/>
    <col min="7" max="7" width="11.6640625" style="2" customWidth="1"/>
    <col min="8" max="8" width="12" style="2" customWidth="1"/>
    <col min="9" max="10" width="11.6640625" style="2" customWidth="1"/>
  </cols>
  <sheetData>
    <row r="1" spans="1:10" ht="26.5" x14ac:dyDescent="0.55000000000000004">
      <c r="A1" s="3">
        <f>+SUBTOTAL(9,A3:A30)</f>
        <v>2410</v>
      </c>
      <c r="B1" s="3">
        <f>+SUBTOTAL(9,B3:B30)</f>
        <v>1100</v>
      </c>
      <c r="C1" s="3">
        <f>+SUBTOTAL(9,C3:C30)</f>
        <v>1430</v>
      </c>
      <c r="D1" s="3">
        <f>+SUBTOTAL(9,D3:D30)</f>
        <v>0</v>
      </c>
      <c r="E1" s="3">
        <f>+SUBTOTAL(9,E3:E30)</f>
        <v>0</v>
      </c>
      <c r="F1" s="3">
        <f>+SUBTOTAL(9,F3:F30)</f>
        <v>0</v>
      </c>
      <c r="G1" s="3">
        <f>+SUBTOTAL(9,G3:G30)</f>
        <v>50</v>
      </c>
      <c r="H1" s="3">
        <f>+SUBTOTAL(9,H3:H30)</f>
        <v>0</v>
      </c>
      <c r="I1" s="3">
        <f>+SUBTOTAL(9,I3:I30)</f>
        <v>0</v>
      </c>
      <c r="J1" s="3">
        <f>+SUBTOTAL(9,J3:J30)</f>
        <v>0</v>
      </c>
    </row>
    <row r="2" spans="1:10" x14ac:dyDescent="0.55000000000000004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</row>
    <row r="3" spans="1:10" x14ac:dyDescent="0.55000000000000004">
      <c r="A3" s="2">
        <v>170</v>
      </c>
      <c r="B3" s="2">
        <v>120</v>
      </c>
      <c r="C3" s="2">
        <v>70</v>
      </c>
      <c r="G3" s="2">
        <v>50</v>
      </c>
    </row>
    <row r="4" spans="1:10" x14ac:dyDescent="0.55000000000000004">
      <c r="A4" s="2">
        <v>50</v>
      </c>
      <c r="B4" s="2">
        <v>10</v>
      </c>
      <c r="C4" s="2">
        <v>170</v>
      </c>
    </row>
    <row r="5" spans="1:10" x14ac:dyDescent="0.55000000000000004">
      <c r="A5" s="2">
        <v>50</v>
      </c>
      <c r="B5" s="2">
        <v>10</v>
      </c>
      <c r="C5" s="2">
        <v>40</v>
      </c>
    </row>
    <row r="6" spans="1:10" x14ac:dyDescent="0.55000000000000004">
      <c r="A6" s="2">
        <v>80</v>
      </c>
      <c r="B6" s="2">
        <v>50</v>
      </c>
      <c r="C6" s="2">
        <v>20</v>
      </c>
    </row>
    <row r="7" spans="1:10" x14ac:dyDescent="0.55000000000000004">
      <c r="A7" s="2">
        <v>310</v>
      </c>
      <c r="B7" s="2">
        <v>60</v>
      </c>
      <c r="C7" s="2">
        <v>70</v>
      </c>
    </row>
    <row r="8" spans="1:10" x14ac:dyDescent="0.55000000000000004">
      <c r="A8" s="2">
        <v>80</v>
      </c>
      <c r="B8" s="2">
        <v>70</v>
      </c>
      <c r="C8" s="2">
        <v>180</v>
      </c>
    </row>
    <row r="9" spans="1:10" x14ac:dyDescent="0.55000000000000004">
      <c r="A9" s="2">
        <v>140</v>
      </c>
      <c r="B9" s="2">
        <v>10</v>
      </c>
      <c r="C9" s="2">
        <v>10</v>
      </c>
    </row>
    <row r="10" spans="1:10" x14ac:dyDescent="0.55000000000000004">
      <c r="A10" s="2">
        <v>40</v>
      </c>
      <c r="B10" s="2">
        <v>50</v>
      </c>
      <c r="C10" s="2">
        <v>30</v>
      </c>
    </row>
    <row r="11" spans="1:10" x14ac:dyDescent="0.55000000000000004">
      <c r="A11" s="2">
        <v>200</v>
      </c>
      <c r="B11" s="2">
        <v>60</v>
      </c>
      <c r="C11" s="2">
        <v>80</v>
      </c>
    </row>
    <row r="12" spans="1:10" x14ac:dyDescent="0.55000000000000004">
      <c r="A12" s="2">
        <v>40</v>
      </c>
      <c r="B12" s="2">
        <v>60</v>
      </c>
      <c r="C12" s="2">
        <v>150</v>
      </c>
    </row>
    <row r="13" spans="1:10" x14ac:dyDescent="0.55000000000000004">
      <c r="A13" s="2">
        <v>180</v>
      </c>
      <c r="B13" s="2">
        <v>30</v>
      </c>
      <c r="C13" s="2">
        <v>30</v>
      </c>
    </row>
    <row r="14" spans="1:10" x14ac:dyDescent="0.55000000000000004">
      <c r="A14" s="2">
        <v>190</v>
      </c>
      <c r="B14" s="2">
        <v>130</v>
      </c>
      <c r="C14" s="2">
        <v>90</v>
      </c>
    </row>
    <row r="15" spans="1:10" x14ac:dyDescent="0.55000000000000004">
      <c r="A15" s="2">
        <v>120</v>
      </c>
      <c r="B15" s="2">
        <v>40</v>
      </c>
      <c r="C15" s="2">
        <v>140</v>
      </c>
    </row>
    <row r="16" spans="1:10" x14ac:dyDescent="0.55000000000000004">
      <c r="A16" s="2">
        <v>120</v>
      </c>
      <c r="B16" s="2">
        <v>100</v>
      </c>
      <c r="C16" s="2">
        <v>90</v>
      </c>
    </row>
    <row r="17" spans="1:3" x14ac:dyDescent="0.55000000000000004">
      <c r="A17" s="2">
        <v>80</v>
      </c>
      <c r="B17" s="2">
        <v>40</v>
      </c>
      <c r="C17" s="2">
        <v>30</v>
      </c>
    </row>
    <row r="18" spans="1:3" x14ac:dyDescent="0.55000000000000004">
      <c r="A18" s="2">
        <v>140</v>
      </c>
      <c r="B18" s="2">
        <v>130</v>
      </c>
      <c r="C18" s="2">
        <v>80</v>
      </c>
    </row>
    <row r="19" spans="1:3" x14ac:dyDescent="0.55000000000000004">
      <c r="A19" s="2">
        <v>300</v>
      </c>
      <c r="B19" s="2">
        <v>40</v>
      </c>
      <c r="C19" s="2">
        <v>70</v>
      </c>
    </row>
    <row r="20" spans="1:3" x14ac:dyDescent="0.55000000000000004">
      <c r="A20" s="2">
        <v>120</v>
      </c>
      <c r="B20" s="2">
        <v>90</v>
      </c>
      <c r="C20" s="2">
        <v>80</v>
      </c>
    </row>
  </sheetData>
  <phoneticPr fontId="1"/>
  <pageMargins left="0.7" right="0.7" top="0.75" bottom="0.75" header="0.3" footer="0.3"/>
  <pageSetup paperSize="9" orientation="portrait" r:id="rId1"/>
  <tableParts count="1">
    <tablePart r:id="rId2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9881CE-A057-450E-9180-74ECEAB1B0C2}">
  <sheetPr>
    <pageSetUpPr fitToPage="1"/>
  </sheetPr>
  <dimension ref="A1:O15"/>
  <sheetViews>
    <sheetView zoomScale="90" zoomScaleNormal="90" workbookViewId="0">
      <selection activeCell="J7" sqref="J7"/>
    </sheetView>
  </sheetViews>
  <sheetFormatPr defaultRowHeight="18" x14ac:dyDescent="0.55000000000000004"/>
  <cols>
    <col min="1" max="12" width="11.75" customWidth="1"/>
    <col min="15" max="15" width="21.9140625" customWidth="1"/>
  </cols>
  <sheetData>
    <row r="1" spans="1:15" x14ac:dyDescent="0.55000000000000004">
      <c r="A1" s="9"/>
      <c r="B1" s="10" t="s">
        <v>0</v>
      </c>
      <c r="C1" s="10" t="s">
        <v>1</v>
      </c>
      <c r="D1" s="10" t="s">
        <v>2</v>
      </c>
      <c r="E1" s="10" t="s">
        <v>3</v>
      </c>
      <c r="F1" s="10" t="s">
        <v>4</v>
      </c>
      <c r="G1" s="10" t="s">
        <v>5</v>
      </c>
      <c r="H1" s="10" t="s">
        <v>29</v>
      </c>
      <c r="I1" s="10" t="s">
        <v>7</v>
      </c>
      <c r="J1" s="10" t="s">
        <v>8</v>
      </c>
      <c r="K1" s="10" t="s">
        <v>9</v>
      </c>
      <c r="L1" s="10" t="s">
        <v>10</v>
      </c>
    </row>
    <row r="2" spans="1:15" ht="22" customHeight="1" x14ac:dyDescent="0.55000000000000004">
      <c r="A2" s="4"/>
      <c r="B2" s="4" t="s">
        <v>11</v>
      </c>
      <c r="C2" s="4" t="s">
        <v>12</v>
      </c>
      <c r="D2" s="4" t="s">
        <v>13</v>
      </c>
      <c r="E2" s="4" t="s">
        <v>14</v>
      </c>
      <c r="F2" s="4" t="s">
        <v>16</v>
      </c>
      <c r="G2" s="4" t="s">
        <v>17</v>
      </c>
      <c r="H2" s="4" t="s">
        <v>15</v>
      </c>
      <c r="I2" s="4" t="s">
        <v>18</v>
      </c>
      <c r="J2" s="4" t="s">
        <v>19</v>
      </c>
      <c r="K2" s="4" t="s">
        <v>20</v>
      </c>
      <c r="L2" s="4" t="s">
        <v>21</v>
      </c>
    </row>
    <row r="3" spans="1:15" ht="44.5" customHeight="1" thickBot="1" x14ac:dyDescent="0.6">
      <c r="A3" s="4" t="s">
        <v>30</v>
      </c>
      <c r="B3" s="13">
        <f t="shared" ref="B3:L3" si="0">+SUM(B4:B15)</f>
        <v>15547.5</v>
      </c>
      <c r="C3" s="13">
        <f t="shared" si="0"/>
        <v>12560</v>
      </c>
      <c r="D3" s="13">
        <f t="shared" si="0"/>
        <v>15484.5</v>
      </c>
      <c r="E3" s="13">
        <f t="shared" si="0"/>
        <v>0</v>
      </c>
      <c r="F3" s="14">
        <f t="shared" si="0"/>
        <v>30</v>
      </c>
      <c r="G3" s="14">
        <f t="shared" si="0"/>
        <v>1</v>
      </c>
      <c r="H3" s="13">
        <f t="shared" si="0"/>
        <v>30.5</v>
      </c>
      <c r="I3" s="13">
        <f t="shared" si="0"/>
        <v>440</v>
      </c>
      <c r="J3" s="13">
        <f t="shared" si="0"/>
        <v>110</v>
      </c>
      <c r="K3" s="13">
        <f t="shared" si="0"/>
        <v>3.6</v>
      </c>
      <c r="L3" s="13">
        <f t="shared" si="0"/>
        <v>150</v>
      </c>
    </row>
    <row r="4" spans="1:15" ht="40" customHeight="1" x14ac:dyDescent="0.55000000000000004">
      <c r="A4" s="4" t="s">
        <v>31</v>
      </c>
      <c r="B4" s="5">
        <f>+'1'!A1</f>
        <v>1190</v>
      </c>
      <c r="C4" s="5">
        <f>+'1'!B1</f>
        <v>1044</v>
      </c>
      <c r="D4" s="5">
        <f>+'1'!C1</f>
        <v>1176</v>
      </c>
      <c r="E4" s="5">
        <f>+'1'!D1</f>
        <v>0</v>
      </c>
      <c r="F4" s="15">
        <f>+'1'!E1</f>
        <v>0</v>
      </c>
      <c r="G4" s="15">
        <f>+'1'!F1</f>
        <v>0</v>
      </c>
      <c r="H4" s="6">
        <f t="shared" ref="H4:H15" si="1">+F4+(G4*0.5)</f>
        <v>0</v>
      </c>
      <c r="I4" s="5">
        <f>+'1'!G1</f>
        <v>0</v>
      </c>
      <c r="J4" s="5">
        <f>+'1'!H1</f>
        <v>0</v>
      </c>
      <c r="K4" s="5">
        <f>+'1'!I1</f>
        <v>0</v>
      </c>
      <c r="L4" s="5">
        <f>+'1'!J1</f>
        <v>0</v>
      </c>
      <c r="O4" s="7" t="s">
        <v>26</v>
      </c>
    </row>
    <row r="5" spans="1:15" ht="40" customHeight="1" thickBot="1" x14ac:dyDescent="0.6">
      <c r="A5" s="4" t="s">
        <v>32</v>
      </c>
      <c r="B5" s="5">
        <f>+'2'!A1</f>
        <v>1110</v>
      </c>
      <c r="C5" s="5">
        <f>+'2'!B1</f>
        <v>660</v>
      </c>
      <c r="D5" s="5">
        <f>+'2'!C1</f>
        <v>1114</v>
      </c>
      <c r="E5" s="5">
        <f>+'2'!D1</f>
        <v>0</v>
      </c>
      <c r="F5" s="15">
        <f>+'2'!E1</f>
        <v>0</v>
      </c>
      <c r="G5" s="15">
        <f>+'2'!F1</f>
        <v>0</v>
      </c>
      <c r="H5" s="6">
        <f t="shared" si="1"/>
        <v>0</v>
      </c>
      <c r="I5" s="5">
        <f>+'2'!G1</f>
        <v>0</v>
      </c>
      <c r="J5" s="5">
        <f>+'2'!H1</f>
        <v>0</v>
      </c>
      <c r="K5" s="5">
        <f>+'2'!I1</f>
        <v>0</v>
      </c>
      <c r="L5" s="5">
        <f>+'2'!J1</f>
        <v>80</v>
      </c>
      <c r="O5" s="8">
        <f>+B3+C3+D3+E3</f>
        <v>43592</v>
      </c>
    </row>
    <row r="6" spans="1:15" ht="40" customHeight="1" x14ac:dyDescent="0.55000000000000004">
      <c r="A6" s="4" t="s">
        <v>33</v>
      </c>
      <c r="B6" s="5">
        <f>+'3'!A1</f>
        <v>1207.5</v>
      </c>
      <c r="C6" s="5">
        <f>+'3'!B1</f>
        <v>1068</v>
      </c>
      <c r="D6" s="5">
        <f>+'3'!C1</f>
        <v>1406</v>
      </c>
      <c r="E6" s="5">
        <f>+'3'!D1</f>
        <v>0</v>
      </c>
      <c r="F6" s="15">
        <f>+'3'!E1</f>
        <v>4</v>
      </c>
      <c r="G6" s="15">
        <f>+'3'!F1</f>
        <v>0</v>
      </c>
      <c r="H6" s="6">
        <f t="shared" si="1"/>
        <v>4</v>
      </c>
      <c r="I6" s="5">
        <f>+'3'!G1</f>
        <v>60</v>
      </c>
      <c r="J6" s="5">
        <f>+'3'!H1</f>
        <v>20</v>
      </c>
      <c r="K6" s="5">
        <f>+'3'!I1</f>
        <v>0</v>
      </c>
      <c r="L6" s="5">
        <f>+'3'!J1</f>
        <v>0</v>
      </c>
      <c r="O6" s="7" t="s">
        <v>27</v>
      </c>
    </row>
    <row r="7" spans="1:15" ht="40" customHeight="1" thickBot="1" x14ac:dyDescent="0.6">
      <c r="A7" s="4" t="s">
        <v>34</v>
      </c>
      <c r="B7" s="5">
        <f>+'4'!A1</f>
        <v>1150</v>
      </c>
      <c r="C7" s="5">
        <f>+'4'!B1</f>
        <v>1300</v>
      </c>
      <c r="D7" s="5">
        <f>+'4'!C1</f>
        <v>1414</v>
      </c>
      <c r="E7" s="5">
        <f>+'4'!D1</f>
        <v>0</v>
      </c>
      <c r="F7" s="15">
        <f>+'4'!E1</f>
        <v>0</v>
      </c>
      <c r="G7" s="15">
        <f>+'4'!F1</f>
        <v>0</v>
      </c>
      <c r="H7" s="6">
        <f t="shared" si="1"/>
        <v>0</v>
      </c>
      <c r="I7" s="5">
        <f>+'4'!G1</f>
        <v>0</v>
      </c>
      <c r="J7" s="5">
        <f>+'4'!H1</f>
        <v>0</v>
      </c>
      <c r="K7" s="5">
        <f>+'4'!I1</f>
        <v>0</v>
      </c>
      <c r="L7" s="5">
        <f>+'4'!J1</f>
        <v>0</v>
      </c>
      <c r="O7" s="8">
        <f>+H3+I3+J3+K3+L3</f>
        <v>734.1</v>
      </c>
    </row>
    <row r="8" spans="1:15" ht="40" customHeight="1" x14ac:dyDescent="0.55000000000000004">
      <c r="A8" s="4" t="s">
        <v>35</v>
      </c>
      <c r="B8" s="5">
        <f>+'5'!A1</f>
        <v>1980</v>
      </c>
      <c r="C8" s="5">
        <f>+'5'!B1</f>
        <v>2713</v>
      </c>
      <c r="D8" s="5">
        <f>+'5'!C1</f>
        <v>1130</v>
      </c>
      <c r="E8" s="5">
        <f>+'5'!D1</f>
        <v>0</v>
      </c>
      <c r="F8" s="15">
        <f>+'5'!E1</f>
        <v>14</v>
      </c>
      <c r="G8" s="15">
        <f>+'5'!F1</f>
        <v>0</v>
      </c>
      <c r="H8" s="6">
        <f t="shared" si="1"/>
        <v>14</v>
      </c>
      <c r="I8" s="5">
        <f>+'5'!G1</f>
        <v>30</v>
      </c>
      <c r="J8" s="5">
        <f>+'5'!H1</f>
        <v>0</v>
      </c>
      <c r="K8" s="5">
        <f>+'5'!I1</f>
        <v>0</v>
      </c>
      <c r="L8" s="5">
        <f>+'5'!J1</f>
        <v>0</v>
      </c>
      <c r="O8" s="7" t="s">
        <v>28</v>
      </c>
    </row>
    <row r="9" spans="1:15" ht="40" customHeight="1" thickBot="1" x14ac:dyDescent="0.6">
      <c r="A9" s="4" t="s">
        <v>36</v>
      </c>
      <c r="B9" s="5">
        <f>+'6'!A1</f>
        <v>1450</v>
      </c>
      <c r="C9" s="5">
        <f>+'6'!B1</f>
        <v>980</v>
      </c>
      <c r="D9" s="5">
        <f>+'6'!C1</f>
        <v>1130</v>
      </c>
      <c r="E9" s="5">
        <f>+'6'!D1</f>
        <v>0</v>
      </c>
      <c r="F9" s="15">
        <f>+'6'!E1</f>
        <v>0</v>
      </c>
      <c r="G9" s="15">
        <f>+'6'!F1</f>
        <v>0</v>
      </c>
      <c r="H9" s="6">
        <f t="shared" si="1"/>
        <v>0</v>
      </c>
      <c r="I9" s="5">
        <f>+'6'!G1</f>
        <v>40</v>
      </c>
      <c r="J9" s="5">
        <f>+'6'!H1</f>
        <v>0</v>
      </c>
      <c r="K9" s="5">
        <f>+'6'!I1</f>
        <v>0</v>
      </c>
      <c r="L9" s="5">
        <f>+'6'!J1</f>
        <v>0</v>
      </c>
      <c r="O9" s="8">
        <f>+O5+O7</f>
        <v>44326.1</v>
      </c>
    </row>
    <row r="10" spans="1:15" ht="40" customHeight="1" x14ac:dyDescent="0.55000000000000004">
      <c r="A10" s="4" t="s">
        <v>37</v>
      </c>
      <c r="B10" s="5">
        <f>+'7'!A1</f>
        <v>850</v>
      </c>
      <c r="C10" s="5">
        <f>+'7'!B1</f>
        <v>850</v>
      </c>
      <c r="D10" s="5">
        <f>+'7'!C1</f>
        <v>1244</v>
      </c>
      <c r="E10" s="5">
        <f>+'7'!D1</f>
        <v>0</v>
      </c>
      <c r="F10" s="15">
        <f>+'7'!E1</f>
        <v>0</v>
      </c>
      <c r="G10" s="15">
        <f>+'7'!F1</f>
        <v>0</v>
      </c>
      <c r="H10" s="6">
        <f t="shared" si="1"/>
        <v>0</v>
      </c>
      <c r="I10" s="5">
        <f>+'7'!G1</f>
        <v>40</v>
      </c>
      <c r="J10" s="5">
        <f>+'7'!H1</f>
        <v>60</v>
      </c>
      <c r="K10" s="5">
        <f>+'7'!I1</f>
        <v>0</v>
      </c>
      <c r="L10" s="5">
        <f>+'7'!J1</f>
        <v>0</v>
      </c>
      <c r="O10" s="11"/>
    </row>
    <row r="11" spans="1:15" ht="40" customHeight="1" x14ac:dyDescent="0.55000000000000004">
      <c r="A11" s="4" t="s">
        <v>38</v>
      </c>
      <c r="B11" s="5">
        <f>+'8'!A1</f>
        <v>1160</v>
      </c>
      <c r="C11" s="5">
        <f>+'8'!B1</f>
        <v>885.7</v>
      </c>
      <c r="D11" s="5">
        <f>+'8'!C1</f>
        <v>1456</v>
      </c>
      <c r="E11" s="5">
        <f>+'8'!D1</f>
        <v>0</v>
      </c>
      <c r="F11" s="15">
        <f>+'8'!E1</f>
        <v>0</v>
      </c>
      <c r="G11" s="15">
        <f>+'8'!F1</f>
        <v>0</v>
      </c>
      <c r="H11" s="6">
        <f t="shared" si="1"/>
        <v>0</v>
      </c>
      <c r="I11" s="5">
        <f>+'8'!G1</f>
        <v>50</v>
      </c>
      <c r="J11" s="5">
        <f>+'8'!H1</f>
        <v>10</v>
      </c>
      <c r="K11" s="5">
        <f>+'8'!I1</f>
        <v>0</v>
      </c>
      <c r="L11" s="5">
        <f>+'8'!J1</f>
        <v>0</v>
      </c>
      <c r="O11" s="12"/>
    </row>
    <row r="12" spans="1:15" ht="40" customHeight="1" x14ac:dyDescent="0.55000000000000004">
      <c r="A12" s="4" t="s">
        <v>22</v>
      </c>
      <c r="B12" s="5">
        <f>+'9'!A1</f>
        <v>830</v>
      </c>
      <c r="C12" s="5">
        <f>+'9'!B1</f>
        <v>530</v>
      </c>
      <c r="D12" s="5">
        <f>+'9'!C1</f>
        <v>1304</v>
      </c>
      <c r="E12" s="5">
        <f>+'9'!D1</f>
        <v>0</v>
      </c>
      <c r="F12" s="15">
        <f>+'9'!E1</f>
        <v>0</v>
      </c>
      <c r="G12" s="15">
        <f>+'9'!F1</f>
        <v>0</v>
      </c>
      <c r="H12" s="6">
        <f t="shared" si="1"/>
        <v>0</v>
      </c>
      <c r="I12" s="5">
        <f>+'9'!G1</f>
        <v>70</v>
      </c>
      <c r="J12" s="5">
        <f>+'9'!H1</f>
        <v>10</v>
      </c>
      <c r="K12" s="5">
        <f>+'9'!I1</f>
        <v>0</v>
      </c>
      <c r="L12" s="5">
        <f>+'9'!J1</f>
        <v>0</v>
      </c>
      <c r="O12" s="12"/>
    </row>
    <row r="13" spans="1:15" ht="40" customHeight="1" x14ac:dyDescent="0.55000000000000004">
      <c r="A13" s="4" t="s">
        <v>23</v>
      </c>
      <c r="B13" s="5">
        <f>+'10'!A1</f>
        <v>1070</v>
      </c>
      <c r="C13" s="5">
        <f>+'10'!B1</f>
        <v>794</v>
      </c>
      <c r="D13" s="5">
        <f>+'10'!C1</f>
        <v>1286</v>
      </c>
      <c r="E13" s="5">
        <f>+'10'!D1</f>
        <v>0</v>
      </c>
      <c r="F13" s="15">
        <f>+'10'!E1</f>
        <v>11</v>
      </c>
      <c r="G13" s="15">
        <f>+'10'!F1</f>
        <v>1</v>
      </c>
      <c r="H13" s="6">
        <f t="shared" si="1"/>
        <v>11.5</v>
      </c>
      <c r="I13" s="5">
        <f>+'10'!G1</f>
        <v>40</v>
      </c>
      <c r="J13" s="5">
        <f>+'10'!H1</f>
        <v>10</v>
      </c>
      <c r="K13" s="5">
        <f>+'10'!I1</f>
        <v>0</v>
      </c>
      <c r="L13" s="5">
        <f>+'10'!J1</f>
        <v>0</v>
      </c>
      <c r="O13" s="12"/>
    </row>
    <row r="14" spans="1:15" ht="40" customHeight="1" x14ac:dyDescent="0.55000000000000004">
      <c r="A14" s="4" t="s">
        <v>24</v>
      </c>
      <c r="B14" s="5">
        <f>+'11'!A1</f>
        <v>1140</v>
      </c>
      <c r="C14" s="5">
        <f>+'11'!B1</f>
        <v>635.29999999999995</v>
      </c>
      <c r="D14" s="5">
        <f>+'11'!C1</f>
        <v>1394.5</v>
      </c>
      <c r="E14" s="5">
        <f>+'11'!D1</f>
        <v>0</v>
      </c>
      <c r="F14" s="15">
        <f>+'11'!E1</f>
        <v>1</v>
      </c>
      <c r="G14" s="15">
        <f>+'11'!F1</f>
        <v>0</v>
      </c>
      <c r="H14" s="6">
        <f t="shared" si="1"/>
        <v>1</v>
      </c>
      <c r="I14" s="5">
        <f>+'11'!G1</f>
        <v>60</v>
      </c>
      <c r="J14" s="5">
        <f>+'11'!H1</f>
        <v>0</v>
      </c>
      <c r="K14" s="5">
        <f>+'11'!I1</f>
        <v>3.6</v>
      </c>
      <c r="L14" s="5">
        <f>+'11'!J1</f>
        <v>70</v>
      </c>
    </row>
    <row r="15" spans="1:15" ht="40" customHeight="1" x14ac:dyDescent="0.55000000000000004">
      <c r="A15" s="4" t="s">
        <v>25</v>
      </c>
      <c r="B15" s="5">
        <f>+'12'!A1</f>
        <v>2410</v>
      </c>
      <c r="C15" s="5">
        <f>+'12'!B1</f>
        <v>1100</v>
      </c>
      <c r="D15" s="5">
        <f>+'12'!C1</f>
        <v>1430</v>
      </c>
      <c r="E15" s="5">
        <f>+'12'!D1</f>
        <v>0</v>
      </c>
      <c r="F15" s="15">
        <f>+'12'!E1</f>
        <v>0</v>
      </c>
      <c r="G15" s="15">
        <f>+'12'!F1</f>
        <v>0</v>
      </c>
      <c r="H15" s="6">
        <f t="shared" si="1"/>
        <v>0</v>
      </c>
      <c r="I15" s="5">
        <f>+'12'!G1</f>
        <v>50</v>
      </c>
      <c r="J15" s="5">
        <f>+'12'!H1</f>
        <v>0</v>
      </c>
      <c r="K15" s="5">
        <f>+'12'!I1</f>
        <v>0</v>
      </c>
      <c r="L15" s="5">
        <f>+'12'!J1</f>
        <v>0</v>
      </c>
    </row>
  </sheetData>
  <phoneticPr fontId="1"/>
  <pageMargins left="0.25" right="0.25" top="0.75" bottom="0.75" header="0.3" footer="0.3"/>
  <pageSetup paperSize="9" scale="7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EDDA51-9D1A-4FAB-8D14-A03089111757}">
  <dimension ref="A1:J18"/>
  <sheetViews>
    <sheetView workbookViewId="0">
      <selection sqref="A1:J1"/>
    </sheetView>
  </sheetViews>
  <sheetFormatPr defaultRowHeight="18" x14ac:dyDescent="0.55000000000000004"/>
  <cols>
    <col min="1" max="5" width="11.6640625" style="2" customWidth="1"/>
    <col min="6" max="6" width="12" style="2" customWidth="1"/>
    <col min="7" max="7" width="11.6640625" style="2" customWidth="1"/>
    <col min="8" max="8" width="12" style="2" customWidth="1"/>
    <col min="9" max="10" width="11.6640625" style="2" customWidth="1"/>
  </cols>
  <sheetData>
    <row r="1" spans="1:10" ht="26.5" x14ac:dyDescent="0.55000000000000004">
      <c r="A1" s="3">
        <f>+SUBTOTAL(9,A3:A30)</f>
        <v>1110</v>
      </c>
      <c r="B1" s="3">
        <f>+SUBTOTAL(9,B3:B30)</f>
        <v>660</v>
      </c>
      <c r="C1" s="3">
        <f>+SUBTOTAL(9,C3:C30)</f>
        <v>1114</v>
      </c>
      <c r="D1" s="3">
        <f>+SUBTOTAL(9,D3:D30)</f>
        <v>0</v>
      </c>
      <c r="E1" s="3">
        <f>+SUBTOTAL(9,E3:E30)</f>
        <v>0</v>
      </c>
      <c r="F1" s="3">
        <f>+SUBTOTAL(9,F3:F30)</f>
        <v>0</v>
      </c>
      <c r="G1" s="3">
        <f>+SUBTOTAL(9,G3:G30)</f>
        <v>0</v>
      </c>
      <c r="H1" s="3">
        <f>+SUBTOTAL(9,H3:H30)</f>
        <v>0</v>
      </c>
      <c r="I1" s="3">
        <f>+SUBTOTAL(9,I3:I30)</f>
        <v>0</v>
      </c>
      <c r="J1" s="3">
        <f>+SUBTOTAL(9,J3:J30)</f>
        <v>80</v>
      </c>
    </row>
    <row r="2" spans="1:10" x14ac:dyDescent="0.55000000000000004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</row>
    <row r="3" spans="1:10" x14ac:dyDescent="0.55000000000000004">
      <c r="A3" s="2">
        <v>140</v>
      </c>
      <c r="B3" s="2">
        <v>30</v>
      </c>
      <c r="C3" s="2">
        <v>30</v>
      </c>
      <c r="J3" s="2">
        <v>80</v>
      </c>
    </row>
    <row r="4" spans="1:10" x14ac:dyDescent="0.55000000000000004">
      <c r="A4" s="2">
        <v>40</v>
      </c>
      <c r="B4" s="2">
        <v>60</v>
      </c>
      <c r="C4" s="2">
        <v>60</v>
      </c>
    </row>
    <row r="5" spans="1:10" x14ac:dyDescent="0.55000000000000004">
      <c r="A5" s="2">
        <v>230</v>
      </c>
      <c r="B5" s="2">
        <v>40</v>
      </c>
      <c r="C5" s="2">
        <v>130</v>
      </c>
    </row>
    <row r="6" spans="1:10" x14ac:dyDescent="0.55000000000000004">
      <c r="A6" s="2">
        <v>60</v>
      </c>
      <c r="B6" s="2">
        <v>40</v>
      </c>
      <c r="C6" s="2">
        <v>20</v>
      </c>
    </row>
    <row r="7" spans="1:10" x14ac:dyDescent="0.55000000000000004">
      <c r="A7" s="2">
        <v>80</v>
      </c>
      <c r="B7" s="2">
        <v>60</v>
      </c>
      <c r="C7" s="2">
        <v>70</v>
      </c>
    </row>
    <row r="8" spans="1:10" x14ac:dyDescent="0.55000000000000004">
      <c r="A8" s="2">
        <v>30</v>
      </c>
      <c r="B8" s="2">
        <v>20</v>
      </c>
      <c r="C8" s="2">
        <v>50</v>
      </c>
    </row>
    <row r="9" spans="1:10" x14ac:dyDescent="0.55000000000000004">
      <c r="A9" s="2">
        <v>20</v>
      </c>
      <c r="B9" s="2">
        <v>30</v>
      </c>
      <c r="C9" s="2">
        <v>130</v>
      </c>
    </row>
    <row r="10" spans="1:10" x14ac:dyDescent="0.55000000000000004">
      <c r="A10" s="2">
        <v>30</v>
      </c>
      <c r="B10" s="2">
        <v>40</v>
      </c>
      <c r="C10" s="2">
        <v>10</v>
      </c>
    </row>
    <row r="11" spans="1:10" x14ac:dyDescent="0.55000000000000004">
      <c r="A11" s="2">
        <v>100</v>
      </c>
      <c r="B11" s="2">
        <v>100</v>
      </c>
      <c r="C11" s="2">
        <v>4</v>
      </c>
    </row>
    <row r="12" spans="1:10" x14ac:dyDescent="0.55000000000000004">
      <c r="A12" s="2">
        <v>30</v>
      </c>
      <c r="B12" s="2">
        <v>30</v>
      </c>
      <c r="C12" s="2">
        <v>100</v>
      </c>
    </row>
    <row r="13" spans="1:10" x14ac:dyDescent="0.55000000000000004">
      <c r="A13" s="2">
        <v>70</v>
      </c>
      <c r="B13" s="2">
        <v>30</v>
      </c>
      <c r="C13" s="2">
        <v>30</v>
      </c>
    </row>
    <row r="14" spans="1:10" x14ac:dyDescent="0.55000000000000004">
      <c r="A14" s="2">
        <v>80</v>
      </c>
      <c r="B14" s="2">
        <v>40</v>
      </c>
      <c r="C14" s="2">
        <v>180</v>
      </c>
    </row>
    <row r="15" spans="1:10" x14ac:dyDescent="0.55000000000000004">
      <c r="A15" s="2">
        <v>60</v>
      </c>
      <c r="B15" s="2">
        <v>60</v>
      </c>
      <c r="C15" s="2">
        <v>100</v>
      </c>
    </row>
    <row r="16" spans="1:10" x14ac:dyDescent="0.55000000000000004">
      <c r="A16" s="2">
        <v>140</v>
      </c>
      <c r="B16" s="2">
        <v>50</v>
      </c>
      <c r="C16" s="2">
        <v>50</v>
      </c>
    </row>
    <row r="17" spans="2:3" x14ac:dyDescent="0.55000000000000004">
      <c r="B17" s="2">
        <v>30</v>
      </c>
      <c r="C17" s="2">
        <v>20</v>
      </c>
    </row>
    <row r="18" spans="2:3" x14ac:dyDescent="0.55000000000000004">
      <c r="C18" s="2">
        <v>130</v>
      </c>
    </row>
  </sheetData>
  <phoneticPr fontId="1"/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FA8E76-4E24-42D1-B72E-6654DA833BB0}">
  <dimension ref="A1:J24"/>
  <sheetViews>
    <sheetView workbookViewId="0">
      <selection activeCell="B1" sqref="B1"/>
    </sheetView>
  </sheetViews>
  <sheetFormatPr defaultRowHeight="18" x14ac:dyDescent="0.55000000000000004"/>
  <cols>
    <col min="1" max="5" width="11.6640625" style="2" customWidth="1"/>
    <col min="6" max="6" width="12" style="2" customWidth="1"/>
    <col min="7" max="7" width="11.6640625" style="2" customWidth="1"/>
    <col min="8" max="8" width="12" style="2" customWidth="1"/>
    <col min="9" max="10" width="11.6640625" style="2" customWidth="1"/>
  </cols>
  <sheetData>
    <row r="1" spans="1:10" ht="26.5" x14ac:dyDescent="0.55000000000000004">
      <c r="A1" s="3">
        <f>+SUBTOTAL(9,A3:A23)</f>
        <v>1207.5</v>
      </c>
      <c r="B1" s="3">
        <f>+SUBTOTAL(9,B3:B24)</f>
        <v>1068</v>
      </c>
      <c r="C1" s="3">
        <f t="shared" ref="C1:J1" si="0">+SUBTOTAL(9,C3:C23)</f>
        <v>1406</v>
      </c>
      <c r="D1" s="3">
        <f t="shared" si="0"/>
        <v>0</v>
      </c>
      <c r="E1" s="3">
        <f t="shared" si="0"/>
        <v>4</v>
      </c>
      <c r="F1" s="3">
        <f t="shared" si="0"/>
        <v>0</v>
      </c>
      <c r="G1" s="3">
        <f t="shared" si="0"/>
        <v>60</v>
      </c>
      <c r="H1" s="3">
        <f t="shared" si="0"/>
        <v>20</v>
      </c>
      <c r="I1" s="3">
        <f t="shared" si="0"/>
        <v>0</v>
      </c>
      <c r="J1" s="3">
        <f t="shared" si="0"/>
        <v>0</v>
      </c>
    </row>
    <row r="2" spans="1:10" x14ac:dyDescent="0.55000000000000004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</row>
    <row r="3" spans="1:10" x14ac:dyDescent="0.55000000000000004">
      <c r="A3" s="2">
        <v>90</v>
      </c>
      <c r="B3" s="2">
        <v>20</v>
      </c>
      <c r="C3" s="2">
        <v>80</v>
      </c>
      <c r="E3" s="2">
        <v>4</v>
      </c>
      <c r="G3" s="2">
        <v>20</v>
      </c>
      <c r="H3" s="2">
        <v>20</v>
      </c>
    </row>
    <row r="4" spans="1:10" x14ac:dyDescent="0.55000000000000004">
      <c r="A4" s="2">
        <v>70</v>
      </c>
      <c r="B4" s="2">
        <v>50</v>
      </c>
      <c r="C4" s="2">
        <v>70</v>
      </c>
      <c r="G4" s="2">
        <v>40</v>
      </c>
    </row>
    <row r="5" spans="1:10" x14ac:dyDescent="0.55000000000000004">
      <c r="A5" s="2">
        <v>110</v>
      </c>
      <c r="B5" s="2">
        <v>20</v>
      </c>
      <c r="C5" s="2">
        <v>150</v>
      </c>
    </row>
    <row r="6" spans="1:10" x14ac:dyDescent="0.55000000000000004">
      <c r="A6" s="2">
        <v>16</v>
      </c>
      <c r="B6" s="2">
        <v>40</v>
      </c>
      <c r="C6" s="2">
        <v>40</v>
      </c>
    </row>
    <row r="7" spans="1:10" x14ac:dyDescent="0.55000000000000004">
      <c r="A7" s="2">
        <v>40</v>
      </c>
      <c r="B7" s="2">
        <v>4</v>
      </c>
      <c r="C7" s="2">
        <v>60</v>
      </c>
    </row>
    <row r="8" spans="1:10" x14ac:dyDescent="0.55000000000000004">
      <c r="A8" s="2">
        <v>90</v>
      </c>
      <c r="B8" s="2">
        <v>10</v>
      </c>
      <c r="C8" s="2">
        <v>80</v>
      </c>
    </row>
    <row r="9" spans="1:10" x14ac:dyDescent="0.55000000000000004">
      <c r="A9" s="2">
        <v>110</v>
      </c>
      <c r="B9" s="2">
        <v>30</v>
      </c>
      <c r="C9" s="2">
        <v>40</v>
      </c>
    </row>
    <row r="10" spans="1:10" x14ac:dyDescent="0.55000000000000004">
      <c r="A10" s="2">
        <v>100</v>
      </c>
      <c r="B10" s="2">
        <v>100</v>
      </c>
      <c r="C10" s="2">
        <v>110</v>
      </c>
    </row>
    <row r="11" spans="1:10" x14ac:dyDescent="0.55000000000000004">
      <c r="A11" s="2">
        <v>80</v>
      </c>
      <c r="B11" s="2">
        <v>30</v>
      </c>
      <c r="C11" s="2">
        <v>30</v>
      </c>
    </row>
    <row r="12" spans="1:10" x14ac:dyDescent="0.55000000000000004">
      <c r="A12" s="2">
        <v>140</v>
      </c>
      <c r="B12" s="2">
        <v>90</v>
      </c>
      <c r="C12" s="2">
        <v>40</v>
      </c>
    </row>
    <row r="13" spans="1:10" x14ac:dyDescent="0.55000000000000004">
      <c r="A13" s="2">
        <v>30</v>
      </c>
      <c r="B13" s="2">
        <v>40</v>
      </c>
      <c r="C13" s="2">
        <v>40</v>
      </c>
    </row>
    <row r="14" spans="1:10" x14ac:dyDescent="0.55000000000000004">
      <c r="A14" s="2">
        <v>90</v>
      </c>
      <c r="B14" s="2">
        <v>20</v>
      </c>
      <c r="C14" s="2">
        <v>60</v>
      </c>
    </row>
    <row r="15" spans="1:10" x14ac:dyDescent="0.55000000000000004">
      <c r="A15" s="2">
        <v>70</v>
      </c>
      <c r="B15" s="2">
        <v>130</v>
      </c>
      <c r="C15" s="2">
        <v>120</v>
      </c>
    </row>
    <row r="16" spans="1:10" x14ac:dyDescent="0.55000000000000004">
      <c r="A16" s="2">
        <v>30</v>
      </c>
      <c r="B16" s="2">
        <v>50</v>
      </c>
      <c r="C16" s="2">
        <v>20</v>
      </c>
    </row>
    <row r="17" spans="1:3" x14ac:dyDescent="0.55000000000000004">
      <c r="A17" s="2">
        <v>40</v>
      </c>
      <c r="B17" s="2">
        <v>20</v>
      </c>
      <c r="C17" s="2">
        <v>50</v>
      </c>
    </row>
    <row r="18" spans="1:3" x14ac:dyDescent="0.55000000000000004">
      <c r="A18" s="2">
        <v>40</v>
      </c>
      <c r="B18" s="2">
        <v>30</v>
      </c>
      <c r="C18" s="2">
        <v>60</v>
      </c>
    </row>
    <row r="19" spans="1:3" x14ac:dyDescent="0.55000000000000004">
      <c r="A19" s="2">
        <v>11.5</v>
      </c>
      <c r="B19" s="2">
        <v>40</v>
      </c>
      <c r="C19" s="2">
        <v>6</v>
      </c>
    </row>
    <row r="20" spans="1:3" x14ac:dyDescent="0.55000000000000004">
      <c r="A20" s="2">
        <v>50</v>
      </c>
      <c r="B20" s="2">
        <v>4</v>
      </c>
      <c r="C20" s="2">
        <v>110</v>
      </c>
    </row>
    <row r="21" spans="1:3" x14ac:dyDescent="0.55000000000000004">
      <c r="B21" s="2">
        <v>30</v>
      </c>
      <c r="C21" s="2">
        <v>80</v>
      </c>
    </row>
    <row r="22" spans="1:3" x14ac:dyDescent="0.55000000000000004">
      <c r="B22" s="2">
        <v>260</v>
      </c>
      <c r="C22" s="2">
        <v>60</v>
      </c>
    </row>
    <row r="23" spans="1:3" x14ac:dyDescent="0.55000000000000004">
      <c r="B23" s="2">
        <v>20</v>
      </c>
      <c r="C23" s="2">
        <v>100</v>
      </c>
    </row>
    <row r="24" spans="1:3" x14ac:dyDescent="0.55000000000000004">
      <c r="B24" s="2">
        <v>30</v>
      </c>
    </row>
  </sheetData>
  <phoneticPr fontId="1"/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FBE1AE-ABD6-4E95-8250-ADF413D954C7}">
  <dimension ref="A1:J22"/>
  <sheetViews>
    <sheetView workbookViewId="0"/>
  </sheetViews>
  <sheetFormatPr defaultRowHeight="18" x14ac:dyDescent="0.55000000000000004"/>
  <cols>
    <col min="1" max="5" width="11.6640625" style="2" customWidth="1"/>
    <col min="6" max="6" width="12" style="2" customWidth="1"/>
    <col min="7" max="7" width="11.6640625" style="2" customWidth="1"/>
    <col min="8" max="8" width="12" style="2" customWidth="1"/>
    <col min="9" max="10" width="11.6640625" style="2" customWidth="1"/>
  </cols>
  <sheetData>
    <row r="1" spans="1:10" ht="26.5" x14ac:dyDescent="0.55000000000000004">
      <c r="A1" s="3">
        <f>+SUBTOTAL(9,A3:A27)</f>
        <v>1150</v>
      </c>
      <c r="B1" s="3">
        <f>+SUBTOTAL(9,B3:B30)</f>
        <v>1300</v>
      </c>
      <c r="C1" s="3">
        <f>+SUBTOTAL(9,C3:C30)</f>
        <v>1414</v>
      </c>
      <c r="D1" s="3">
        <f>+SUBTOTAL(9,D3:D30)</f>
        <v>0</v>
      </c>
      <c r="E1" s="3">
        <f>+SUBTOTAL(9,E3:E30)</f>
        <v>0</v>
      </c>
      <c r="F1" s="3">
        <f>+SUBTOTAL(9,F3:F30)</f>
        <v>0</v>
      </c>
      <c r="G1" s="3">
        <f>+SUBTOTAL(9,G3:G30)</f>
        <v>0</v>
      </c>
      <c r="H1" s="3">
        <f>+SUBTOTAL(9,H3:H30)</f>
        <v>0</v>
      </c>
      <c r="I1" s="3">
        <f>+SUBTOTAL(9,I3:I30)</f>
        <v>0</v>
      </c>
      <c r="J1" s="3">
        <f>+SUBTOTAL(9,J3:J30)</f>
        <v>0</v>
      </c>
    </row>
    <row r="2" spans="1:10" x14ac:dyDescent="0.55000000000000004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</row>
    <row r="3" spans="1:10" x14ac:dyDescent="0.55000000000000004">
      <c r="A3" s="2">
        <v>40</v>
      </c>
      <c r="B3" s="2">
        <v>80</v>
      </c>
      <c r="C3" s="2">
        <v>60</v>
      </c>
    </row>
    <row r="4" spans="1:10" x14ac:dyDescent="0.55000000000000004">
      <c r="A4" s="2">
        <v>60</v>
      </c>
      <c r="B4" s="2">
        <v>20</v>
      </c>
      <c r="C4" s="2">
        <v>140</v>
      </c>
    </row>
    <row r="5" spans="1:10" x14ac:dyDescent="0.55000000000000004">
      <c r="A5" s="2">
        <v>30</v>
      </c>
      <c r="B5" s="2">
        <v>30</v>
      </c>
      <c r="C5" s="2">
        <v>4</v>
      </c>
    </row>
    <row r="6" spans="1:10" x14ac:dyDescent="0.55000000000000004">
      <c r="A6" s="2">
        <v>80</v>
      </c>
      <c r="B6" s="2">
        <v>190</v>
      </c>
      <c r="C6" s="2">
        <v>70</v>
      </c>
    </row>
    <row r="7" spans="1:10" x14ac:dyDescent="0.55000000000000004">
      <c r="A7" s="2">
        <v>140</v>
      </c>
      <c r="B7" s="2">
        <v>20</v>
      </c>
      <c r="C7" s="2">
        <v>140</v>
      </c>
    </row>
    <row r="8" spans="1:10" x14ac:dyDescent="0.55000000000000004">
      <c r="A8" s="2">
        <v>50</v>
      </c>
      <c r="B8" s="2">
        <v>70</v>
      </c>
      <c r="C8" s="2">
        <v>30</v>
      </c>
    </row>
    <row r="9" spans="1:10" x14ac:dyDescent="0.55000000000000004">
      <c r="A9" s="2">
        <v>70</v>
      </c>
      <c r="B9" s="2">
        <v>60</v>
      </c>
      <c r="C9" s="2">
        <v>110</v>
      </c>
    </row>
    <row r="10" spans="1:10" x14ac:dyDescent="0.55000000000000004">
      <c r="A10" s="2">
        <v>70</v>
      </c>
      <c r="B10" s="2">
        <v>170</v>
      </c>
      <c r="C10" s="2">
        <v>60</v>
      </c>
    </row>
    <row r="11" spans="1:10" x14ac:dyDescent="0.55000000000000004">
      <c r="A11" s="2">
        <v>60</v>
      </c>
      <c r="B11" s="2">
        <v>30</v>
      </c>
      <c r="C11" s="2">
        <v>20</v>
      </c>
    </row>
    <row r="12" spans="1:10" x14ac:dyDescent="0.55000000000000004">
      <c r="A12" s="2">
        <v>50</v>
      </c>
      <c r="B12" s="2">
        <v>30</v>
      </c>
      <c r="C12" s="2">
        <v>150</v>
      </c>
    </row>
    <row r="13" spans="1:10" x14ac:dyDescent="0.55000000000000004">
      <c r="A13" s="2">
        <v>90</v>
      </c>
      <c r="B13" s="2">
        <v>50</v>
      </c>
      <c r="C13" s="2">
        <v>70</v>
      </c>
    </row>
    <row r="14" spans="1:10" x14ac:dyDescent="0.55000000000000004">
      <c r="A14" s="2">
        <v>30</v>
      </c>
      <c r="B14" s="2">
        <v>30</v>
      </c>
      <c r="C14" s="2">
        <v>100</v>
      </c>
    </row>
    <row r="15" spans="1:10" x14ac:dyDescent="0.55000000000000004">
      <c r="A15" s="2">
        <v>60</v>
      </c>
      <c r="B15" s="2">
        <v>80</v>
      </c>
      <c r="C15" s="2">
        <v>30</v>
      </c>
    </row>
    <row r="16" spans="1:10" x14ac:dyDescent="0.55000000000000004">
      <c r="A16" s="2">
        <v>80</v>
      </c>
      <c r="B16" s="2">
        <v>30</v>
      </c>
      <c r="C16" s="2">
        <v>140</v>
      </c>
    </row>
    <row r="17" spans="1:3" x14ac:dyDescent="0.55000000000000004">
      <c r="A17" s="2">
        <v>240</v>
      </c>
      <c r="B17" s="2">
        <v>150</v>
      </c>
      <c r="C17" s="2">
        <v>30</v>
      </c>
    </row>
    <row r="18" spans="1:3" x14ac:dyDescent="0.55000000000000004">
      <c r="B18" s="2">
        <v>80</v>
      </c>
      <c r="C18" s="2">
        <v>140</v>
      </c>
    </row>
    <row r="19" spans="1:3" x14ac:dyDescent="0.55000000000000004">
      <c r="B19" s="2">
        <v>50</v>
      </c>
      <c r="C19" s="2">
        <v>120</v>
      </c>
    </row>
    <row r="20" spans="1:3" x14ac:dyDescent="0.55000000000000004">
      <c r="B20" s="2">
        <v>30</v>
      </c>
    </row>
    <row r="21" spans="1:3" x14ac:dyDescent="0.55000000000000004">
      <c r="B21" s="2">
        <v>40</v>
      </c>
    </row>
    <row r="22" spans="1:3" x14ac:dyDescent="0.55000000000000004">
      <c r="B22" s="2">
        <v>60</v>
      </c>
    </row>
  </sheetData>
  <phoneticPr fontId="1"/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3CAFCE-66ED-4BBC-A4DA-1D7DCD4C6A61}">
  <dimension ref="A1:J21"/>
  <sheetViews>
    <sheetView workbookViewId="0">
      <selection sqref="A1:J1"/>
    </sheetView>
  </sheetViews>
  <sheetFormatPr defaultRowHeight="18" x14ac:dyDescent="0.55000000000000004"/>
  <cols>
    <col min="1" max="5" width="11.6640625" style="2" customWidth="1"/>
    <col min="6" max="6" width="12" style="2" customWidth="1"/>
    <col min="7" max="7" width="11.6640625" style="2" customWidth="1"/>
    <col min="8" max="8" width="12" style="2" customWidth="1"/>
    <col min="9" max="10" width="11.6640625" style="2" customWidth="1"/>
  </cols>
  <sheetData>
    <row r="1" spans="1:10" ht="26.5" x14ac:dyDescent="0.55000000000000004">
      <c r="A1" s="3">
        <f>+SUBTOTAL(9,A3:A27)</f>
        <v>1980</v>
      </c>
      <c r="B1" s="3">
        <f>+SUBTOTAL(9,B3:B30)</f>
        <v>2713</v>
      </c>
      <c r="C1" s="3">
        <f>+SUBTOTAL(9,C3:C30)</f>
        <v>1130</v>
      </c>
      <c r="D1" s="3">
        <f>+SUBTOTAL(9,D3:D30)</f>
        <v>0</v>
      </c>
      <c r="E1" s="3">
        <f>+SUBTOTAL(9,E3:E30)</f>
        <v>14</v>
      </c>
      <c r="F1" s="3">
        <f>+SUBTOTAL(9,F3:F30)</f>
        <v>0</v>
      </c>
      <c r="G1" s="3">
        <f>+SUBTOTAL(9,G3:G30)</f>
        <v>30</v>
      </c>
      <c r="H1" s="3">
        <f>+SUBTOTAL(9,H3:H30)</f>
        <v>0</v>
      </c>
      <c r="I1" s="3">
        <f>+SUBTOTAL(9,I3:I30)</f>
        <v>0</v>
      </c>
      <c r="J1" s="3">
        <f>+SUBTOTAL(9,J3:J30)</f>
        <v>0</v>
      </c>
    </row>
    <row r="2" spans="1:10" x14ac:dyDescent="0.55000000000000004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</row>
    <row r="3" spans="1:10" x14ac:dyDescent="0.55000000000000004">
      <c r="A3" s="2">
        <v>50</v>
      </c>
      <c r="B3" s="2">
        <v>30</v>
      </c>
      <c r="C3" s="2">
        <v>130</v>
      </c>
      <c r="E3" s="2">
        <v>14</v>
      </c>
      <c r="G3" s="2">
        <v>30</v>
      </c>
    </row>
    <row r="4" spans="1:10" x14ac:dyDescent="0.55000000000000004">
      <c r="A4" s="2">
        <v>80</v>
      </c>
      <c r="B4" s="2">
        <v>20</v>
      </c>
      <c r="C4" s="2">
        <v>20</v>
      </c>
    </row>
    <row r="5" spans="1:10" x14ac:dyDescent="0.55000000000000004">
      <c r="A5" s="2">
        <v>120</v>
      </c>
      <c r="B5" s="2">
        <v>400</v>
      </c>
      <c r="C5" s="2">
        <v>10</v>
      </c>
    </row>
    <row r="6" spans="1:10" x14ac:dyDescent="0.55000000000000004">
      <c r="A6" s="2">
        <v>80</v>
      </c>
      <c r="B6" s="2">
        <v>20</v>
      </c>
      <c r="C6" s="2">
        <v>130</v>
      </c>
    </row>
    <row r="7" spans="1:10" x14ac:dyDescent="0.55000000000000004">
      <c r="A7" s="2">
        <v>20</v>
      </c>
      <c r="B7" s="2">
        <v>4</v>
      </c>
      <c r="C7" s="2">
        <v>16</v>
      </c>
    </row>
    <row r="8" spans="1:10" x14ac:dyDescent="0.55000000000000004">
      <c r="A8" s="2">
        <v>80</v>
      </c>
      <c r="B8" s="2">
        <v>30</v>
      </c>
      <c r="C8" s="2">
        <v>40</v>
      </c>
    </row>
    <row r="9" spans="1:10" x14ac:dyDescent="0.55000000000000004">
      <c r="A9" s="2">
        <v>120</v>
      </c>
      <c r="B9" s="2">
        <v>360</v>
      </c>
      <c r="C9" s="2">
        <v>80</v>
      </c>
    </row>
    <row r="10" spans="1:10" x14ac:dyDescent="0.55000000000000004">
      <c r="A10" s="2">
        <v>30</v>
      </c>
      <c r="B10" s="2">
        <v>60</v>
      </c>
      <c r="C10" s="2">
        <v>30</v>
      </c>
    </row>
    <row r="11" spans="1:10" x14ac:dyDescent="0.55000000000000004">
      <c r="A11" s="2">
        <v>310</v>
      </c>
      <c r="B11" s="2">
        <v>300</v>
      </c>
      <c r="C11" s="2">
        <v>130</v>
      </c>
    </row>
    <row r="12" spans="1:10" x14ac:dyDescent="0.55000000000000004">
      <c r="A12" s="2">
        <v>20</v>
      </c>
      <c r="B12" s="2">
        <v>20</v>
      </c>
      <c r="C12" s="2">
        <v>20</v>
      </c>
    </row>
    <row r="13" spans="1:10" x14ac:dyDescent="0.55000000000000004">
      <c r="A13" s="2">
        <v>70</v>
      </c>
      <c r="B13" s="2">
        <v>40</v>
      </c>
      <c r="C13" s="2">
        <v>60</v>
      </c>
    </row>
    <row r="14" spans="1:10" x14ac:dyDescent="0.55000000000000004">
      <c r="A14" s="2">
        <v>500</v>
      </c>
      <c r="B14" s="2">
        <v>40</v>
      </c>
      <c r="C14" s="2">
        <v>100</v>
      </c>
    </row>
    <row r="15" spans="1:10" x14ac:dyDescent="0.55000000000000004">
      <c r="A15" s="2">
        <v>150</v>
      </c>
      <c r="B15" s="2">
        <v>80</v>
      </c>
      <c r="C15" s="2">
        <v>120</v>
      </c>
    </row>
    <row r="16" spans="1:10" x14ac:dyDescent="0.55000000000000004">
      <c r="A16" s="2">
        <v>90</v>
      </c>
      <c r="B16" s="2">
        <v>659</v>
      </c>
      <c r="C16" s="2">
        <v>4</v>
      </c>
    </row>
    <row r="17" spans="1:3" x14ac:dyDescent="0.55000000000000004">
      <c r="A17" s="2">
        <v>30</v>
      </c>
      <c r="B17" s="2">
        <v>560</v>
      </c>
      <c r="C17" s="2">
        <v>50</v>
      </c>
    </row>
    <row r="18" spans="1:3" x14ac:dyDescent="0.55000000000000004">
      <c r="A18" s="2">
        <v>70</v>
      </c>
      <c r="B18" s="2">
        <v>10</v>
      </c>
      <c r="C18" s="2">
        <v>20</v>
      </c>
    </row>
    <row r="19" spans="1:3" x14ac:dyDescent="0.55000000000000004">
      <c r="A19" s="2">
        <v>160</v>
      </c>
      <c r="B19" s="2">
        <v>20</v>
      </c>
      <c r="C19" s="2">
        <v>50</v>
      </c>
    </row>
    <row r="20" spans="1:3" x14ac:dyDescent="0.55000000000000004">
      <c r="B20" s="2">
        <v>30</v>
      </c>
      <c r="C20" s="2">
        <v>120</v>
      </c>
    </row>
    <row r="21" spans="1:3" x14ac:dyDescent="0.55000000000000004">
      <c r="B21" s="2">
        <v>30</v>
      </c>
    </row>
  </sheetData>
  <phoneticPr fontId="1"/>
  <pageMargins left="0.7" right="0.7" top="0.75" bottom="0.75" header="0.3" footer="0.3"/>
  <pageSetup paperSize="9" orientation="portrait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F00E51-B5BA-485A-BBEC-B08CB368DFFE}">
  <dimension ref="A1:J26"/>
  <sheetViews>
    <sheetView workbookViewId="0">
      <selection activeCell="B27" sqref="B27"/>
    </sheetView>
  </sheetViews>
  <sheetFormatPr defaultRowHeight="18" x14ac:dyDescent="0.55000000000000004"/>
  <cols>
    <col min="1" max="5" width="11.6640625" style="2" customWidth="1"/>
    <col min="6" max="6" width="12" style="2" customWidth="1"/>
    <col min="7" max="7" width="11.6640625" style="2" customWidth="1"/>
    <col min="8" max="8" width="12" style="2" customWidth="1"/>
    <col min="9" max="10" width="11.6640625" style="2" customWidth="1"/>
  </cols>
  <sheetData>
    <row r="1" spans="1:10" ht="26.5" x14ac:dyDescent="0.55000000000000004">
      <c r="A1" s="3">
        <f>+SUBTOTAL(9,A3:A30)</f>
        <v>1450</v>
      </c>
      <c r="B1" s="3">
        <f>+SUBTOTAL(9,B3:B30)</f>
        <v>980</v>
      </c>
      <c r="C1" s="3">
        <f>+SUBTOTAL(9,C3:C30)</f>
        <v>1130</v>
      </c>
      <c r="D1" s="3">
        <f>+SUBTOTAL(9,D3:D30)</f>
        <v>0</v>
      </c>
      <c r="E1" s="3">
        <f>+SUBTOTAL(9,E3:E30)</f>
        <v>0</v>
      </c>
      <c r="F1" s="3">
        <f>+SUBTOTAL(9,F3:F30)</f>
        <v>0</v>
      </c>
      <c r="G1" s="3">
        <f>+SUBTOTAL(9,G3:G30)</f>
        <v>40</v>
      </c>
      <c r="H1" s="3">
        <f>+SUBTOTAL(9,H3:H30)</f>
        <v>0</v>
      </c>
      <c r="I1" s="3">
        <f>+SUBTOTAL(9,I3:I30)</f>
        <v>0</v>
      </c>
      <c r="J1" s="3">
        <f>+SUBTOTAL(9,J3:J30)</f>
        <v>0</v>
      </c>
    </row>
    <row r="2" spans="1:10" x14ac:dyDescent="0.55000000000000004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</row>
    <row r="3" spans="1:10" x14ac:dyDescent="0.55000000000000004">
      <c r="A3" s="2">
        <v>80</v>
      </c>
      <c r="B3" s="2">
        <v>40</v>
      </c>
      <c r="C3" s="2">
        <v>100</v>
      </c>
      <c r="G3" s="2">
        <v>20</v>
      </c>
    </row>
    <row r="4" spans="1:10" x14ac:dyDescent="0.55000000000000004">
      <c r="A4" s="2">
        <v>130</v>
      </c>
      <c r="B4" s="2">
        <v>180</v>
      </c>
      <c r="C4" s="2">
        <v>30</v>
      </c>
      <c r="G4" s="2">
        <v>20</v>
      </c>
    </row>
    <row r="5" spans="1:10" x14ac:dyDescent="0.55000000000000004">
      <c r="A5" s="2">
        <v>40</v>
      </c>
      <c r="B5" s="2">
        <v>30</v>
      </c>
      <c r="C5" s="2">
        <v>40</v>
      </c>
    </row>
    <row r="6" spans="1:10" x14ac:dyDescent="0.55000000000000004">
      <c r="A6" s="2">
        <v>60</v>
      </c>
      <c r="B6" s="2">
        <v>30</v>
      </c>
      <c r="C6" s="2">
        <v>130</v>
      </c>
    </row>
    <row r="7" spans="1:10" x14ac:dyDescent="0.55000000000000004">
      <c r="A7" s="2">
        <v>160</v>
      </c>
      <c r="B7" s="2">
        <v>20</v>
      </c>
      <c r="C7" s="2">
        <v>20</v>
      </c>
    </row>
    <row r="8" spans="1:10" x14ac:dyDescent="0.55000000000000004">
      <c r="A8" s="2">
        <v>70</v>
      </c>
      <c r="B8" s="2">
        <v>30</v>
      </c>
      <c r="C8" s="2">
        <v>50</v>
      </c>
    </row>
    <row r="9" spans="1:10" x14ac:dyDescent="0.55000000000000004">
      <c r="A9" s="2">
        <v>40</v>
      </c>
      <c r="B9" s="2">
        <v>30</v>
      </c>
      <c r="C9" s="2">
        <v>10</v>
      </c>
    </row>
    <row r="10" spans="1:10" x14ac:dyDescent="0.55000000000000004">
      <c r="A10" s="2">
        <v>70</v>
      </c>
      <c r="B10" s="2">
        <v>130</v>
      </c>
      <c r="C10" s="2">
        <v>60</v>
      </c>
    </row>
    <row r="11" spans="1:10" x14ac:dyDescent="0.55000000000000004">
      <c r="A11" s="2">
        <v>40</v>
      </c>
      <c r="B11" s="2">
        <v>10</v>
      </c>
      <c r="C11" s="2">
        <v>20</v>
      </c>
    </row>
    <row r="12" spans="1:10" x14ac:dyDescent="0.55000000000000004">
      <c r="A12" s="2">
        <v>40</v>
      </c>
      <c r="B12" s="2">
        <v>50</v>
      </c>
      <c r="C12" s="2">
        <v>130</v>
      </c>
    </row>
    <row r="13" spans="1:10" x14ac:dyDescent="0.55000000000000004">
      <c r="A13" s="2">
        <v>90</v>
      </c>
      <c r="B13" s="2">
        <v>20</v>
      </c>
      <c r="C13" s="2">
        <v>30</v>
      </c>
    </row>
    <row r="14" spans="1:10" x14ac:dyDescent="0.55000000000000004">
      <c r="A14" s="2">
        <v>100</v>
      </c>
      <c r="B14" s="2">
        <v>10</v>
      </c>
      <c r="C14" s="2">
        <v>50</v>
      </c>
    </row>
    <row r="15" spans="1:10" x14ac:dyDescent="0.55000000000000004">
      <c r="A15" s="2">
        <v>60</v>
      </c>
      <c r="B15" s="2">
        <v>20</v>
      </c>
      <c r="C15" s="2">
        <v>130</v>
      </c>
    </row>
    <row r="16" spans="1:10" x14ac:dyDescent="0.55000000000000004">
      <c r="A16" s="2">
        <v>110</v>
      </c>
      <c r="B16" s="2">
        <v>20</v>
      </c>
      <c r="C16" s="2">
        <v>30</v>
      </c>
    </row>
    <row r="17" spans="1:3" x14ac:dyDescent="0.55000000000000004">
      <c r="A17" s="2">
        <v>50</v>
      </c>
      <c r="B17" s="2">
        <v>40</v>
      </c>
      <c r="C17" s="2">
        <v>20</v>
      </c>
    </row>
    <row r="18" spans="1:3" x14ac:dyDescent="0.55000000000000004">
      <c r="A18" s="2">
        <v>110</v>
      </c>
      <c r="B18" s="2">
        <v>30</v>
      </c>
      <c r="C18" s="2">
        <v>60</v>
      </c>
    </row>
    <row r="19" spans="1:3" x14ac:dyDescent="0.55000000000000004">
      <c r="A19" s="2">
        <v>20</v>
      </c>
      <c r="B19" s="2">
        <v>10</v>
      </c>
      <c r="C19" s="2">
        <v>140</v>
      </c>
    </row>
    <row r="20" spans="1:3" x14ac:dyDescent="0.55000000000000004">
      <c r="A20" s="2">
        <v>140</v>
      </c>
      <c r="B20" s="2">
        <v>80</v>
      </c>
      <c r="C20" s="2">
        <v>30</v>
      </c>
    </row>
    <row r="21" spans="1:3" x14ac:dyDescent="0.55000000000000004">
      <c r="A21" s="2">
        <v>40</v>
      </c>
      <c r="B21" s="2">
        <v>90</v>
      </c>
      <c r="C21" s="2">
        <v>10</v>
      </c>
    </row>
    <row r="22" spans="1:3" x14ac:dyDescent="0.55000000000000004">
      <c r="B22" s="2">
        <v>30</v>
      </c>
      <c r="C22" s="2">
        <v>40</v>
      </c>
    </row>
    <row r="23" spans="1:3" x14ac:dyDescent="0.55000000000000004">
      <c r="B23" s="2">
        <v>10</v>
      </c>
    </row>
    <row r="24" spans="1:3" x14ac:dyDescent="0.55000000000000004">
      <c r="B24" s="2">
        <v>10</v>
      </c>
    </row>
    <row r="25" spans="1:3" x14ac:dyDescent="0.55000000000000004">
      <c r="B25" s="2">
        <v>30</v>
      </c>
    </row>
    <row r="26" spans="1:3" x14ac:dyDescent="0.55000000000000004">
      <c r="B26" s="2">
        <v>30</v>
      </c>
    </row>
  </sheetData>
  <phoneticPr fontId="1"/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E32382-07A8-4C97-AF36-87846AAD5683}">
  <dimension ref="A1:J21"/>
  <sheetViews>
    <sheetView workbookViewId="0">
      <selection activeCell="A3" sqref="A3"/>
    </sheetView>
  </sheetViews>
  <sheetFormatPr defaultRowHeight="18" x14ac:dyDescent="0.55000000000000004"/>
  <cols>
    <col min="1" max="5" width="11.6640625" style="2" customWidth="1"/>
    <col min="6" max="6" width="12" style="2" customWidth="1"/>
    <col min="7" max="7" width="11.6640625" style="2" customWidth="1"/>
    <col min="8" max="8" width="12" style="2" customWidth="1"/>
    <col min="9" max="10" width="11.6640625" style="2" customWidth="1"/>
  </cols>
  <sheetData>
    <row r="1" spans="1:10" ht="26.5" x14ac:dyDescent="0.55000000000000004">
      <c r="A1" s="3">
        <f>+SUBTOTAL(9,A3:A30)</f>
        <v>850</v>
      </c>
      <c r="B1" s="3">
        <f>+SUBTOTAL(9,B3:B30)</f>
        <v>850</v>
      </c>
      <c r="C1" s="3">
        <f>+SUBTOTAL(9,C3:C30)</f>
        <v>1244</v>
      </c>
      <c r="D1" s="3">
        <f>+SUBTOTAL(9,D3:D30)</f>
        <v>0</v>
      </c>
      <c r="E1" s="3">
        <f>+SUBTOTAL(9,E3:E30)</f>
        <v>0</v>
      </c>
      <c r="F1" s="3">
        <f>+SUBTOTAL(9,F3:F30)</f>
        <v>0</v>
      </c>
      <c r="G1" s="3">
        <f>+SUBTOTAL(9,G3:G30)</f>
        <v>40</v>
      </c>
      <c r="H1" s="3">
        <f>+SUBTOTAL(9,H3:H30)</f>
        <v>60</v>
      </c>
      <c r="I1" s="3">
        <f>+SUBTOTAL(9,I3:I30)</f>
        <v>0</v>
      </c>
      <c r="J1" s="3">
        <f>+SUBTOTAL(9,J3:J30)</f>
        <v>0</v>
      </c>
    </row>
    <row r="2" spans="1:10" x14ac:dyDescent="0.55000000000000004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</row>
    <row r="3" spans="1:10" x14ac:dyDescent="0.55000000000000004">
      <c r="A3" s="2">
        <v>150</v>
      </c>
      <c r="B3" s="2">
        <v>70</v>
      </c>
      <c r="C3" s="2">
        <v>170</v>
      </c>
      <c r="G3" s="2">
        <v>40</v>
      </c>
      <c r="H3" s="2">
        <v>30</v>
      </c>
    </row>
    <row r="4" spans="1:10" x14ac:dyDescent="0.55000000000000004">
      <c r="A4" s="2">
        <v>130</v>
      </c>
      <c r="B4" s="2">
        <v>310</v>
      </c>
      <c r="C4" s="2">
        <v>30</v>
      </c>
      <c r="H4" s="2">
        <v>30</v>
      </c>
    </row>
    <row r="5" spans="1:10" x14ac:dyDescent="0.55000000000000004">
      <c r="A5" s="2">
        <v>40</v>
      </c>
      <c r="B5" s="2">
        <v>40</v>
      </c>
      <c r="C5" s="2">
        <v>20</v>
      </c>
    </row>
    <row r="6" spans="1:10" x14ac:dyDescent="0.55000000000000004">
      <c r="A6" s="2">
        <v>50</v>
      </c>
      <c r="B6" s="2">
        <v>30</v>
      </c>
      <c r="C6" s="2">
        <v>10</v>
      </c>
    </row>
    <row r="7" spans="1:10" x14ac:dyDescent="0.55000000000000004">
      <c r="A7" s="2">
        <v>70</v>
      </c>
      <c r="B7" s="2">
        <v>20</v>
      </c>
      <c r="C7" s="2">
        <v>110</v>
      </c>
    </row>
    <row r="8" spans="1:10" x14ac:dyDescent="0.55000000000000004">
      <c r="A8" s="2">
        <v>50</v>
      </c>
      <c r="B8" s="2">
        <v>20</v>
      </c>
      <c r="C8" s="2">
        <v>140</v>
      </c>
    </row>
    <row r="9" spans="1:10" x14ac:dyDescent="0.55000000000000004">
      <c r="A9" s="2">
        <v>30</v>
      </c>
      <c r="B9" s="2">
        <v>20</v>
      </c>
      <c r="C9" s="2">
        <v>20</v>
      </c>
    </row>
    <row r="10" spans="1:10" x14ac:dyDescent="0.55000000000000004">
      <c r="A10" s="2">
        <v>40</v>
      </c>
      <c r="B10" s="2">
        <v>10</v>
      </c>
      <c r="C10" s="2">
        <v>50</v>
      </c>
    </row>
    <row r="11" spans="1:10" x14ac:dyDescent="0.55000000000000004">
      <c r="A11" s="2">
        <v>50</v>
      </c>
      <c r="B11" s="2">
        <v>30</v>
      </c>
      <c r="C11" s="2">
        <v>170</v>
      </c>
    </row>
    <row r="12" spans="1:10" x14ac:dyDescent="0.55000000000000004">
      <c r="A12" s="2">
        <v>60</v>
      </c>
      <c r="B12" s="2">
        <v>10</v>
      </c>
      <c r="C12" s="2">
        <v>40</v>
      </c>
    </row>
    <row r="13" spans="1:10" x14ac:dyDescent="0.55000000000000004">
      <c r="A13" s="2">
        <v>50</v>
      </c>
      <c r="B13" s="2">
        <v>10</v>
      </c>
      <c r="C13" s="2">
        <v>150</v>
      </c>
    </row>
    <row r="14" spans="1:10" x14ac:dyDescent="0.55000000000000004">
      <c r="A14" s="2">
        <v>20</v>
      </c>
      <c r="B14" s="2">
        <v>10</v>
      </c>
      <c r="C14" s="2">
        <v>40</v>
      </c>
    </row>
    <row r="15" spans="1:10" x14ac:dyDescent="0.55000000000000004">
      <c r="A15" s="2">
        <v>70</v>
      </c>
      <c r="B15" s="2">
        <v>30</v>
      </c>
      <c r="C15" s="2">
        <v>60</v>
      </c>
    </row>
    <row r="16" spans="1:10" x14ac:dyDescent="0.55000000000000004">
      <c r="A16" s="2">
        <v>40</v>
      </c>
      <c r="B16" s="2">
        <v>20</v>
      </c>
      <c r="C16" s="2">
        <v>130</v>
      </c>
    </row>
    <row r="17" spans="2:3" x14ac:dyDescent="0.55000000000000004">
      <c r="B17" s="2">
        <v>140</v>
      </c>
      <c r="C17" s="2">
        <v>40</v>
      </c>
    </row>
    <row r="18" spans="2:3" x14ac:dyDescent="0.55000000000000004">
      <c r="B18" s="2">
        <v>10</v>
      </c>
      <c r="C18" s="2">
        <v>4</v>
      </c>
    </row>
    <row r="19" spans="2:3" x14ac:dyDescent="0.55000000000000004">
      <c r="B19" s="2">
        <v>30</v>
      </c>
      <c r="C19" s="2">
        <v>60</v>
      </c>
    </row>
    <row r="20" spans="2:3" x14ac:dyDescent="0.55000000000000004">
      <c r="B20" s="2">
        <v>30</v>
      </c>
    </row>
    <row r="21" spans="2:3" x14ac:dyDescent="0.55000000000000004">
      <c r="B21" s="2">
        <v>10</v>
      </c>
    </row>
  </sheetData>
  <phoneticPr fontId="1"/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887ECB-CC29-4F76-8964-B56F8CF3BD3B}">
  <dimension ref="A1:J29"/>
  <sheetViews>
    <sheetView topLeftCell="A6" workbookViewId="0">
      <selection activeCell="A3" sqref="A3"/>
    </sheetView>
  </sheetViews>
  <sheetFormatPr defaultRowHeight="18" x14ac:dyDescent="0.55000000000000004"/>
  <cols>
    <col min="1" max="5" width="11.6640625" style="2" customWidth="1"/>
    <col min="6" max="6" width="12" style="2" customWidth="1"/>
    <col min="7" max="7" width="11.6640625" style="2" customWidth="1"/>
    <col min="8" max="8" width="12" style="2" customWidth="1"/>
    <col min="9" max="10" width="11.6640625" style="2" customWidth="1"/>
  </cols>
  <sheetData>
    <row r="1" spans="1:10" ht="26.5" x14ac:dyDescent="0.55000000000000004">
      <c r="A1" s="3">
        <f>+SUBTOTAL(9,A3:A30)</f>
        <v>1160</v>
      </c>
      <c r="B1" s="3">
        <f>+SUBTOTAL(9,B3:B30)</f>
        <v>885.7</v>
      </c>
      <c r="C1" s="3">
        <f>+SUBTOTAL(9,C3:C30)</f>
        <v>1456</v>
      </c>
      <c r="D1" s="3">
        <f>+SUBTOTAL(9,D3:D30)</f>
        <v>0</v>
      </c>
      <c r="E1" s="3">
        <f>+SUBTOTAL(9,E3:E30)</f>
        <v>0</v>
      </c>
      <c r="F1" s="3">
        <f>+SUBTOTAL(9,F3:F30)</f>
        <v>0</v>
      </c>
      <c r="G1" s="3">
        <f>+SUBTOTAL(9,G3:G30)</f>
        <v>50</v>
      </c>
      <c r="H1" s="3">
        <f>+SUBTOTAL(9,H3:H30)</f>
        <v>10</v>
      </c>
      <c r="I1" s="3">
        <f>+SUBTOTAL(9,I3:I30)</f>
        <v>0</v>
      </c>
      <c r="J1" s="3">
        <f>+SUBTOTAL(9,J3:J30)</f>
        <v>0</v>
      </c>
    </row>
    <row r="2" spans="1:10" x14ac:dyDescent="0.55000000000000004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</row>
    <row r="3" spans="1:10" x14ac:dyDescent="0.55000000000000004">
      <c r="A3" s="2">
        <v>40</v>
      </c>
      <c r="B3" s="2">
        <v>30</v>
      </c>
      <c r="C3" s="2">
        <v>150</v>
      </c>
      <c r="G3" s="2">
        <v>30</v>
      </c>
      <c r="H3" s="2">
        <v>10</v>
      </c>
    </row>
    <row r="4" spans="1:10" x14ac:dyDescent="0.55000000000000004">
      <c r="A4" s="2">
        <v>20</v>
      </c>
      <c r="B4" s="2">
        <v>30</v>
      </c>
      <c r="C4" s="2">
        <v>16</v>
      </c>
      <c r="G4" s="2">
        <v>20</v>
      </c>
    </row>
    <row r="5" spans="1:10" x14ac:dyDescent="0.55000000000000004">
      <c r="A5" s="2">
        <v>70</v>
      </c>
      <c r="B5" s="2">
        <v>4</v>
      </c>
      <c r="C5" s="2">
        <v>30</v>
      </c>
    </row>
    <row r="6" spans="1:10" x14ac:dyDescent="0.55000000000000004">
      <c r="A6" s="2">
        <v>160</v>
      </c>
      <c r="B6" s="2">
        <v>30</v>
      </c>
      <c r="C6" s="2">
        <v>50</v>
      </c>
    </row>
    <row r="7" spans="1:10" x14ac:dyDescent="0.55000000000000004">
      <c r="A7" s="2">
        <v>60</v>
      </c>
      <c r="B7" s="2">
        <v>80</v>
      </c>
      <c r="C7" s="2">
        <v>50</v>
      </c>
    </row>
    <row r="8" spans="1:10" x14ac:dyDescent="0.55000000000000004">
      <c r="A8" s="2">
        <v>30</v>
      </c>
      <c r="B8" s="2">
        <v>31.7</v>
      </c>
      <c r="C8" s="2">
        <v>140</v>
      </c>
    </row>
    <row r="9" spans="1:10" x14ac:dyDescent="0.55000000000000004">
      <c r="A9" s="2">
        <v>110</v>
      </c>
      <c r="B9" s="2">
        <v>50</v>
      </c>
      <c r="C9" s="2">
        <v>10</v>
      </c>
    </row>
    <row r="10" spans="1:10" x14ac:dyDescent="0.55000000000000004">
      <c r="A10" s="2">
        <v>30</v>
      </c>
      <c r="B10" s="2">
        <v>10</v>
      </c>
      <c r="C10" s="2">
        <v>70</v>
      </c>
    </row>
    <row r="11" spans="1:10" x14ac:dyDescent="0.55000000000000004">
      <c r="A11" s="2">
        <v>40</v>
      </c>
      <c r="B11" s="2">
        <v>10</v>
      </c>
      <c r="C11" s="2">
        <v>110</v>
      </c>
    </row>
    <row r="12" spans="1:10" x14ac:dyDescent="0.55000000000000004">
      <c r="A12" s="2">
        <v>50</v>
      </c>
      <c r="B12" s="2">
        <v>20</v>
      </c>
      <c r="C12" s="2">
        <v>140</v>
      </c>
    </row>
    <row r="13" spans="1:10" x14ac:dyDescent="0.55000000000000004">
      <c r="A13" s="2">
        <v>70</v>
      </c>
      <c r="B13" s="2">
        <v>10</v>
      </c>
      <c r="C13" s="2">
        <v>30</v>
      </c>
    </row>
    <row r="14" spans="1:10" x14ac:dyDescent="0.55000000000000004">
      <c r="A14" s="2">
        <v>100</v>
      </c>
      <c r="B14" s="2">
        <v>50</v>
      </c>
      <c r="C14" s="2">
        <v>50</v>
      </c>
    </row>
    <row r="15" spans="1:10" x14ac:dyDescent="0.55000000000000004">
      <c r="A15" s="2">
        <v>20</v>
      </c>
      <c r="B15" s="2">
        <v>30</v>
      </c>
      <c r="C15" s="2">
        <v>160</v>
      </c>
    </row>
    <row r="16" spans="1:10" x14ac:dyDescent="0.55000000000000004">
      <c r="A16" s="2">
        <v>130</v>
      </c>
      <c r="B16" s="2">
        <v>40</v>
      </c>
      <c r="C16" s="2">
        <v>40</v>
      </c>
    </row>
    <row r="17" spans="1:3" x14ac:dyDescent="0.55000000000000004">
      <c r="A17" s="2">
        <v>50</v>
      </c>
      <c r="B17" s="2">
        <v>30</v>
      </c>
      <c r="C17" s="2">
        <v>10</v>
      </c>
    </row>
    <row r="18" spans="1:3" x14ac:dyDescent="0.55000000000000004">
      <c r="A18" s="2">
        <v>40</v>
      </c>
      <c r="B18" s="2">
        <v>30</v>
      </c>
      <c r="C18" s="2">
        <v>70</v>
      </c>
    </row>
    <row r="19" spans="1:3" x14ac:dyDescent="0.55000000000000004">
      <c r="A19" s="2">
        <v>30</v>
      </c>
      <c r="B19" s="2">
        <v>40</v>
      </c>
      <c r="C19" s="2">
        <v>10</v>
      </c>
    </row>
    <row r="20" spans="1:3" x14ac:dyDescent="0.55000000000000004">
      <c r="A20" s="2">
        <v>110</v>
      </c>
      <c r="B20" s="2">
        <v>10</v>
      </c>
      <c r="C20" s="2">
        <v>100</v>
      </c>
    </row>
    <row r="21" spans="1:3" x14ac:dyDescent="0.55000000000000004">
      <c r="B21" s="2">
        <v>20</v>
      </c>
      <c r="C21" s="2">
        <v>140</v>
      </c>
    </row>
    <row r="22" spans="1:3" x14ac:dyDescent="0.55000000000000004">
      <c r="B22" s="2">
        <v>10</v>
      </c>
      <c r="C22" s="2">
        <v>30</v>
      </c>
    </row>
    <row r="23" spans="1:3" x14ac:dyDescent="0.55000000000000004">
      <c r="B23" s="2">
        <v>40</v>
      </c>
      <c r="C23" s="2">
        <v>50</v>
      </c>
    </row>
    <row r="24" spans="1:3" x14ac:dyDescent="0.55000000000000004">
      <c r="B24" s="2">
        <v>30</v>
      </c>
    </row>
    <row r="25" spans="1:3" x14ac:dyDescent="0.55000000000000004">
      <c r="B25" s="2">
        <v>10</v>
      </c>
    </row>
    <row r="26" spans="1:3" x14ac:dyDescent="0.55000000000000004">
      <c r="B26" s="2">
        <v>10</v>
      </c>
    </row>
    <row r="27" spans="1:3" x14ac:dyDescent="0.55000000000000004">
      <c r="B27" s="2">
        <v>120</v>
      </c>
    </row>
    <row r="28" spans="1:3" x14ac:dyDescent="0.55000000000000004">
      <c r="B28" s="2">
        <v>10</v>
      </c>
    </row>
    <row r="29" spans="1:3" x14ac:dyDescent="0.55000000000000004">
      <c r="B29" s="2">
        <v>100</v>
      </c>
    </row>
  </sheetData>
  <phoneticPr fontId="1"/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08C2D7-87D7-4F73-8FA6-6DDD7941BAC8}">
  <dimension ref="A1:J24"/>
  <sheetViews>
    <sheetView workbookViewId="0">
      <selection activeCell="D33" sqref="D33"/>
    </sheetView>
  </sheetViews>
  <sheetFormatPr defaultRowHeight="18" x14ac:dyDescent="0.55000000000000004"/>
  <cols>
    <col min="1" max="5" width="11.6640625" style="2" customWidth="1"/>
    <col min="6" max="6" width="12" style="2" customWidth="1"/>
    <col min="7" max="7" width="11.6640625" style="2" customWidth="1"/>
    <col min="8" max="8" width="12" style="2" customWidth="1"/>
    <col min="9" max="10" width="11.6640625" style="2" customWidth="1"/>
  </cols>
  <sheetData>
    <row r="1" spans="1:10" ht="26.5" x14ac:dyDescent="0.55000000000000004">
      <c r="A1" s="3">
        <f>+SUBTOTAL(9,A3:A30)</f>
        <v>830</v>
      </c>
      <c r="B1" s="3">
        <f>+SUBTOTAL(9,B3:B30)</f>
        <v>530</v>
      </c>
      <c r="C1" s="3">
        <f>+SUBTOTAL(9,C3:C30)</f>
        <v>1304</v>
      </c>
      <c r="D1" s="3">
        <f>+SUBTOTAL(9,D3:D30)</f>
        <v>0</v>
      </c>
      <c r="E1" s="3">
        <f>+SUBTOTAL(9,E3:E30)</f>
        <v>0</v>
      </c>
      <c r="F1" s="3">
        <f>+SUBTOTAL(9,F3:F30)</f>
        <v>0</v>
      </c>
      <c r="G1" s="3">
        <f>+SUBTOTAL(9,G3:G30)</f>
        <v>70</v>
      </c>
      <c r="H1" s="3">
        <f>+SUBTOTAL(9,H3:H30)</f>
        <v>10</v>
      </c>
      <c r="I1" s="3">
        <f>+SUBTOTAL(9,I3:I30)</f>
        <v>0</v>
      </c>
      <c r="J1" s="3">
        <f>+SUBTOTAL(9,J3:J30)</f>
        <v>0</v>
      </c>
    </row>
    <row r="2" spans="1:10" x14ac:dyDescent="0.55000000000000004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</row>
    <row r="3" spans="1:10" x14ac:dyDescent="0.55000000000000004">
      <c r="A3" s="2">
        <v>60</v>
      </c>
      <c r="B3" s="2">
        <v>30</v>
      </c>
      <c r="C3" s="2">
        <v>50</v>
      </c>
      <c r="G3" s="2">
        <v>50</v>
      </c>
      <c r="H3" s="2">
        <v>10</v>
      </c>
    </row>
    <row r="4" spans="1:10" x14ac:dyDescent="0.55000000000000004">
      <c r="A4" s="2">
        <v>100</v>
      </c>
      <c r="B4" s="2">
        <v>30</v>
      </c>
      <c r="C4" s="2">
        <v>140</v>
      </c>
      <c r="G4" s="2">
        <v>20</v>
      </c>
    </row>
    <row r="5" spans="1:10" x14ac:dyDescent="0.55000000000000004">
      <c r="A5" s="2">
        <v>50</v>
      </c>
      <c r="B5" s="2">
        <v>20</v>
      </c>
      <c r="C5" s="2">
        <v>70</v>
      </c>
    </row>
    <row r="6" spans="1:10" x14ac:dyDescent="0.55000000000000004">
      <c r="A6" s="2">
        <v>40</v>
      </c>
      <c r="B6" s="2">
        <v>20</v>
      </c>
      <c r="C6" s="2">
        <v>40</v>
      </c>
    </row>
    <row r="7" spans="1:10" x14ac:dyDescent="0.55000000000000004">
      <c r="A7" s="2">
        <v>80</v>
      </c>
      <c r="B7" s="2">
        <v>30</v>
      </c>
      <c r="C7" s="2">
        <v>40</v>
      </c>
    </row>
    <row r="8" spans="1:10" x14ac:dyDescent="0.55000000000000004">
      <c r="A8" s="2">
        <v>50</v>
      </c>
      <c r="B8" s="2">
        <v>10</v>
      </c>
      <c r="C8" s="2">
        <v>150</v>
      </c>
    </row>
    <row r="9" spans="1:10" x14ac:dyDescent="0.55000000000000004">
      <c r="A9" s="2">
        <v>30</v>
      </c>
      <c r="B9" s="2">
        <v>40</v>
      </c>
      <c r="C9" s="2">
        <v>4</v>
      </c>
    </row>
    <row r="10" spans="1:10" x14ac:dyDescent="0.55000000000000004">
      <c r="A10" s="2">
        <v>40</v>
      </c>
      <c r="B10" s="2">
        <v>6</v>
      </c>
      <c r="C10" s="2">
        <v>140</v>
      </c>
    </row>
    <row r="11" spans="1:10" x14ac:dyDescent="0.55000000000000004">
      <c r="A11" s="2">
        <v>60</v>
      </c>
      <c r="B11" s="2">
        <v>20</v>
      </c>
      <c r="C11" s="2">
        <v>10</v>
      </c>
    </row>
    <row r="12" spans="1:10" x14ac:dyDescent="0.55000000000000004">
      <c r="A12" s="2">
        <v>20</v>
      </c>
      <c r="B12" s="2">
        <v>30</v>
      </c>
      <c r="C12" s="2">
        <v>80</v>
      </c>
    </row>
    <row r="13" spans="1:10" x14ac:dyDescent="0.55000000000000004">
      <c r="A13" s="2">
        <v>90</v>
      </c>
      <c r="B13" s="2">
        <v>40</v>
      </c>
      <c r="C13" s="2">
        <v>150</v>
      </c>
    </row>
    <row r="14" spans="1:10" x14ac:dyDescent="0.55000000000000004">
      <c r="A14" s="2">
        <v>70</v>
      </c>
      <c r="B14" s="2">
        <v>20</v>
      </c>
      <c r="C14" s="2">
        <v>20</v>
      </c>
    </row>
    <row r="15" spans="1:10" x14ac:dyDescent="0.55000000000000004">
      <c r="A15" s="2">
        <v>50</v>
      </c>
      <c r="B15" s="2">
        <v>10</v>
      </c>
      <c r="C15" s="2">
        <v>80</v>
      </c>
    </row>
    <row r="16" spans="1:10" x14ac:dyDescent="0.55000000000000004">
      <c r="A16" s="2">
        <v>10</v>
      </c>
      <c r="B16" s="2">
        <v>10</v>
      </c>
      <c r="C16" s="2">
        <v>90</v>
      </c>
    </row>
    <row r="17" spans="1:3" x14ac:dyDescent="0.55000000000000004">
      <c r="A17" s="2">
        <v>50</v>
      </c>
      <c r="B17" s="2">
        <v>20</v>
      </c>
      <c r="C17" s="2">
        <v>130</v>
      </c>
    </row>
    <row r="18" spans="1:3" x14ac:dyDescent="0.55000000000000004">
      <c r="A18" s="2">
        <v>30</v>
      </c>
      <c r="B18" s="2">
        <v>40</v>
      </c>
      <c r="C18" s="2">
        <v>10</v>
      </c>
    </row>
    <row r="19" spans="1:3" x14ac:dyDescent="0.55000000000000004">
      <c r="B19" s="2">
        <v>60</v>
      </c>
      <c r="C19" s="2">
        <v>50</v>
      </c>
    </row>
    <row r="20" spans="1:3" x14ac:dyDescent="0.55000000000000004">
      <c r="B20" s="2">
        <v>30</v>
      </c>
      <c r="C20" s="2">
        <v>50</v>
      </c>
    </row>
    <row r="21" spans="1:3" x14ac:dyDescent="0.55000000000000004">
      <c r="B21" s="2">
        <v>10</v>
      </c>
    </row>
    <row r="22" spans="1:3" x14ac:dyDescent="0.55000000000000004">
      <c r="B22" s="2">
        <v>30</v>
      </c>
    </row>
    <row r="23" spans="1:3" x14ac:dyDescent="0.55000000000000004">
      <c r="B23" s="2">
        <v>4</v>
      </c>
    </row>
    <row r="24" spans="1:3" x14ac:dyDescent="0.55000000000000004">
      <c r="B24" s="2">
        <v>20</v>
      </c>
    </row>
  </sheetData>
  <phoneticPr fontId="1"/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13</vt:i4>
      </vt:variant>
    </vt:vector>
  </HeadingPairs>
  <TitlesOfParts>
    <vt:vector size="13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合計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大宮　司</dc:creator>
  <cp:lastModifiedBy>大宮　司</cp:lastModifiedBy>
  <cp:lastPrinted>2023-02-06T10:44:10Z</cp:lastPrinted>
  <dcterms:created xsi:type="dcterms:W3CDTF">2023-02-02T09:46:43Z</dcterms:created>
  <dcterms:modified xsi:type="dcterms:W3CDTF">2024-11-20T06:03:18Z</dcterms:modified>
</cp:coreProperties>
</file>